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416A3445-7E3F-444E-A6AD-875DB971DA23}" xr6:coauthVersionLast="36" xr6:coauthVersionMax="36" xr10:uidLastSave="{00000000-0000-0000-0000-000000000000}"/>
  <bookViews>
    <workbookView xWindow="-4575" yWindow="-21105" windowWidth="38340" windowHeight="21105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34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7">'13'!$A$1:$J$38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9" l="1"/>
  <c r="C38" i="39"/>
  <c r="C37" i="39"/>
  <c r="C36" i="39"/>
  <c r="A6" i="39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F38" i="38"/>
  <c r="C38" i="38"/>
  <c r="C37" i="38"/>
  <c r="C36" i="38"/>
  <c r="A6" i="38"/>
  <c r="A7" i="38" s="1"/>
  <c r="A8" i="38" s="1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F38" i="37"/>
  <c r="C38" i="37"/>
  <c r="C37" i="37"/>
  <c r="C36" i="37"/>
  <c r="A6" i="37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F38" i="36"/>
  <c r="C38" i="36"/>
  <c r="C37" i="36"/>
  <c r="C36" i="36"/>
  <c r="A6" i="36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F38" i="35"/>
  <c r="C38" i="35"/>
  <c r="C37" i="35"/>
  <c r="C36" i="35"/>
  <c r="A6" i="35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F38" i="34"/>
  <c r="C38" i="34"/>
  <c r="C37" i="34"/>
  <c r="C36" i="34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F38" i="33"/>
  <c r="C38" i="33"/>
  <c r="C37" i="33"/>
  <c r="C36" i="33"/>
  <c r="A6" i="33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F38" i="32"/>
  <c r="C38" i="32"/>
  <c r="C37" i="32"/>
  <c r="C36" i="32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F38" i="31"/>
  <c r="C38" i="31"/>
  <c r="C37" i="31"/>
  <c r="C36" i="3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F38" i="30"/>
  <c r="C38" i="30"/>
  <c r="C37" i="30"/>
  <c r="C36" i="30"/>
  <c r="A6" i="30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F38" i="29"/>
  <c r="C38" i="29"/>
  <c r="C37" i="29"/>
  <c r="C36" i="29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F38" i="28"/>
  <c r="C38" i="28"/>
  <c r="C37" i="28"/>
  <c r="C36" i="28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F38" i="27"/>
  <c r="C38" i="27"/>
  <c r="C37" i="27"/>
  <c r="C36" i="27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F38" i="26"/>
  <c r="C38" i="26"/>
  <c r="C37" i="26"/>
  <c r="C36" i="26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F38" i="25"/>
  <c r="C38" i="25"/>
  <c r="C37" i="25"/>
  <c r="C36" i="25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F38" i="24"/>
  <c r="C38" i="24"/>
  <c r="C37" i="24"/>
  <c r="C36" i="24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F38" i="23"/>
  <c r="C38" i="23"/>
  <c r="C37" i="23"/>
  <c r="C36" i="23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F38" i="22"/>
  <c r="C38" i="22"/>
  <c r="C37" i="22"/>
  <c r="C36" i="22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F38" i="21"/>
  <c r="C38" i="21"/>
  <c r="C37" i="21"/>
  <c r="C36" i="2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F38" i="3"/>
  <c r="C38" i="3"/>
  <c r="C37" i="3"/>
  <c r="C3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</calcChain>
</file>

<file path=xl/sharedStrings.xml><?xml version="1.0" encoding="utf-8"?>
<sst xmlns="http://schemas.openxmlformats.org/spreadsheetml/2006/main" count="5420" uniqueCount="44">
  <si>
    <t>0-9</t>
  </si>
  <si>
    <t>20-39</t>
  </si>
  <si>
    <t>40-64</t>
  </si>
  <si>
    <t>65-</t>
  </si>
  <si>
    <t>単位：人</t>
    <rPh sb="0" eb="2">
      <t>タンイ</t>
    </rPh>
    <rPh sb="3" eb="4">
      <t>ニン</t>
    </rPh>
    <phoneticPr fontId="1"/>
  </si>
  <si>
    <t>金</t>
  </si>
  <si>
    <t>土</t>
  </si>
  <si>
    <t>日</t>
  </si>
  <si>
    <t>月</t>
  </si>
  <si>
    <t>火</t>
  </si>
  <si>
    <t>水</t>
  </si>
  <si>
    <t>木</t>
  </si>
  <si>
    <t>平日平均</t>
  </si>
  <si>
    <t>休日（土・日・祝）平均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</si>
  <si>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</si>
  <si>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</si>
  <si>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</si>
  <si>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</si>
  <si>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</si>
  <si>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</si>
  <si>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</si>
  <si>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10-19</t>
  </si>
  <si>
    <t>計</t>
  </si>
  <si>
    <t>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</si>
  <si>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</si>
  <si>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</si>
  <si>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</si>
  <si>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</si>
  <si>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</si>
  <si>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</si>
  <si>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</si>
  <si>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</si>
  <si>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</si>
  <si>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</si>
  <si>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</si>
  <si>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</si>
  <si>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</si>
  <si>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⑩岡山駅地下街①
（ビックカメラ入口通路付近）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</si>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</sst>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7" fontId="2" fillId="0" borderId="3" xfId="0" applyNumberFormat="1" applyFont="1" applyBorder="1"/>
    <xf numFmtId="58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7" fontId="2" fillId="0" borderId="5" xfId="0" applyNumberFormat="1" applyFont="1" applyBorder="1"/>
    <xf numFmtId="178" fontId="2" fillId="0" borderId="0" xfId="0" applyNumberFormat="1" applyFont="1"/>
    <xf numFmtId="177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58" fontId="2" fillId="0" borderId="3" xfId="0" applyNumberFormat="1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0" fontId="6" fillId="0" borderId="2" xfId="0" applyFont="1" applyBorder="1"/>
    <xf numFmtId="178" fontId="2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4" xfId="0" applyFont="1" applyBorder="1"/>
    <xf numFmtId="0" fontId="6" fillId="0" borderId="15" xfId="0" applyFont="1" applyBorder="1"/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0" borderId="5" xfId="0" applyFont="1" applyBorder="1"/>
    <xf numFmtId="0" fontId="2" fillId="2" borderId="1" xfId="0" applyFont="1" applyFill="1" applyBorder="1" applyAlignment="1">
      <alignment horizontal="center" vertical="center"/>
    </xf>
    <xf numFmtId="0" fontId="6" fillId="0" borderId="10" xfId="0" applyFont="1" applyBorder="1"/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14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7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18">
        <v>45444</v>
      </c>
      <c r="B5" s="22" t="s">
        <v>6</v>
      </c>
      <c r="C5" s="8">
        <v>8629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8">
        <v>5132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8">
        <v>3992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8">
        <v>4000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8">
        <v>4519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4371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8">
        <v>4553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8">
        <v>5384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8">
        <v>6674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8">
        <v>4021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8">
        <v>4225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8">
        <v>4524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8">
        <v>4302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8">
        <v>4699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8">
        <v>5860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8">
        <v>5748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8">
        <v>4630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8">
        <v>4869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8">
        <v>4730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8">
        <v>4115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8">
        <v>4353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8">
        <v>6710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8">
        <v>5419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8">
        <v>3926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8">
        <v>3654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8">
        <v>4566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8">
        <v>4501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8">
        <v>4590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8">
        <v>5395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8">
        <v>6178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148269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4942.3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24" t="s">
        <v>12</v>
      </c>
      <c r="B38" s="25"/>
      <c r="C38" s="6">
        <f>AVERAGE(C7:C11,C14:C18,C21:C25,C28:C32)</f>
        <v>4357</v>
      </c>
      <c r="D38" s="26" t="s">
        <v>13</v>
      </c>
      <c r="E38" s="25"/>
      <c r="F38" s="6">
        <f>AVERAGE(C33:C34,C26:C27,C19:C20,C12:C13,C5:C6)</f>
        <v>6112.9</v>
      </c>
      <c r="G38" s="13"/>
      <c r="H38" s="13"/>
      <c r="I38" s="13"/>
      <c r="J38" s="13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32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4957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4134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3474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3360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3728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4924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4624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4874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3484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3973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4111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3880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3543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4903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4846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4161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3495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3545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3741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4805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4942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3496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3160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4394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4790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4604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4409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5028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5236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3803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126424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4214.1333333333332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4213.6499999999996</v>
      </c>
      <c r="D38" s="26" t="s">
        <v>13</v>
      </c>
      <c r="E38" s="25"/>
      <c r="F38" s="6">
        <f>AVERAGE(C33:C34,C26:C27,C19:C20,C12:C13,C5:C6)</f>
        <v>4215.1000000000004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33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57671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49108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42927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42755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45306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46734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54909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57313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48464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44373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45304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45592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44128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53724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59237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52147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43871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45168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43805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46866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54423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53549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45941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41424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46749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44842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45637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51534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54636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44556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1452693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48423.1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46503.55</v>
      </c>
      <c r="D38" s="26" t="s">
        <v>13</v>
      </c>
      <c r="E38" s="25"/>
      <c r="F38" s="6">
        <f>AVERAGE(C33:C34,C26:C27,C19:C20,C12:C13,C5:C6)</f>
        <v>52262.2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34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13799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9838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8724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9260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9710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9272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12046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12944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11947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8802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8443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9340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9125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11337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11569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10767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10187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10048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8680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9248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12249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14452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11312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9129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9912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9192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10152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13172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11395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9297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315348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10511.6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9901.4</v>
      </c>
      <c r="D38" s="26" t="s">
        <v>13</v>
      </c>
      <c r="E38" s="25"/>
      <c r="F38" s="6">
        <f>AVERAGE(C33:C34,C26:C27,C19:C20,C12:C13,C5:C6)</f>
        <v>11732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35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4235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2928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3255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3224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3497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3553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3894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4132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2782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3283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3186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3429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3378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3639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3929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2983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3275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3380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3370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3736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3786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4186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3162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3156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3324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3413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3682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3663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4139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2863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104462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3482.0666666666666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3456.15</v>
      </c>
      <c r="D38" s="26" t="s">
        <v>13</v>
      </c>
      <c r="E38" s="25"/>
      <c r="F38" s="6">
        <f>AVERAGE(C33:C34,C26:C27,C19:C20,C12:C13,C5:C6)</f>
        <v>3533.9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36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2794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2186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3089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3102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3196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3239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3127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2614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1843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3035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2864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2898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2840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2917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2607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2028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3221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3130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3015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3292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3320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2779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2144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2949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3028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2985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3197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3501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2390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1719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85049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2834.9666666666667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3097.25</v>
      </c>
      <c r="D38" s="26" t="s">
        <v>13</v>
      </c>
      <c r="E38" s="25"/>
      <c r="F38" s="6">
        <f>AVERAGE(C33:C34,C26:C27,C19:C20,C12:C13,C5:C6)</f>
        <v>2310.4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0" t="s">
        <v>37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14502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10722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12733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13101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13102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12759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15336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14312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12137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12846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13543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13297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13492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15964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15206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11995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12944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13348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13056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13448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15431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16284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12424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12434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13768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13740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13763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15962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14812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11613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408074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13602.466666666667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13703.35</v>
      </c>
      <c r="D38" s="26" t="s">
        <v>13</v>
      </c>
      <c r="E38" s="25"/>
      <c r="F38" s="6">
        <f>AVERAGE(C33:C34,C26:C27,C19:C20,C12:C13,C5:C6)</f>
        <v>13400.7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38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15123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11946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9321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9671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12028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11725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15367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18492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15131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11150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11696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10631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11243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14431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16891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14104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10405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10355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11085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11753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14076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17936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13698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9760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10951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10700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10780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13464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17786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14312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386011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12867.033333333333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11529.6</v>
      </c>
      <c r="D38" s="26" t="s">
        <v>13</v>
      </c>
      <c r="E38" s="25"/>
      <c r="F38" s="6">
        <f>AVERAGE(C33:C34,C26:C27,C19:C20,C12:C13,C5:C6)</f>
        <v>15541.9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2" t="s">
        <v>39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8713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7426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8651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8808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9328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9069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10625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10413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9369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8811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9320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9354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9596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10933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9948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8705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9660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8878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9456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9123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10676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11180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9189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8851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9315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9522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9302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11068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10107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8518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283914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9463.7999999999993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9517.2999999999993</v>
      </c>
      <c r="D38" s="26" t="s">
        <v>13</v>
      </c>
      <c r="E38" s="25"/>
      <c r="F38" s="6">
        <f>AVERAGE(C33:C34,C26:C27,C19:C20,C12:C13,C5:C6)</f>
        <v>9356.7999999999993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40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32520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30695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21113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21097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23280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22256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26299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34231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34504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24324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23824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23920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23986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28526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35528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35382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25864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24233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23727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23932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27243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38304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36207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22693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23822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23385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23749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26998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35757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33486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830885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>AVERAGE(C5:C35)</f>
        <v>27696.166666666668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24213.55</v>
      </c>
      <c r="D38" s="26" t="s">
        <v>13</v>
      </c>
      <c r="E38" s="25"/>
      <c r="F38" s="6">
        <f>AVERAGE(C33:C34,C26:C27,C19:C20,C12:C13,C5:C6)</f>
        <v>34661.4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41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5529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5653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4959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5216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5168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6512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6263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6314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3512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4737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4818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5283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4690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5576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7910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5438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4420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3973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5152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5620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5978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4249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2308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4846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5082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5991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5168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4930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6693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4073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5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156061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>AVERAGE(C5:C35)</f>
        <v>5202.0333333333338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5219.1000000000004</v>
      </c>
      <c r="D38" s="26" t="s">
        <v>13</v>
      </c>
      <c r="E38" s="25"/>
      <c r="F38" s="6">
        <f>AVERAGE(C33:C34,C26:C27,C19:C20,C12:C13,C5:C6)</f>
        <v>5167.8999999999996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24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9694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7729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6180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5449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6961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6110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7045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8852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9517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6108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5965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6657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6452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7161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8830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8715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6229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6125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6527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6441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7022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10477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8680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6074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5689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7048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6843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7219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9828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16313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227940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7598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6465.25</v>
      </c>
      <c r="D38" s="26" t="s">
        <v>13</v>
      </c>
      <c r="E38" s="25"/>
      <c r="F38" s="6">
        <f>AVERAGE(C33:C34,C26:C27,C19:C20,C12:C13,C5:C6)</f>
        <v>9863.5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42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3151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2192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2036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2232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2352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2397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2831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3175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1779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1954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2467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2442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2288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2964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3296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2280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1848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1951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2303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2432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2873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2330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1460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2102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2123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2363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2174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2532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3467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1932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71726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2390.8666666666668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2333.1999999999998</v>
      </c>
      <c r="D38" s="26" t="s">
        <v>13</v>
      </c>
      <c r="E38" s="25"/>
      <c r="F38" s="6">
        <f>AVERAGE(C33:C34,C26:C27,C19:C20,C12:C13,C5:C6)</f>
        <v>2506.1999999999998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25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14">
        <v>4580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14">
        <v>3420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14">
        <v>2248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14">
        <v>2738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14">
        <v>2395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14">
        <v>2495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14">
        <v>2746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14">
        <v>4382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14">
        <v>3821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14">
        <v>2566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14">
        <v>4577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14">
        <v>2578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14">
        <v>3016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14">
        <v>3203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14">
        <v>4801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14">
        <v>4570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14">
        <v>2659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14">
        <v>2521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14">
        <v>2787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14">
        <v>2698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14">
        <v>2843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14">
        <v>5122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3770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2211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2205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2553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2963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2820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3674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8255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101217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3373.9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2741.1</v>
      </c>
      <c r="D38" s="26" t="s">
        <v>13</v>
      </c>
      <c r="E38" s="25"/>
      <c r="F38" s="6">
        <f>AVERAGE(C33:C34,C26:C27,C19:C20,C12:C13,C5:C6)</f>
        <v>4639.5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26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7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18">
        <v>45444</v>
      </c>
      <c r="B5" s="22" t="s">
        <v>6</v>
      </c>
      <c r="C5" s="14">
        <v>1559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14">
        <v>1046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14">
        <v>743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14">
        <v>1051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14">
        <v>1087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14">
        <v>1033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14">
        <v>1077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14">
        <v>1598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14">
        <v>1127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14">
        <v>896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14">
        <v>1610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14">
        <v>1061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14">
        <v>1244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14">
        <v>1211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14">
        <v>1783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14">
        <v>869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14">
        <v>1150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14">
        <v>1108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14">
        <v>1211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14">
        <v>1498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14">
        <v>1205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14">
        <v>2184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1013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531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745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1069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970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1138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1442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1744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36003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1200.0999999999999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1081.9000000000001</v>
      </c>
      <c r="D38" s="26" t="s">
        <v>13</v>
      </c>
      <c r="E38" s="25"/>
      <c r="F38" s="6">
        <f>AVERAGE(C33:C34,C26:C27,C19:C20,C12:C13,C5:C6)</f>
        <v>1436.5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27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7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18">
        <v>45444</v>
      </c>
      <c r="B5" s="22" t="s">
        <v>6</v>
      </c>
      <c r="C5" s="14">
        <v>3279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14">
        <v>2514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14">
        <v>1373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14">
        <v>2098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14">
        <v>1584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14">
        <v>1478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14">
        <v>1689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14">
        <v>3136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14">
        <v>2093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14">
        <v>1459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14">
        <v>3973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14">
        <v>1432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14">
        <v>2048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14">
        <v>2268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14">
        <v>3593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14">
        <v>2995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14">
        <v>1358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14">
        <v>1783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14">
        <v>1541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14">
        <v>1771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14">
        <v>1717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3337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2235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1251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1263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1365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1810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1562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2461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5792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66258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2208.6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1741.15</v>
      </c>
      <c r="D38" s="26" t="s">
        <v>13</v>
      </c>
      <c r="E38" s="25"/>
      <c r="F38" s="6">
        <f>AVERAGE(C33:C34,C26:C27,C19:C20,C12:C13,C5:C6)</f>
        <v>3143.5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28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7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18">
        <v>45444</v>
      </c>
      <c r="B5" s="22" t="s">
        <v>6</v>
      </c>
      <c r="C5" s="9">
        <v>3378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2627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749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1028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836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696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677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1976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619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618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4195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623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920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890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2184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851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567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858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593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705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650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1151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2392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644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605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614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779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694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1009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4634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38762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1292.0666666666666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897.05</v>
      </c>
      <c r="D38" s="26" t="s">
        <v>13</v>
      </c>
      <c r="E38" s="25"/>
      <c r="F38" s="6">
        <f>AVERAGE(C33:C34,C26:C27,C19:C20,C12:C13,C5:C6)</f>
        <v>2082.1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0" t="s">
        <v>29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3545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3389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725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1246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1252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609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905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2845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844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684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4231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742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1231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969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2930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886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858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1141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575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597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629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2095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3061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440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515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492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780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832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1429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5044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45521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1517.3666666666666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972.65</v>
      </c>
      <c r="D38" s="26" t="s">
        <v>13</v>
      </c>
      <c r="E38" s="25"/>
      <c r="F38" s="6">
        <f>AVERAGE(C33:C34,C26:C27,C19:C20,C12:C13,C5:C6)</f>
        <v>2606.8000000000002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1" t="s">
        <v>30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10186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8520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6597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6867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6980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7320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8399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12751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8968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7484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7034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7261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6705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8906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10833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9478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7217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7425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7367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7396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8990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13025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8576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7163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7770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7412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7606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8682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11225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8812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252955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>AVERAGE(C5:C35)</f>
        <v>8431.8333333333339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7529.05</v>
      </c>
      <c r="D38" s="26" t="s">
        <v>13</v>
      </c>
      <c r="E38" s="25"/>
      <c r="F38" s="6">
        <f>AVERAGE(C33:C34,C26:C27,C19:C20,C12:C13,C5:C6)</f>
        <v>10237.4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7" t="s">
        <v>31</v>
      </c>
      <c r="B2" s="28"/>
      <c r="C2" s="35" t="s">
        <v>15</v>
      </c>
      <c r="D2" s="38" t="s">
        <v>16</v>
      </c>
      <c r="E2" s="39"/>
      <c r="F2" s="39"/>
      <c r="G2" s="39"/>
      <c r="H2" s="39"/>
      <c r="I2" s="39"/>
      <c r="J2" s="25"/>
    </row>
    <row r="3" spans="1:10" ht="13.5" customHeight="1" x14ac:dyDescent="0.15">
      <c r="A3" s="29"/>
      <c r="B3" s="30"/>
      <c r="C3" s="36"/>
      <c r="D3" s="38" t="s">
        <v>17</v>
      </c>
      <c r="E3" s="25"/>
      <c r="F3" s="38" t="s">
        <v>18</v>
      </c>
      <c r="G3" s="39"/>
      <c r="H3" s="39"/>
      <c r="I3" s="39"/>
      <c r="J3" s="25"/>
    </row>
    <row r="4" spans="1:10" ht="13.5" customHeight="1" x14ac:dyDescent="0.15">
      <c r="A4" s="31"/>
      <c r="B4" s="32"/>
      <c r="C4" s="36"/>
      <c r="D4" s="19" t="s">
        <v>19</v>
      </c>
      <c r="E4" s="19" t="s">
        <v>20</v>
      </c>
      <c r="F4" s="19" t="s">
        <v>0</v>
      </c>
      <c r="G4" s="20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18">
        <v>45444</v>
      </c>
      <c r="B5" s="22" t="s">
        <v>6</v>
      </c>
      <c r="C5" s="9">
        <v>13292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18">
        <f t="shared" ref="A6:A34" si="0">A5+1</f>
        <v>45445</v>
      </c>
      <c r="B6" s="22" t="s">
        <v>7</v>
      </c>
      <c r="C6" s="9">
        <v>8248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18">
        <f t="shared" si="0"/>
        <v>45446</v>
      </c>
      <c r="B7" s="23" t="s">
        <v>8</v>
      </c>
      <c r="C7" s="9">
        <v>7283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18">
        <f t="shared" si="0"/>
        <v>45447</v>
      </c>
      <c r="B8" s="23" t="s">
        <v>9</v>
      </c>
      <c r="C8" s="9">
        <v>7415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18">
        <f t="shared" si="0"/>
        <v>45448</v>
      </c>
      <c r="B9" s="23" t="s">
        <v>10</v>
      </c>
      <c r="C9" s="9">
        <v>8132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18">
        <f t="shared" si="0"/>
        <v>45449</v>
      </c>
      <c r="B10" s="23" t="s">
        <v>11</v>
      </c>
      <c r="C10" s="9">
        <v>8268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18">
        <f t="shared" si="0"/>
        <v>45450</v>
      </c>
      <c r="B11" s="23" t="s">
        <v>5</v>
      </c>
      <c r="C11" s="9">
        <v>11316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18">
        <f t="shared" si="0"/>
        <v>45451</v>
      </c>
      <c r="B12" s="22" t="s">
        <v>6</v>
      </c>
      <c r="C12" s="9">
        <v>10879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18">
        <f t="shared" si="0"/>
        <v>45452</v>
      </c>
      <c r="B13" s="22" t="s">
        <v>7</v>
      </c>
      <c r="C13" s="9">
        <v>6370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18">
        <f t="shared" si="0"/>
        <v>45453</v>
      </c>
      <c r="B14" s="23" t="s">
        <v>8</v>
      </c>
      <c r="C14" s="9">
        <v>7562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18">
        <f t="shared" si="0"/>
        <v>45454</v>
      </c>
      <c r="B15" s="23" t="s">
        <v>9</v>
      </c>
      <c r="C15" s="9">
        <v>8000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18">
        <f t="shared" si="0"/>
        <v>45455</v>
      </c>
      <c r="B16" s="23" t="s">
        <v>10</v>
      </c>
      <c r="C16" s="9">
        <v>8573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18">
        <f t="shared" si="0"/>
        <v>45456</v>
      </c>
      <c r="B17" s="23" t="s">
        <v>11</v>
      </c>
      <c r="C17" s="9">
        <v>8584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18">
        <f t="shared" si="0"/>
        <v>45457</v>
      </c>
      <c r="B18" s="23" t="s">
        <v>5</v>
      </c>
      <c r="C18" s="9">
        <v>12609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18">
        <f t="shared" si="0"/>
        <v>45458</v>
      </c>
      <c r="B19" s="22" t="s">
        <v>6</v>
      </c>
      <c r="C19" s="9">
        <v>15730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18">
        <f t="shared" si="0"/>
        <v>45459</v>
      </c>
      <c r="B20" s="22" t="s">
        <v>7</v>
      </c>
      <c r="C20" s="9">
        <v>8968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18">
        <f t="shared" si="0"/>
        <v>45460</v>
      </c>
      <c r="B21" s="23" t="s">
        <v>8</v>
      </c>
      <c r="C21" s="9">
        <v>6587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18">
        <f t="shared" si="0"/>
        <v>45461</v>
      </c>
      <c r="B22" s="23" t="s">
        <v>9</v>
      </c>
      <c r="C22" s="9">
        <v>7818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18">
        <f t="shared" si="0"/>
        <v>45462</v>
      </c>
      <c r="B23" s="23" t="s">
        <v>10</v>
      </c>
      <c r="C23" s="9">
        <v>8734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18">
        <f t="shared" si="0"/>
        <v>45463</v>
      </c>
      <c r="B24" s="23" t="s">
        <v>11</v>
      </c>
      <c r="C24" s="9">
        <v>9131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18">
        <f t="shared" si="0"/>
        <v>45464</v>
      </c>
      <c r="B25" s="23" t="s">
        <v>5</v>
      </c>
      <c r="C25" s="9">
        <v>13224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18">
        <f t="shared" si="0"/>
        <v>45465</v>
      </c>
      <c r="B26" s="22" t="s">
        <v>6</v>
      </c>
      <c r="C26" s="9">
        <v>11103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18">
        <f t="shared" si="0"/>
        <v>45466</v>
      </c>
      <c r="B27" s="22" t="s">
        <v>7</v>
      </c>
      <c r="C27" s="9">
        <v>6477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18">
        <f t="shared" si="0"/>
        <v>45467</v>
      </c>
      <c r="B28" s="23" t="s">
        <v>8</v>
      </c>
      <c r="C28" s="9">
        <v>7585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18">
        <f t="shared" si="0"/>
        <v>45468</v>
      </c>
      <c r="B29" s="23" t="s">
        <v>9</v>
      </c>
      <c r="C29" s="9">
        <v>8321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18">
        <f t="shared" si="0"/>
        <v>45469</v>
      </c>
      <c r="B30" s="23" t="s">
        <v>10</v>
      </c>
      <c r="C30" s="9">
        <v>9195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18">
        <f t="shared" si="0"/>
        <v>45470</v>
      </c>
      <c r="B31" s="23" t="s">
        <v>11</v>
      </c>
      <c r="C31" s="9">
        <v>7268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18">
        <f t="shared" si="0"/>
        <v>45471</v>
      </c>
      <c r="B32" s="23" t="s">
        <v>5</v>
      </c>
      <c r="C32" s="9">
        <v>11597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18">
        <f t="shared" si="0"/>
        <v>45472</v>
      </c>
      <c r="B33" s="22" t="s">
        <v>6</v>
      </c>
      <c r="C33" s="9">
        <v>14895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18">
        <f t="shared" si="0"/>
        <v>45473</v>
      </c>
      <c r="B34" s="22" t="s">
        <v>7</v>
      </c>
      <c r="C34" s="9">
        <v>7715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7"/>
      <c r="B35" s="7"/>
      <c r="C35" s="10"/>
      <c r="D35" s="11"/>
      <c r="E35" s="11"/>
      <c r="F35" s="11"/>
      <c r="G35" s="11"/>
      <c r="H35" s="11"/>
      <c r="I35" s="11"/>
      <c r="J35" s="11"/>
    </row>
    <row r="36" spans="1:10" s="5" customFormat="1" ht="13.5" customHeight="1" thickTop="1" x14ac:dyDescent="0.15">
      <c r="A36" s="34" t="s">
        <v>22</v>
      </c>
      <c r="B36" s="32"/>
      <c r="C36" s="12">
        <f t="shared" ref="C36" si="1">SUM(C5:C35)</f>
        <v>280879</v>
      </c>
      <c r="D36" s="21" t="s">
        <v>43</v>
      </c>
      <c r="E36" s="21" t="s">
        <v>43</v>
      </c>
      <c r="F36" s="21" t="s">
        <v>43</v>
      </c>
      <c r="G36" s="21" t="s">
        <v>43</v>
      </c>
      <c r="H36" s="21" t="s">
        <v>43</v>
      </c>
      <c r="I36" s="21" t="s">
        <v>43</v>
      </c>
      <c r="J36" s="21" t="s">
        <v>43</v>
      </c>
    </row>
    <row r="37" spans="1:10" s="5" customFormat="1" ht="13.5" customHeight="1" x14ac:dyDescent="0.15">
      <c r="A37" s="33" t="s">
        <v>23</v>
      </c>
      <c r="B37" s="25"/>
      <c r="C37" s="6">
        <f t="shared" ref="C37" si="2">AVERAGE(C5:C35)</f>
        <v>9362.6333333333332</v>
      </c>
      <c r="D37" s="21" t="s">
        <v>43</v>
      </c>
      <c r="E37" s="21" t="s">
        <v>43</v>
      </c>
      <c r="F37" s="21" t="s">
        <v>43</v>
      </c>
      <c r="G37" s="21" t="s">
        <v>43</v>
      </c>
      <c r="H37" s="21" t="s">
        <v>43</v>
      </c>
      <c r="I37" s="21" t="s">
        <v>43</v>
      </c>
      <c r="J37" s="21" t="s">
        <v>43</v>
      </c>
    </row>
    <row r="38" spans="1:10" ht="13.5" customHeight="1" x14ac:dyDescent="0.15">
      <c r="A38" s="33" t="s">
        <v>12</v>
      </c>
      <c r="B38" s="25"/>
      <c r="C38" s="6">
        <f>AVERAGE(C7:C11,C14:C18,C21:C25,C28:C32)</f>
        <v>8860.1</v>
      </c>
      <c r="D38" s="26" t="s">
        <v>13</v>
      </c>
      <c r="E38" s="25"/>
      <c r="F38" s="6">
        <f>AVERAGE(C33:C34,C26:C27,C19:C20,C12:C13,C5:C6)</f>
        <v>10367.700000000001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2024-11-14T02:33:39Z</dcterms:modified>
</cp:coreProperties>
</file>