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9795" activeTab="0"/>
  </bookViews>
  <sheets>
    <sheet name="住基人口" sheetId="1" r:id="rId1"/>
  </sheets>
  <definedNames/>
  <calcPr fullCalcOnLoad="1" refMode="R1C1"/>
</workbook>
</file>

<file path=xl/sharedStrings.xml><?xml version="1.0" encoding="utf-8"?>
<sst xmlns="http://schemas.openxmlformats.org/spreadsheetml/2006/main" count="79" uniqueCount="74">
  <si>
    <t>面積</t>
  </si>
  <si>
    <t>区　分</t>
  </si>
  <si>
    <t>男</t>
  </si>
  <si>
    <t>女</t>
  </si>
  <si>
    <t>(k㎡)</t>
  </si>
  <si>
    <t>岡山市計</t>
  </si>
  <si>
    <t>北区　計</t>
  </si>
  <si>
    <t>旧本庁管内</t>
  </si>
  <si>
    <t>※１</t>
  </si>
  <si>
    <t>旧一宮支所</t>
  </si>
  <si>
    <t>中山,馬屋下,平津,桃丘</t>
  </si>
  <si>
    <t>旧津高支所</t>
  </si>
  <si>
    <t>野谷,横井,馬屋上</t>
  </si>
  <si>
    <t>旧高松支所</t>
  </si>
  <si>
    <t>庄内,加茂,鯉山</t>
  </si>
  <si>
    <t>旧吉備支所</t>
  </si>
  <si>
    <t>吉備,陵南の一部</t>
  </si>
  <si>
    <t>旧足守支所</t>
  </si>
  <si>
    <t>足守,蛍明</t>
  </si>
  <si>
    <t>御津支所</t>
  </si>
  <si>
    <t>御津,御津南,五城</t>
  </si>
  <si>
    <t>建部支所</t>
  </si>
  <si>
    <t>建部,竹枝,福渡</t>
  </si>
  <si>
    <t>中区　計</t>
  </si>
  <si>
    <t>※２</t>
  </si>
  <si>
    <t>東区　計</t>
  </si>
  <si>
    <t>旧西大寺支所</t>
  </si>
  <si>
    <t>※３</t>
  </si>
  <si>
    <t>旧上道支所</t>
  </si>
  <si>
    <t>浮田,平島,御休,角山,城東台</t>
  </si>
  <si>
    <t xml:space="preserve">瀬戸支所 </t>
  </si>
  <si>
    <t>江西,千種</t>
  </si>
  <si>
    <t>南区　計</t>
  </si>
  <si>
    <t>※４</t>
  </si>
  <si>
    <t>旧児島支所</t>
  </si>
  <si>
    <t>甲浦,小串</t>
  </si>
  <si>
    <t>旧妹尾支所</t>
  </si>
  <si>
    <t>妹尾,箕島,福田の一部</t>
  </si>
  <si>
    <t>旧福田支所</t>
  </si>
  <si>
    <t>福田の一部</t>
  </si>
  <si>
    <t>旧興除支所</t>
  </si>
  <si>
    <t>興除,曽根,東疇</t>
  </si>
  <si>
    <t>旧藤田支所</t>
  </si>
  <si>
    <t>第一藤田,第二藤田,第三藤田</t>
  </si>
  <si>
    <t>旧灘崎支所</t>
  </si>
  <si>
    <t>灘崎,迫川,七区,彦崎</t>
  </si>
  <si>
    <t>※１… 岡山中央,伊島,津島,御野,牧石,石井,三門,大野,出石,鹿田,</t>
  </si>
  <si>
    <t>※３… 古都,可知,芥子山,政田,開成,西大寺南,西大寺,雄神,豊,太伯,幸島,</t>
  </si>
  <si>
    <t>　　　 大元,清輝,岡南,西,御南,陵南の一部</t>
  </si>
  <si>
    <t xml:space="preserve">　　　 朝日,大宮 </t>
  </si>
  <si>
    <t>※２… 旭東,平井,三勲,宇野,旭竜,操南,操明,富山,旭操，財田，竜之口，</t>
  </si>
  <si>
    <t>※４… 福浜，平福，芳泉，浦安，福島，南輝，芳田，芳明</t>
  </si>
  <si>
    <t>　　　　　　高島，幡多</t>
  </si>
  <si>
    <t>世帯総数</t>
  </si>
  <si>
    <t>人口総数</t>
  </si>
  <si>
    <t>前月比</t>
  </si>
  <si>
    <t>複数国籍
世帯</t>
  </si>
  <si>
    <t>１世帯
当たり
世帯員数</t>
  </si>
  <si>
    <t>総数</t>
  </si>
  <si>
    <t>男</t>
  </si>
  <si>
    <t>女</t>
  </si>
  <si>
    <t>世帯数</t>
  </si>
  <si>
    <t>人口</t>
  </si>
  <si>
    <t>世帯数</t>
  </si>
  <si>
    <t>人口</t>
  </si>
  <si>
    <t>世帯数</t>
  </si>
  <si>
    <t>日本人</t>
  </si>
  <si>
    <t>外国人</t>
  </si>
  <si>
    <t>小　　学　　校　　区　　内　　訳</t>
  </si>
  <si>
    <t>日本人住民</t>
  </si>
  <si>
    <t>人住民</t>
  </si>
  <si>
    <t>外国</t>
  </si>
  <si>
    <t>行政区別住民基本台帳人口</t>
  </si>
  <si>
    <t>平成24年８月末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</si>
</sst>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  <numFmt numFmtId="216" formatCode="#,##0.0_ "/>
    <numFmt numFmtId="217" formatCode="[=0]&quot;…&quot;;General"/>
    <numFmt numFmtId="218" formatCode="#,##0.00_);[Red]\(#,##0.00\)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明朝"/>
      <family val="1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6" fillId="0" borderId="0" xfId="22" applyFont="1" applyAlignment="1">
      <alignment vertical="center"/>
      <protection/>
    </xf>
    <xf numFmtId="0" fontId="0" fillId="0" borderId="0" xfId="21">
      <alignment/>
      <protection/>
    </xf>
    <xf numFmtId="0" fontId="6" fillId="0" borderId="1" xfId="22" applyFont="1" applyBorder="1" applyAlignment="1">
      <alignment vertical="center"/>
      <protection/>
    </xf>
    <xf numFmtId="0" fontId="6" fillId="0" borderId="0" xfId="22" applyFont="1" applyBorder="1" applyAlignment="1">
      <alignment vertical="center"/>
      <protection/>
    </xf>
    <xf numFmtId="0" fontId="6" fillId="0" borderId="2" xfId="22" applyFont="1" applyBorder="1" applyAlignment="1">
      <alignment vertical="center"/>
      <protection/>
    </xf>
    <xf numFmtId="0" fontId="6" fillId="0" borderId="2" xfId="22" applyFont="1" applyBorder="1" applyAlignment="1">
      <alignment horizontal="center" vertical="center"/>
      <protection/>
    </xf>
    <xf numFmtId="0" fontId="6" fillId="0" borderId="3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6" fillId="0" borderId="5" xfId="22" applyFont="1" applyBorder="1" applyAlignment="1">
      <alignment vertical="center"/>
      <protection/>
    </xf>
    <xf numFmtId="0" fontId="8" fillId="0" borderId="6" xfId="22" applyFont="1" applyBorder="1" applyAlignment="1">
      <alignment vertical="center"/>
      <protection/>
    </xf>
    <xf numFmtId="0" fontId="6" fillId="0" borderId="7" xfId="22" applyFont="1" applyBorder="1" applyAlignment="1">
      <alignment horizontal="center" vertical="center"/>
      <protection/>
    </xf>
    <xf numFmtId="0" fontId="6" fillId="0" borderId="8" xfId="22" applyFont="1" applyBorder="1" applyAlignment="1">
      <alignment vertical="center"/>
      <protection/>
    </xf>
    <xf numFmtId="0" fontId="6" fillId="0" borderId="8" xfId="22" applyFont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6" fillId="0" borderId="10" xfId="22" applyFont="1" applyBorder="1" applyAlignment="1">
      <alignment horizontal="center" vertical="center"/>
      <protection/>
    </xf>
    <xf numFmtId="0" fontId="6" fillId="0" borderId="9" xfId="22" applyFont="1" applyBorder="1" applyAlignment="1">
      <alignment vertical="center"/>
      <protection/>
    </xf>
    <xf numFmtId="0" fontId="6" fillId="0" borderId="10" xfId="22" applyFont="1" applyFill="1" applyBorder="1" applyAlignment="1">
      <alignment horizontal="center" vertical="center"/>
      <protection/>
    </xf>
    <xf numFmtId="0" fontId="6" fillId="0" borderId="9" xfId="22" applyFont="1" applyFill="1" applyBorder="1" applyAlignment="1">
      <alignment horizontal="center" vertical="center"/>
      <protection/>
    </xf>
    <xf numFmtId="0" fontId="8" fillId="0" borderId="1" xfId="22" applyFont="1" applyBorder="1" applyAlignment="1">
      <alignment vertical="center"/>
      <protection/>
    </xf>
    <xf numFmtId="0" fontId="9" fillId="0" borderId="2" xfId="22" applyFont="1" applyBorder="1" applyAlignment="1">
      <alignment vertical="center"/>
      <protection/>
    </xf>
    <xf numFmtId="178" fontId="9" fillId="0" borderId="0" xfId="22" applyNumberFormat="1" applyFont="1" applyBorder="1" applyAlignment="1">
      <alignment horizontal="right" vertical="center"/>
      <protection/>
    </xf>
    <xf numFmtId="218" fontId="9" fillId="0" borderId="0" xfId="22" applyNumberFormat="1" applyFont="1" applyBorder="1" applyAlignment="1">
      <alignment horizontal="right" vertical="center"/>
      <protection/>
    </xf>
    <xf numFmtId="179" fontId="9" fillId="0" borderId="2" xfId="22" applyNumberFormat="1" applyFont="1" applyBorder="1" applyAlignment="1">
      <alignment horizontal="right" vertical="center"/>
      <protection/>
    </xf>
    <xf numFmtId="0" fontId="8" fillId="0" borderId="0" xfId="22" applyFont="1" applyAlignment="1">
      <alignment vertical="center"/>
      <protection/>
    </xf>
    <xf numFmtId="178" fontId="9" fillId="0" borderId="0" xfId="22" applyNumberFormat="1" applyFont="1" applyAlignment="1">
      <alignment horizontal="right" vertical="center"/>
      <protection/>
    </xf>
    <xf numFmtId="0" fontId="6" fillId="0" borderId="0" xfId="22" applyFont="1" applyAlignment="1">
      <alignment horizontal="left" vertical="center" indent="1"/>
      <protection/>
    </xf>
    <xf numFmtId="0" fontId="8" fillId="0" borderId="2" xfId="22" applyFont="1" applyBorder="1" applyAlignment="1">
      <alignment vertical="center"/>
      <protection/>
    </xf>
    <xf numFmtId="178" fontId="6" fillId="0" borderId="0" xfId="22" applyNumberFormat="1" applyFont="1" applyBorder="1" applyAlignment="1">
      <alignment horizontal="right" vertical="center"/>
      <protection/>
    </xf>
    <xf numFmtId="179" fontId="6" fillId="0" borderId="2" xfId="22" applyNumberFormat="1" applyFont="1" applyBorder="1" applyAlignment="1">
      <alignment horizontal="right" vertical="center"/>
      <protection/>
    </xf>
    <xf numFmtId="0" fontId="8" fillId="0" borderId="0" xfId="22" applyFont="1" applyAlignment="1">
      <alignment/>
      <protection/>
    </xf>
    <xf numFmtId="0" fontId="6" fillId="0" borderId="0" xfId="22" applyFont="1" applyBorder="1" applyAlignment="1">
      <alignment horizontal="left" vertical="center" indent="1"/>
      <protection/>
    </xf>
    <xf numFmtId="0" fontId="8" fillId="0" borderId="0" xfId="22" applyFont="1" applyBorder="1" applyAlignment="1">
      <alignment vertical="center"/>
      <protection/>
    </xf>
    <xf numFmtId="179" fontId="6" fillId="0" borderId="0" xfId="22" applyNumberFormat="1" applyFont="1" applyBorder="1" applyAlignment="1">
      <alignment horizontal="right" vertical="center"/>
      <protection/>
    </xf>
    <xf numFmtId="0" fontId="6" fillId="0" borderId="11" xfId="22" applyFont="1" applyBorder="1" applyAlignment="1">
      <alignment horizontal="left" vertical="center" indent="1"/>
      <protection/>
    </xf>
    <xf numFmtId="178" fontId="6" fillId="0" borderId="11" xfId="22" applyNumberFormat="1" applyFont="1" applyBorder="1" applyAlignment="1">
      <alignment horizontal="right" vertical="center"/>
      <protection/>
    </xf>
    <xf numFmtId="0" fontId="9" fillId="0" borderId="0" xfId="22" applyFont="1" applyBorder="1" applyAlignment="1">
      <alignment vertical="center"/>
      <protection/>
    </xf>
    <xf numFmtId="178" fontId="9" fillId="0" borderId="11" xfId="22" applyNumberFormat="1" applyFont="1" applyBorder="1" applyAlignment="1">
      <alignment horizontal="right" vertical="center"/>
      <protection/>
    </xf>
    <xf numFmtId="179" fontId="9" fillId="0" borderId="0" xfId="22" applyNumberFormat="1" applyFont="1" applyBorder="1" applyAlignment="1">
      <alignment horizontal="right" vertical="center"/>
      <protection/>
    </xf>
    <xf numFmtId="178" fontId="6" fillId="0" borderId="12" xfId="22" applyNumberFormat="1" applyFont="1" applyBorder="1" applyAlignment="1">
      <alignment horizontal="right" vertical="center"/>
      <protection/>
    </xf>
    <xf numFmtId="178" fontId="6" fillId="0" borderId="1" xfId="22" applyNumberFormat="1" applyFont="1" applyBorder="1" applyAlignment="1">
      <alignment horizontal="right" vertical="center"/>
      <protection/>
    </xf>
    <xf numFmtId="218" fontId="9" fillId="0" borderId="1" xfId="22" applyNumberFormat="1" applyFont="1" applyBorder="1" applyAlignment="1">
      <alignment horizontal="right" vertical="center"/>
      <protection/>
    </xf>
    <xf numFmtId="179" fontId="6" fillId="0" borderId="1" xfId="22" applyNumberFormat="1" applyFont="1" applyBorder="1" applyAlignment="1">
      <alignment horizontal="right" vertical="center"/>
      <protection/>
    </xf>
    <xf numFmtId="0" fontId="6" fillId="0" borderId="12" xfId="22" applyFont="1" applyBorder="1" applyAlignment="1">
      <alignment horizontal="left" vertical="center" indent="1"/>
      <protection/>
    </xf>
    <xf numFmtId="0" fontId="8" fillId="0" borderId="0" xfId="22" applyFont="1" applyAlignment="1">
      <alignment horizontal="left" vertical="center" indent="3"/>
      <protection/>
    </xf>
    <xf numFmtId="178" fontId="6" fillId="0" borderId="0" xfId="22" applyNumberFormat="1" applyFont="1" applyBorder="1" applyAlignment="1">
      <alignment vertical="center"/>
      <protection/>
    </xf>
    <xf numFmtId="0" fontId="2" fillId="0" borderId="0" xfId="22" applyFont="1" applyAlignment="1">
      <alignment vertical="center"/>
      <protection/>
    </xf>
    <xf numFmtId="179" fontId="6" fillId="0" borderId="0" xfId="22" applyNumberFormat="1" applyFont="1" applyBorder="1" applyAlignment="1">
      <alignment horizontal="left" vertical="center" indent="3"/>
      <protection/>
    </xf>
    <xf numFmtId="0" fontId="8" fillId="0" borderId="0" xfId="22" applyFont="1">
      <alignment/>
      <protection/>
    </xf>
    <xf numFmtId="0" fontId="6" fillId="0" borderId="0" xfId="22" applyFont="1" applyAlignment="1">
      <alignment horizontal="left" vertical="center" indent="3"/>
      <protection/>
    </xf>
    <xf numFmtId="0" fontId="0" fillId="0" borderId="0" xfId="21" applyAlignment="1">
      <alignment vertical="center"/>
      <protection/>
    </xf>
    <xf numFmtId="0" fontId="5" fillId="0" borderId="0" xfId="22" applyFont="1" applyAlignment="1">
      <alignment horizontal="center" vertical="center"/>
      <protection/>
    </xf>
    <xf numFmtId="0" fontId="7" fillId="0" borderId="1" xfId="22" applyFont="1" applyBorder="1" applyAlignment="1" applyProtection="1">
      <alignment horizontal="center" vertical="center"/>
      <protection locked="0"/>
    </xf>
    <xf numFmtId="0" fontId="6" fillId="0" borderId="3" xfId="22" applyFont="1" applyBorder="1" applyAlignment="1">
      <alignment horizontal="center" vertical="center"/>
      <protection/>
    </xf>
    <xf numFmtId="0" fontId="6" fillId="0" borderId="13" xfId="22" applyFont="1" applyBorder="1" applyAlignment="1">
      <alignment horizontal="center" vertical="center"/>
      <protection/>
    </xf>
    <xf numFmtId="0" fontId="6" fillId="0" borderId="14" xfId="22" applyFont="1" applyBorder="1" applyAlignment="1">
      <alignment horizontal="center" vertical="center"/>
      <protection/>
    </xf>
    <xf numFmtId="0" fontId="6" fillId="0" borderId="11" xfId="22" applyFont="1" applyBorder="1" applyAlignment="1">
      <alignment horizontal="center" vertical="center"/>
      <protection/>
    </xf>
    <xf numFmtId="0" fontId="6" fillId="0" borderId="0" xfId="22" applyFont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 wrapText="1"/>
      <protection/>
    </xf>
    <xf numFmtId="0" fontId="6" fillId="0" borderId="7" xfId="22" applyFont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6" fillId="0" borderId="5" xfId="22" applyFont="1" applyBorder="1" applyAlignment="1">
      <alignment horizontal="center" vertical="center"/>
      <protection/>
    </xf>
    <xf numFmtId="0" fontId="6" fillId="0" borderId="6" xfId="22" applyFont="1" applyBorder="1" applyAlignment="1">
      <alignment horizontal="center" vertical="center"/>
      <protection/>
    </xf>
    <xf numFmtId="0" fontId="6" fillId="0" borderId="15" xfId="22" applyFont="1" applyBorder="1" applyAlignment="1">
      <alignment horizontal="center" vertical="center"/>
      <protection/>
    </xf>
    <xf numFmtId="0" fontId="6" fillId="0" borderId="7" xfId="22" applyFont="1" applyBorder="1" applyAlignment="1">
      <alignment horizontal="center" vertical="center" wrapText="1"/>
      <protection/>
    </xf>
    <xf numFmtId="0" fontId="6" fillId="0" borderId="9" xfId="22" applyFont="1" applyBorder="1" applyAlignment="1">
      <alignment horizontal="center" vertical="center" wrapText="1"/>
      <protection/>
    </xf>
    <xf numFmtId="0" fontId="6" fillId="0" borderId="3" xfId="22" applyFont="1" applyBorder="1" applyAlignment="1">
      <alignment horizontal="right" vertical="center"/>
      <protection/>
    </xf>
    <xf numFmtId="0" fontId="6" fillId="0" borderId="13" xfId="22" applyFont="1" applyBorder="1" applyAlignment="1">
      <alignment horizontal="right" vertical="center"/>
      <protection/>
    </xf>
    <xf numFmtId="0" fontId="6" fillId="0" borderId="13" xfId="22" applyFont="1" applyBorder="1" applyAlignment="1">
      <alignment horizontal="left" vertical="center"/>
      <protection/>
    </xf>
    <xf numFmtId="0" fontId="6" fillId="0" borderId="14" xfId="22" applyFont="1" applyBorder="1" applyAlignment="1">
      <alignment horizontal="lef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ample" xfId="21"/>
    <cellStyle name="標準_統計月報作成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="70" zoomScaleNormal="70" workbookViewId="0" topLeftCell="A1">
      <selection activeCell="I5" sqref="I5"/>
    </sheetView>
  </sheetViews>
  <sheetFormatPr defaultColWidth="9.00390625" defaultRowHeight="13.5"/>
  <cols>
    <col min="1" max="1" width="14.625" style="2" customWidth="1"/>
    <col min="2" max="19" width="10.00390625" style="2" customWidth="1"/>
    <col min="20" max="16384" width="11.25390625" style="2" customWidth="1"/>
  </cols>
  <sheetData>
    <row r="1" spans="1:16" ht="30" customHeight="1">
      <c r="A1" s="51" t="s">
        <v>72</v>
      </c>
      <c r="B1" s="51"/>
      <c r="C1" s="51"/>
      <c r="D1" s="51"/>
      <c r="E1" s="51"/>
      <c r="F1" s="51"/>
      <c r="G1" s="51"/>
      <c r="H1" s="51"/>
      <c r="I1" s="51"/>
      <c r="J1" s="1"/>
      <c r="K1" s="1"/>
      <c r="L1" s="1"/>
      <c r="M1" s="1"/>
      <c r="N1" s="1"/>
      <c r="O1" s="1"/>
      <c r="P1" s="1"/>
    </row>
    <row r="2" spans="1:16" ht="30" customHeight="1">
      <c r="A2" s="52" t="s">
        <v>73</v>
      </c>
      <c r="B2" s="52"/>
      <c r="C2" s="52"/>
      <c r="D2" s="52"/>
      <c r="E2" s="52"/>
      <c r="F2" s="52"/>
      <c r="G2" s="52"/>
      <c r="H2" s="52"/>
      <c r="I2" s="52"/>
      <c r="J2" s="3"/>
      <c r="K2" s="3"/>
      <c r="L2" s="3"/>
      <c r="M2" s="3"/>
      <c r="N2" s="4"/>
      <c r="O2" s="4"/>
      <c r="P2" s="4"/>
    </row>
    <row r="3" spans="1:22" ht="30" customHeight="1">
      <c r="A3" s="5"/>
      <c r="B3" s="6" t="s">
        <v>53</v>
      </c>
      <c r="C3" s="53" t="s">
        <v>54</v>
      </c>
      <c r="D3" s="54"/>
      <c r="E3" s="55"/>
      <c r="F3" s="53" t="s">
        <v>69</v>
      </c>
      <c r="G3" s="54"/>
      <c r="H3" s="54"/>
      <c r="I3" s="54"/>
      <c r="J3" s="67" t="s">
        <v>71</v>
      </c>
      <c r="K3" s="68"/>
      <c r="L3" s="69" t="s">
        <v>70</v>
      </c>
      <c r="M3" s="70"/>
      <c r="N3" s="53" t="s">
        <v>55</v>
      </c>
      <c r="O3" s="54"/>
      <c r="P3" s="55"/>
      <c r="Q3" s="58" t="s">
        <v>56</v>
      </c>
      <c r="R3" s="58" t="s">
        <v>57</v>
      </c>
      <c r="S3" s="61" t="s">
        <v>0</v>
      </c>
      <c r="T3" s="9"/>
      <c r="U3" s="10"/>
      <c r="V3" s="10"/>
    </row>
    <row r="4" spans="1:22" ht="30" customHeight="1">
      <c r="A4" s="6" t="s">
        <v>1</v>
      </c>
      <c r="B4" s="5"/>
      <c r="C4" s="11" t="s">
        <v>58</v>
      </c>
      <c r="D4" s="11" t="s">
        <v>59</v>
      </c>
      <c r="E4" s="11" t="s">
        <v>60</v>
      </c>
      <c r="F4" s="6" t="s">
        <v>61</v>
      </c>
      <c r="G4" s="62" t="s">
        <v>62</v>
      </c>
      <c r="H4" s="63"/>
      <c r="I4" s="64"/>
      <c r="J4" s="8" t="s">
        <v>63</v>
      </c>
      <c r="K4" s="54" t="s">
        <v>64</v>
      </c>
      <c r="L4" s="54"/>
      <c r="M4" s="55"/>
      <c r="N4" s="6" t="s">
        <v>65</v>
      </c>
      <c r="O4" s="6" t="s">
        <v>66</v>
      </c>
      <c r="P4" s="6" t="s">
        <v>67</v>
      </c>
      <c r="Q4" s="59"/>
      <c r="R4" s="65"/>
      <c r="S4" s="59"/>
      <c r="T4" s="56" t="s">
        <v>68</v>
      </c>
      <c r="U4" s="57"/>
      <c r="V4" s="57"/>
    </row>
    <row r="5" spans="1:22" ht="30" customHeight="1">
      <c r="A5" s="12"/>
      <c r="B5" s="13"/>
      <c r="C5" s="14"/>
      <c r="D5" s="14"/>
      <c r="E5" s="14"/>
      <c r="F5" s="13"/>
      <c r="G5" s="15" t="s">
        <v>58</v>
      </c>
      <c r="H5" s="7" t="s">
        <v>2</v>
      </c>
      <c r="I5" s="15" t="s">
        <v>3</v>
      </c>
      <c r="J5" s="16"/>
      <c r="K5" s="13" t="s">
        <v>58</v>
      </c>
      <c r="L5" s="14" t="s">
        <v>59</v>
      </c>
      <c r="M5" s="17" t="s">
        <v>60</v>
      </c>
      <c r="N5" s="18"/>
      <c r="O5" s="18"/>
      <c r="P5" s="18"/>
      <c r="Q5" s="60"/>
      <c r="R5" s="66"/>
      <c r="S5" s="14" t="s">
        <v>4</v>
      </c>
      <c r="T5" s="3"/>
      <c r="U5" s="19"/>
      <c r="V5" s="19"/>
    </row>
    <row r="6" spans="1:22" ht="33.75" customHeight="1">
      <c r="A6" s="20" t="s">
        <v>5</v>
      </c>
      <c r="B6" s="21">
        <f aca="true" t="shared" si="0" ref="B6:Q6">B8+B18+B20+B25</f>
        <v>307454</v>
      </c>
      <c r="C6" s="21">
        <f t="shared" si="0"/>
        <v>703280</v>
      </c>
      <c r="D6" s="21">
        <f t="shared" si="0"/>
        <v>337581</v>
      </c>
      <c r="E6" s="21">
        <f t="shared" si="0"/>
        <v>365699</v>
      </c>
      <c r="F6" s="21">
        <f t="shared" si="0"/>
        <v>300191</v>
      </c>
      <c r="G6" s="21">
        <f t="shared" si="0"/>
        <v>693923</v>
      </c>
      <c r="H6" s="21">
        <f t="shared" si="0"/>
        <v>333366</v>
      </c>
      <c r="I6" s="21">
        <f t="shared" si="0"/>
        <v>360557</v>
      </c>
      <c r="J6" s="21">
        <f t="shared" si="0"/>
        <v>5465</v>
      </c>
      <c r="K6" s="21">
        <f t="shared" si="0"/>
        <v>9357</v>
      </c>
      <c r="L6" s="21">
        <f t="shared" si="0"/>
        <v>4215</v>
      </c>
      <c r="M6" s="21">
        <f t="shared" si="0"/>
        <v>5142</v>
      </c>
      <c r="N6" s="21">
        <f t="shared" si="0"/>
        <v>206</v>
      </c>
      <c r="O6" s="21">
        <f t="shared" si="0"/>
        <v>117</v>
      </c>
      <c r="P6" s="21">
        <f t="shared" si="0"/>
        <v>39</v>
      </c>
      <c r="Q6" s="21">
        <f t="shared" si="0"/>
        <v>1798</v>
      </c>
      <c r="R6" s="22">
        <f>(C6/B6)</f>
        <v>2.2874316157864265</v>
      </c>
      <c r="S6" s="23">
        <v>789.92</v>
      </c>
      <c r="T6" s="1"/>
      <c r="U6" s="24"/>
      <c r="V6" s="24"/>
    </row>
    <row r="7" spans="1:22" ht="7.5" customHeight="1">
      <c r="A7" s="20"/>
      <c r="B7" s="21"/>
      <c r="C7" s="21"/>
      <c r="D7" s="21"/>
      <c r="E7" s="21"/>
      <c r="F7" s="21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2"/>
      <c r="S7" s="23"/>
      <c r="T7" s="1"/>
      <c r="U7" s="24"/>
      <c r="V7" s="24"/>
    </row>
    <row r="8" spans="1:22" ht="31.5" customHeight="1">
      <c r="A8" s="20" t="s">
        <v>6</v>
      </c>
      <c r="B8" s="21">
        <f aca="true" t="shared" si="1" ref="B8:Q8">SUM(B9:B16)</f>
        <v>135085</v>
      </c>
      <c r="C8" s="21">
        <f t="shared" si="1"/>
        <v>290468</v>
      </c>
      <c r="D8" s="21">
        <f t="shared" si="1"/>
        <v>139709</v>
      </c>
      <c r="E8" s="21">
        <f t="shared" si="1"/>
        <v>150759</v>
      </c>
      <c r="F8" s="21">
        <f t="shared" si="1"/>
        <v>130527</v>
      </c>
      <c r="G8" s="21">
        <f t="shared" si="1"/>
        <v>284767</v>
      </c>
      <c r="H8" s="21">
        <f t="shared" si="1"/>
        <v>137023</v>
      </c>
      <c r="I8" s="21">
        <f t="shared" si="1"/>
        <v>147744</v>
      </c>
      <c r="J8" s="21">
        <f t="shared" si="1"/>
        <v>3717</v>
      </c>
      <c r="K8" s="21">
        <f t="shared" si="1"/>
        <v>5701</v>
      </c>
      <c r="L8" s="21">
        <f t="shared" si="1"/>
        <v>2686</v>
      </c>
      <c r="M8" s="21">
        <f t="shared" si="1"/>
        <v>3015</v>
      </c>
      <c r="N8" s="21">
        <f t="shared" si="1"/>
        <v>71</v>
      </c>
      <c r="O8" s="21">
        <f t="shared" si="1"/>
        <v>85</v>
      </c>
      <c r="P8" s="21">
        <f t="shared" si="1"/>
        <v>-13</v>
      </c>
      <c r="Q8" s="21">
        <f t="shared" si="1"/>
        <v>841</v>
      </c>
      <c r="R8" s="22">
        <f aca="true" t="shared" si="2" ref="R8:R16">(C8/B8)</f>
        <v>2.150260946811267</v>
      </c>
      <c r="S8" s="23">
        <v>450.75</v>
      </c>
      <c r="T8" s="26"/>
      <c r="U8" s="24"/>
      <c r="V8" s="24"/>
    </row>
    <row r="9" spans="1:22" ht="24" customHeight="1">
      <c r="A9" s="27" t="s">
        <v>7</v>
      </c>
      <c r="B9" s="28">
        <v>92015</v>
      </c>
      <c r="C9" s="28">
        <v>182989</v>
      </c>
      <c r="D9" s="28">
        <v>88197</v>
      </c>
      <c r="E9" s="28">
        <v>94792</v>
      </c>
      <c r="F9" s="28">
        <v>88104</v>
      </c>
      <c r="G9" s="28">
        <v>178115</v>
      </c>
      <c r="H9" s="28">
        <v>85906</v>
      </c>
      <c r="I9" s="28">
        <v>92209</v>
      </c>
      <c r="J9" s="28">
        <v>3277</v>
      </c>
      <c r="K9" s="28">
        <v>4874</v>
      </c>
      <c r="L9" s="28">
        <v>2291</v>
      </c>
      <c r="M9" s="28">
        <v>2583</v>
      </c>
      <c r="N9" s="28">
        <v>54</v>
      </c>
      <c r="O9" s="28">
        <v>140</v>
      </c>
      <c r="P9" s="28">
        <v>-18</v>
      </c>
      <c r="Q9" s="28">
        <v>634</v>
      </c>
      <c r="R9" s="22">
        <f t="shared" si="2"/>
        <v>1.988686627180351</v>
      </c>
      <c r="S9" s="29"/>
      <c r="T9" s="26" t="s">
        <v>8</v>
      </c>
      <c r="U9" s="30"/>
      <c r="V9" s="30"/>
    </row>
    <row r="10" spans="1:22" ht="24" customHeight="1">
      <c r="A10" s="27" t="s">
        <v>9</v>
      </c>
      <c r="B10" s="28">
        <v>8434</v>
      </c>
      <c r="C10" s="28">
        <v>21532</v>
      </c>
      <c r="D10" s="28">
        <v>10167</v>
      </c>
      <c r="E10" s="28">
        <v>11365</v>
      </c>
      <c r="F10" s="28">
        <v>8347</v>
      </c>
      <c r="G10" s="28">
        <v>21404</v>
      </c>
      <c r="H10" s="28">
        <v>10103</v>
      </c>
      <c r="I10" s="28">
        <v>11301</v>
      </c>
      <c r="J10" s="28">
        <v>48</v>
      </c>
      <c r="K10" s="28">
        <v>128</v>
      </c>
      <c r="L10" s="28">
        <v>64</v>
      </c>
      <c r="M10" s="28">
        <v>64</v>
      </c>
      <c r="N10" s="28">
        <v>7</v>
      </c>
      <c r="O10" s="28">
        <v>-3</v>
      </c>
      <c r="P10" s="28">
        <v>2</v>
      </c>
      <c r="Q10" s="28">
        <v>39</v>
      </c>
      <c r="R10" s="22">
        <f t="shared" si="2"/>
        <v>2.5529997628645957</v>
      </c>
      <c r="S10" s="29"/>
      <c r="T10" s="26" t="s">
        <v>10</v>
      </c>
      <c r="U10" s="30"/>
      <c r="V10" s="30"/>
    </row>
    <row r="11" spans="1:22" ht="24" customHeight="1">
      <c r="A11" s="27" t="s">
        <v>11</v>
      </c>
      <c r="B11" s="28">
        <v>8380</v>
      </c>
      <c r="C11" s="28">
        <v>20087</v>
      </c>
      <c r="D11" s="28">
        <v>9724</v>
      </c>
      <c r="E11" s="28">
        <v>10363</v>
      </c>
      <c r="F11" s="28">
        <v>8258</v>
      </c>
      <c r="G11" s="28">
        <v>19918</v>
      </c>
      <c r="H11" s="28">
        <v>9632</v>
      </c>
      <c r="I11" s="28">
        <v>10286</v>
      </c>
      <c r="J11" s="28">
        <v>76</v>
      </c>
      <c r="K11" s="28">
        <v>169</v>
      </c>
      <c r="L11" s="28">
        <v>92</v>
      </c>
      <c r="M11" s="28">
        <v>77</v>
      </c>
      <c r="N11" s="28">
        <v>11</v>
      </c>
      <c r="O11" s="28">
        <v>1</v>
      </c>
      <c r="P11" s="28">
        <v>3</v>
      </c>
      <c r="Q11" s="28">
        <v>46</v>
      </c>
      <c r="R11" s="22">
        <f t="shared" si="2"/>
        <v>2.3970167064439143</v>
      </c>
      <c r="S11" s="29"/>
      <c r="T11" s="26" t="s">
        <v>12</v>
      </c>
      <c r="U11" s="30"/>
      <c r="V11" s="30"/>
    </row>
    <row r="12" spans="1:22" ht="24" customHeight="1">
      <c r="A12" s="27" t="s">
        <v>13</v>
      </c>
      <c r="B12" s="28">
        <v>6682</v>
      </c>
      <c r="C12" s="28">
        <v>17837</v>
      </c>
      <c r="D12" s="28">
        <v>8560</v>
      </c>
      <c r="E12" s="28">
        <v>9277</v>
      </c>
      <c r="F12" s="28">
        <v>6626</v>
      </c>
      <c r="G12" s="28">
        <v>17779</v>
      </c>
      <c r="H12" s="28">
        <v>8540</v>
      </c>
      <c r="I12" s="28">
        <v>9239</v>
      </c>
      <c r="J12" s="28">
        <v>23</v>
      </c>
      <c r="K12" s="28">
        <v>58</v>
      </c>
      <c r="L12" s="28">
        <v>20</v>
      </c>
      <c r="M12" s="28">
        <v>38</v>
      </c>
      <c r="N12" s="28">
        <v>1</v>
      </c>
      <c r="O12" s="28">
        <v>-16</v>
      </c>
      <c r="P12" s="28">
        <v>3</v>
      </c>
      <c r="Q12" s="28">
        <v>33</v>
      </c>
      <c r="R12" s="22">
        <f t="shared" si="2"/>
        <v>2.669410356180784</v>
      </c>
      <c r="S12" s="29"/>
      <c r="T12" s="26" t="s">
        <v>14</v>
      </c>
      <c r="U12" s="30"/>
      <c r="V12" s="30"/>
    </row>
    <row r="13" spans="1:22" ht="24" customHeight="1">
      <c r="A13" s="27" t="s">
        <v>15</v>
      </c>
      <c r="B13" s="28">
        <v>9963</v>
      </c>
      <c r="C13" s="28">
        <v>25034</v>
      </c>
      <c r="D13" s="28">
        <v>12095</v>
      </c>
      <c r="E13" s="28">
        <v>12939</v>
      </c>
      <c r="F13" s="28">
        <v>9853</v>
      </c>
      <c r="G13" s="28">
        <v>24891</v>
      </c>
      <c r="H13" s="28">
        <v>12029</v>
      </c>
      <c r="I13" s="28">
        <v>12862</v>
      </c>
      <c r="J13" s="28">
        <v>60</v>
      </c>
      <c r="K13" s="28">
        <v>143</v>
      </c>
      <c r="L13" s="28">
        <v>66</v>
      </c>
      <c r="M13" s="28">
        <v>77</v>
      </c>
      <c r="N13" s="28">
        <v>5</v>
      </c>
      <c r="O13" s="28">
        <v>13</v>
      </c>
      <c r="P13" s="28">
        <v>3</v>
      </c>
      <c r="Q13" s="28">
        <v>50</v>
      </c>
      <c r="R13" s="22">
        <f t="shared" si="2"/>
        <v>2.5126969788216402</v>
      </c>
      <c r="S13" s="29"/>
      <c r="T13" s="26" t="s">
        <v>16</v>
      </c>
      <c r="U13" s="24"/>
      <c r="V13" s="24"/>
    </row>
    <row r="14" spans="1:22" ht="24" customHeight="1">
      <c r="A14" s="27" t="s">
        <v>17</v>
      </c>
      <c r="B14" s="28">
        <v>2881</v>
      </c>
      <c r="C14" s="28">
        <v>6960</v>
      </c>
      <c r="D14" s="28">
        <v>3296</v>
      </c>
      <c r="E14" s="28">
        <v>3664</v>
      </c>
      <c r="F14" s="28">
        <v>2859</v>
      </c>
      <c r="G14" s="28">
        <v>6934</v>
      </c>
      <c r="H14" s="28">
        <v>3285</v>
      </c>
      <c r="I14" s="28">
        <v>3649</v>
      </c>
      <c r="J14" s="28">
        <v>16</v>
      </c>
      <c r="K14" s="28">
        <v>26</v>
      </c>
      <c r="L14" s="28">
        <v>11</v>
      </c>
      <c r="M14" s="28">
        <v>15</v>
      </c>
      <c r="N14" s="28">
        <v>-6</v>
      </c>
      <c r="O14" s="28">
        <v>-27</v>
      </c>
      <c r="P14" s="28">
        <v>-1</v>
      </c>
      <c r="Q14" s="28">
        <v>6</v>
      </c>
      <c r="R14" s="22">
        <f t="shared" si="2"/>
        <v>2.415827837556404</v>
      </c>
      <c r="S14" s="29"/>
      <c r="T14" s="26" t="s">
        <v>18</v>
      </c>
      <c r="U14" s="24"/>
      <c r="V14" s="24"/>
    </row>
    <row r="15" spans="1:22" ht="24" customHeight="1">
      <c r="A15" s="27" t="s">
        <v>19</v>
      </c>
      <c r="B15" s="28">
        <v>4125</v>
      </c>
      <c r="C15" s="28">
        <v>9809</v>
      </c>
      <c r="D15" s="28">
        <v>4719</v>
      </c>
      <c r="E15" s="28">
        <v>5090</v>
      </c>
      <c r="F15" s="28">
        <v>3917</v>
      </c>
      <c r="G15" s="28">
        <v>9559</v>
      </c>
      <c r="H15" s="28">
        <v>4598</v>
      </c>
      <c r="I15" s="28">
        <v>4961</v>
      </c>
      <c r="J15" s="28">
        <v>187</v>
      </c>
      <c r="K15" s="28">
        <v>250</v>
      </c>
      <c r="L15" s="28">
        <v>121</v>
      </c>
      <c r="M15" s="28">
        <v>129</v>
      </c>
      <c r="N15" s="28">
        <v>-8</v>
      </c>
      <c r="O15" s="28">
        <v>-26</v>
      </c>
      <c r="P15" s="28">
        <v>1</v>
      </c>
      <c r="Q15" s="28">
        <v>21</v>
      </c>
      <c r="R15" s="22">
        <f t="shared" si="2"/>
        <v>2.377939393939394</v>
      </c>
      <c r="S15" s="29"/>
      <c r="T15" s="26" t="s">
        <v>20</v>
      </c>
      <c r="U15" s="24"/>
      <c r="V15" s="24"/>
    </row>
    <row r="16" spans="1:22" ht="24" customHeight="1">
      <c r="A16" s="27" t="s">
        <v>21</v>
      </c>
      <c r="B16" s="28">
        <v>2605</v>
      </c>
      <c r="C16" s="28">
        <v>6220</v>
      </c>
      <c r="D16" s="28">
        <v>2951</v>
      </c>
      <c r="E16" s="28">
        <v>3269</v>
      </c>
      <c r="F16" s="28">
        <v>2563</v>
      </c>
      <c r="G16" s="28">
        <v>6167</v>
      </c>
      <c r="H16" s="28">
        <v>2930</v>
      </c>
      <c r="I16" s="28">
        <v>3237</v>
      </c>
      <c r="J16" s="28">
        <v>30</v>
      </c>
      <c r="K16" s="28">
        <v>53</v>
      </c>
      <c r="L16" s="28">
        <v>21</v>
      </c>
      <c r="M16" s="28">
        <v>32</v>
      </c>
      <c r="N16" s="28">
        <v>7</v>
      </c>
      <c r="O16" s="28">
        <v>3</v>
      </c>
      <c r="P16" s="28">
        <v>-6</v>
      </c>
      <c r="Q16" s="28">
        <v>12</v>
      </c>
      <c r="R16" s="22">
        <f t="shared" si="2"/>
        <v>2.3877159309021114</v>
      </c>
      <c r="S16" s="29"/>
      <c r="T16" s="26" t="s">
        <v>22</v>
      </c>
      <c r="U16" s="24"/>
      <c r="V16" s="24"/>
    </row>
    <row r="17" spans="1:22" ht="6.7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2"/>
      <c r="S17" s="29"/>
      <c r="T17" s="26"/>
      <c r="U17" s="24"/>
      <c r="V17" s="24"/>
    </row>
    <row r="18" spans="1:22" ht="33" customHeight="1">
      <c r="A18" s="20" t="s">
        <v>23</v>
      </c>
      <c r="B18" s="21">
        <v>62993</v>
      </c>
      <c r="C18" s="21">
        <v>144124</v>
      </c>
      <c r="D18" s="21">
        <v>68078</v>
      </c>
      <c r="E18" s="21">
        <v>76046</v>
      </c>
      <c r="F18" s="21">
        <v>62051</v>
      </c>
      <c r="G18" s="21">
        <v>142770</v>
      </c>
      <c r="H18" s="21">
        <v>67472</v>
      </c>
      <c r="I18" s="21">
        <v>75298</v>
      </c>
      <c r="J18" s="21">
        <v>565</v>
      </c>
      <c r="K18" s="21">
        <v>1354</v>
      </c>
      <c r="L18" s="21">
        <v>606</v>
      </c>
      <c r="M18" s="21">
        <v>748</v>
      </c>
      <c r="N18" s="21">
        <v>39</v>
      </c>
      <c r="O18" s="21">
        <v>25</v>
      </c>
      <c r="P18" s="21">
        <v>7</v>
      </c>
      <c r="Q18" s="21">
        <v>377</v>
      </c>
      <c r="R18" s="22">
        <f>(C18/B18)</f>
        <v>2.287936754877526</v>
      </c>
      <c r="S18" s="23">
        <v>51.29</v>
      </c>
      <c r="T18" s="26" t="s">
        <v>24</v>
      </c>
      <c r="U18" s="24"/>
      <c r="V18" s="24"/>
    </row>
    <row r="19" spans="1:22" ht="7.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2"/>
      <c r="S19" s="29"/>
      <c r="T19" s="26"/>
      <c r="U19" s="24"/>
      <c r="V19" s="24"/>
    </row>
    <row r="20" spans="1:22" ht="33" customHeight="1">
      <c r="A20" s="20" t="s">
        <v>25</v>
      </c>
      <c r="B20" s="21">
        <f aca="true" t="shared" si="3" ref="B20:Q20">SUM(B21:B23)</f>
        <v>39366</v>
      </c>
      <c r="C20" s="21">
        <f t="shared" si="3"/>
        <v>98018</v>
      </c>
      <c r="D20" s="21">
        <f t="shared" si="3"/>
        <v>46761</v>
      </c>
      <c r="E20" s="21">
        <f t="shared" si="3"/>
        <v>51257</v>
      </c>
      <c r="F20" s="21">
        <f t="shared" si="3"/>
        <v>38815</v>
      </c>
      <c r="G20" s="21">
        <f t="shared" si="3"/>
        <v>97368</v>
      </c>
      <c r="H20" s="21">
        <f t="shared" si="3"/>
        <v>46527</v>
      </c>
      <c r="I20" s="21">
        <f t="shared" si="3"/>
        <v>50841</v>
      </c>
      <c r="J20" s="21">
        <f t="shared" si="3"/>
        <v>376</v>
      </c>
      <c r="K20" s="21">
        <f t="shared" si="3"/>
        <v>650</v>
      </c>
      <c r="L20" s="21">
        <f t="shared" si="3"/>
        <v>234</v>
      </c>
      <c r="M20" s="21">
        <f t="shared" si="3"/>
        <v>416</v>
      </c>
      <c r="N20" s="21">
        <f t="shared" si="3"/>
        <v>16</v>
      </c>
      <c r="O20" s="21">
        <f t="shared" si="3"/>
        <v>-61</v>
      </c>
      <c r="P20" s="21">
        <f t="shared" si="3"/>
        <v>19</v>
      </c>
      <c r="Q20" s="21">
        <f t="shared" si="3"/>
        <v>175</v>
      </c>
      <c r="R20" s="22">
        <f>(C20/B20)</f>
        <v>2.48991515521008</v>
      </c>
      <c r="S20" s="23">
        <v>160.42</v>
      </c>
      <c r="T20" s="31"/>
      <c r="U20" s="32"/>
      <c r="V20" s="32"/>
    </row>
    <row r="21" spans="1:22" ht="22.5" customHeight="1">
      <c r="A21" s="27" t="s">
        <v>26</v>
      </c>
      <c r="B21" s="28">
        <v>26688</v>
      </c>
      <c r="C21" s="28">
        <v>66405</v>
      </c>
      <c r="D21" s="28">
        <v>31544</v>
      </c>
      <c r="E21" s="28">
        <v>34861</v>
      </c>
      <c r="F21" s="28">
        <v>26298</v>
      </c>
      <c r="G21" s="28">
        <v>65945</v>
      </c>
      <c r="H21" s="28">
        <v>31371</v>
      </c>
      <c r="I21" s="28">
        <v>34574</v>
      </c>
      <c r="J21" s="28">
        <v>271</v>
      </c>
      <c r="K21" s="28">
        <v>460</v>
      </c>
      <c r="L21" s="28">
        <v>173</v>
      </c>
      <c r="M21" s="28">
        <v>287</v>
      </c>
      <c r="N21" s="28">
        <v>-2</v>
      </c>
      <c r="O21" s="28">
        <v>-57</v>
      </c>
      <c r="P21" s="28">
        <v>23</v>
      </c>
      <c r="Q21" s="28">
        <v>119</v>
      </c>
      <c r="R21" s="22">
        <f>(C21/B21)</f>
        <v>2.4881969424460433</v>
      </c>
      <c r="S21" s="33"/>
      <c r="T21" s="34" t="s">
        <v>27</v>
      </c>
      <c r="U21" s="32"/>
      <c r="V21" s="32"/>
    </row>
    <row r="22" spans="1:22" ht="22.5" customHeight="1">
      <c r="A22" s="32" t="s">
        <v>28</v>
      </c>
      <c r="B22" s="35">
        <v>6475</v>
      </c>
      <c r="C22" s="28">
        <v>16633</v>
      </c>
      <c r="D22" s="28">
        <v>8057</v>
      </c>
      <c r="E22" s="28">
        <v>8576</v>
      </c>
      <c r="F22" s="28">
        <v>6406</v>
      </c>
      <c r="G22" s="28">
        <v>16543</v>
      </c>
      <c r="H22" s="28">
        <v>8016</v>
      </c>
      <c r="I22" s="28">
        <v>8527</v>
      </c>
      <c r="J22" s="28">
        <v>33</v>
      </c>
      <c r="K22" s="28">
        <v>90</v>
      </c>
      <c r="L22" s="28">
        <v>41</v>
      </c>
      <c r="M22" s="28">
        <v>49</v>
      </c>
      <c r="N22" s="28">
        <v>5</v>
      </c>
      <c r="O22" s="28">
        <v>-16</v>
      </c>
      <c r="P22" s="28">
        <v>1</v>
      </c>
      <c r="Q22" s="28">
        <v>36</v>
      </c>
      <c r="R22" s="22">
        <f>(C22/B22)</f>
        <v>2.568803088803089</v>
      </c>
      <c r="S22" s="33"/>
      <c r="T22" s="34" t="s">
        <v>29</v>
      </c>
      <c r="U22" s="32"/>
      <c r="V22" s="32"/>
    </row>
    <row r="23" spans="1:22" ht="22.5" customHeight="1">
      <c r="A23" s="32" t="s">
        <v>30</v>
      </c>
      <c r="B23" s="35">
        <v>6203</v>
      </c>
      <c r="C23" s="28">
        <v>14980</v>
      </c>
      <c r="D23" s="28">
        <v>7160</v>
      </c>
      <c r="E23" s="28">
        <v>7820</v>
      </c>
      <c r="F23" s="28">
        <v>6111</v>
      </c>
      <c r="G23" s="28">
        <v>14880</v>
      </c>
      <c r="H23" s="28">
        <v>7140</v>
      </c>
      <c r="I23" s="28">
        <v>7740</v>
      </c>
      <c r="J23" s="28">
        <v>72</v>
      </c>
      <c r="K23" s="28">
        <v>100</v>
      </c>
      <c r="L23" s="28">
        <v>20</v>
      </c>
      <c r="M23" s="28">
        <v>80</v>
      </c>
      <c r="N23" s="28">
        <v>13</v>
      </c>
      <c r="O23" s="28">
        <v>12</v>
      </c>
      <c r="P23" s="28">
        <v>-5</v>
      </c>
      <c r="Q23" s="28">
        <v>20</v>
      </c>
      <c r="R23" s="22">
        <f>(C23/B23)</f>
        <v>2.414960502982428</v>
      </c>
      <c r="S23" s="33"/>
      <c r="T23" s="34" t="s">
        <v>31</v>
      </c>
      <c r="U23" s="32"/>
      <c r="V23" s="32"/>
    </row>
    <row r="24" spans="1:22" ht="7.5" customHeight="1">
      <c r="A24" s="32"/>
      <c r="B24" s="3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2"/>
      <c r="S24" s="33"/>
      <c r="T24" s="34"/>
      <c r="U24" s="32"/>
      <c r="V24" s="32"/>
    </row>
    <row r="25" spans="1:22" ht="33" customHeight="1">
      <c r="A25" s="36" t="s">
        <v>32</v>
      </c>
      <c r="B25" s="37">
        <f aca="true" t="shared" si="4" ref="B25:Q25">SUM(B26:B32)</f>
        <v>70010</v>
      </c>
      <c r="C25" s="21">
        <f t="shared" si="4"/>
        <v>170670</v>
      </c>
      <c r="D25" s="21">
        <f t="shared" si="4"/>
        <v>83033</v>
      </c>
      <c r="E25" s="21">
        <f t="shared" si="4"/>
        <v>87637</v>
      </c>
      <c r="F25" s="21">
        <f t="shared" si="4"/>
        <v>68798</v>
      </c>
      <c r="G25" s="21">
        <f t="shared" si="4"/>
        <v>169018</v>
      </c>
      <c r="H25" s="21">
        <f t="shared" si="4"/>
        <v>82344</v>
      </c>
      <c r="I25" s="21">
        <f t="shared" si="4"/>
        <v>86674</v>
      </c>
      <c r="J25" s="21">
        <f t="shared" si="4"/>
        <v>807</v>
      </c>
      <c r="K25" s="21">
        <f t="shared" si="4"/>
        <v>1652</v>
      </c>
      <c r="L25" s="21">
        <f t="shared" si="4"/>
        <v>689</v>
      </c>
      <c r="M25" s="21">
        <f t="shared" si="4"/>
        <v>963</v>
      </c>
      <c r="N25" s="21">
        <f t="shared" si="4"/>
        <v>80</v>
      </c>
      <c r="O25" s="21">
        <f t="shared" si="4"/>
        <v>68</v>
      </c>
      <c r="P25" s="21">
        <f t="shared" si="4"/>
        <v>26</v>
      </c>
      <c r="Q25" s="21">
        <f t="shared" si="4"/>
        <v>405</v>
      </c>
      <c r="R25" s="22">
        <f aca="true" t="shared" si="5" ref="R25:R32">(C25/B25)</f>
        <v>2.4377946007713183</v>
      </c>
      <c r="S25" s="38">
        <v>127.46</v>
      </c>
      <c r="T25" s="34"/>
      <c r="U25" s="32"/>
      <c r="V25" s="32"/>
    </row>
    <row r="26" spans="1:22" ht="22.5" customHeight="1">
      <c r="A26" s="32" t="s">
        <v>7</v>
      </c>
      <c r="B26" s="35">
        <v>41014</v>
      </c>
      <c r="C26" s="28">
        <v>94811</v>
      </c>
      <c r="D26" s="28">
        <v>46317</v>
      </c>
      <c r="E26" s="28">
        <v>48494</v>
      </c>
      <c r="F26" s="28">
        <v>40288</v>
      </c>
      <c r="G26" s="28">
        <v>93756</v>
      </c>
      <c r="H26" s="28">
        <v>45889</v>
      </c>
      <c r="I26" s="28">
        <v>47867</v>
      </c>
      <c r="J26" s="28">
        <v>448</v>
      </c>
      <c r="K26" s="28">
        <v>1055</v>
      </c>
      <c r="L26" s="28">
        <v>428</v>
      </c>
      <c r="M26" s="28">
        <v>627</v>
      </c>
      <c r="N26" s="28">
        <v>46</v>
      </c>
      <c r="O26" s="28">
        <v>100</v>
      </c>
      <c r="P26" s="28">
        <v>9</v>
      </c>
      <c r="Q26" s="28">
        <v>278</v>
      </c>
      <c r="R26" s="22">
        <f t="shared" si="5"/>
        <v>2.3116740625152388</v>
      </c>
      <c r="S26" s="33"/>
      <c r="T26" s="34" t="s">
        <v>33</v>
      </c>
      <c r="U26" s="32"/>
      <c r="V26" s="32"/>
    </row>
    <row r="27" spans="1:22" ht="22.5" customHeight="1">
      <c r="A27" s="32" t="s">
        <v>34</v>
      </c>
      <c r="B27" s="35">
        <v>2702</v>
      </c>
      <c r="C27" s="28">
        <v>6569</v>
      </c>
      <c r="D27" s="28">
        <v>3196</v>
      </c>
      <c r="E27" s="28">
        <v>3373</v>
      </c>
      <c r="F27" s="28">
        <v>2644</v>
      </c>
      <c r="G27" s="28">
        <v>6497</v>
      </c>
      <c r="H27" s="28">
        <v>3149</v>
      </c>
      <c r="I27" s="28">
        <v>3348</v>
      </c>
      <c r="J27" s="28">
        <v>42</v>
      </c>
      <c r="K27" s="28">
        <v>72</v>
      </c>
      <c r="L27" s="28">
        <v>47</v>
      </c>
      <c r="M27" s="28">
        <v>25</v>
      </c>
      <c r="N27" s="28">
        <v>5</v>
      </c>
      <c r="O27" s="28">
        <v>10</v>
      </c>
      <c r="P27" s="28">
        <v>1</v>
      </c>
      <c r="Q27" s="28">
        <v>16</v>
      </c>
      <c r="R27" s="22">
        <f t="shared" si="5"/>
        <v>2.431162102146558</v>
      </c>
      <c r="S27" s="33"/>
      <c r="T27" s="34" t="s">
        <v>35</v>
      </c>
      <c r="U27" s="32"/>
      <c r="V27" s="32"/>
    </row>
    <row r="28" spans="1:22" ht="22.5" customHeight="1">
      <c r="A28" s="32" t="s">
        <v>36</v>
      </c>
      <c r="B28" s="35">
        <v>5951</v>
      </c>
      <c r="C28" s="28">
        <v>14819</v>
      </c>
      <c r="D28" s="28">
        <v>7148</v>
      </c>
      <c r="E28" s="28">
        <v>7671</v>
      </c>
      <c r="F28" s="28">
        <v>5842</v>
      </c>
      <c r="G28" s="28">
        <v>14678</v>
      </c>
      <c r="H28" s="28">
        <v>7073</v>
      </c>
      <c r="I28" s="28">
        <v>7605</v>
      </c>
      <c r="J28" s="28">
        <v>81</v>
      </c>
      <c r="K28" s="28">
        <v>141</v>
      </c>
      <c r="L28" s="28">
        <v>75</v>
      </c>
      <c r="M28" s="28">
        <v>66</v>
      </c>
      <c r="N28" s="28">
        <v>10</v>
      </c>
      <c r="O28" s="28">
        <v>-4</v>
      </c>
      <c r="P28" s="28">
        <v>2</v>
      </c>
      <c r="Q28" s="28">
        <v>28</v>
      </c>
      <c r="R28" s="22">
        <f t="shared" si="5"/>
        <v>2.490169719374895</v>
      </c>
      <c r="S28" s="33"/>
      <c r="T28" s="34" t="s">
        <v>37</v>
      </c>
      <c r="U28" s="32"/>
      <c r="V28" s="32"/>
    </row>
    <row r="29" spans="1:22" ht="22.5" customHeight="1">
      <c r="A29" s="32" t="s">
        <v>38</v>
      </c>
      <c r="B29" s="35">
        <v>4093</v>
      </c>
      <c r="C29" s="28">
        <v>10860</v>
      </c>
      <c r="D29" s="28">
        <v>5281</v>
      </c>
      <c r="E29" s="28">
        <v>5579</v>
      </c>
      <c r="F29" s="28">
        <v>4036</v>
      </c>
      <c r="G29" s="28">
        <v>10782</v>
      </c>
      <c r="H29" s="28">
        <v>5243</v>
      </c>
      <c r="I29" s="28">
        <v>5539</v>
      </c>
      <c r="J29" s="28">
        <v>33</v>
      </c>
      <c r="K29" s="28">
        <v>78</v>
      </c>
      <c r="L29" s="28">
        <v>38</v>
      </c>
      <c r="M29" s="28">
        <v>40</v>
      </c>
      <c r="N29" s="28">
        <v>-8</v>
      </c>
      <c r="O29" s="28">
        <v>-22</v>
      </c>
      <c r="P29" s="28">
        <v>0</v>
      </c>
      <c r="Q29" s="28">
        <v>24</v>
      </c>
      <c r="R29" s="22">
        <f t="shared" si="5"/>
        <v>2.6533105301734667</v>
      </c>
      <c r="S29" s="33"/>
      <c r="T29" s="34" t="s">
        <v>39</v>
      </c>
      <c r="U29" s="32"/>
      <c r="V29" s="32"/>
    </row>
    <row r="30" spans="1:22" ht="22.5" customHeight="1">
      <c r="A30" s="32" t="s">
        <v>40</v>
      </c>
      <c r="B30" s="35">
        <v>5330</v>
      </c>
      <c r="C30" s="28">
        <v>14357</v>
      </c>
      <c r="D30" s="28">
        <v>6860</v>
      </c>
      <c r="E30" s="28">
        <v>7497</v>
      </c>
      <c r="F30" s="28">
        <v>5220</v>
      </c>
      <c r="G30" s="28">
        <v>14234</v>
      </c>
      <c r="H30" s="28">
        <v>6830</v>
      </c>
      <c r="I30" s="28">
        <v>7404</v>
      </c>
      <c r="J30" s="28">
        <v>94</v>
      </c>
      <c r="K30" s="28">
        <v>123</v>
      </c>
      <c r="L30" s="28">
        <v>30</v>
      </c>
      <c r="M30" s="28">
        <v>93</v>
      </c>
      <c r="N30" s="28">
        <v>3</v>
      </c>
      <c r="O30" s="28">
        <v>-20</v>
      </c>
      <c r="P30" s="28">
        <v>5</v>
      </c>
      <c r="Q30" s="28">
        <v>16</v>
      </c>
      <c r="R30" s="22">
        <f t="shared" si="5"/>
        <v>2.693621013133208</v>
      </c>
      <c r="S30" s="33"/>
      <c r="T30" s="34" t="s">
        <v>41</v>
      </c>
      <c r="U30" s="32"/>
      <c r="V30" s="32"/>
    </row>
    <row r="31" spans="1:22" ht="22.5" customHeight="1">
      <c r="A31" s="32" t="s">
        <v>42</v>
      </c>
      <c r="B31" s="35">
        <v>5064</v>
      </c>
      <c r="C31" s="28">
        <v>13172</v>
      </c>
      <c r="D31" s="28">
        <v>6461</v>
      </c>
      <c r="E31" s="28">
        <v>6711</v>
      </c>
      <c r="F31" s="28">
        <v>4973</v>
      </c>
      <c r="G31" s="28">
        <v>13057</v>
      </c>
      <c r="H31" s="28">
        <v>6405</v>
      </c>
      <c r="I31" s="28">
        <v>6652</v>
      </c>
      <c r="J31" s="28">
        <v>68</v>
      </c>
      <c r="K31" s="28">
        <v>115</v>
      </c>
      <c r="L31" s="28">
        <v>56</v>
      </c>
      <c r="M31" s="28">
        <v>59</v>
      </c>
      <c r="N31" s="28">
        <v>13</v>
      </c>
      <c r="O31" s="28">
        <v>-5</v>
      </c>
      <c r="P31" s="28">
        <v>10</v>
      </c>
      <c r="Q31" s="28">
        <v>23</v>
      </c>
      <c r="R31" s="22">
        <f t="shared" si="5"/>
        <v>2.6011058451816744</v>
      </c>
      <c r="S31" s="33"/>
      <c r="T31" s="34" t="s">
        <v>43</v>
      </c>
      <c r="U31" s="32"/>
      <c r="V31" s="32"/>
    </row>
    <row r="32" spans="1:22" ht="22.5" customHeight="1">
      <c r="A32" s="19" t="s">
        <v>44</v>
      </c>
      <c r="B32" s="39">
        <v>5856</v>
      </c>
      <c r="C32" s="40">
        <v>16082</v>
      </c>
      <c r="D32" s="40">
        <v>7770</v>
      </c>
      <c r="E32" s="40">
        <v>8312</v>
      </c>
      <c r="F32" s="40">
        <v>5795</v>
      </c>
      <c r="G32" s="40">
        <v>16014</v>
      </c>
      <c r="H32" s="40">
        <v>7755</v>
      </c>
      <c r="I32" s="40">
        <v>8259</v>
      </c>
      <c r="J32" s="40">
        <v>41</v>
      </c>
      <c r="K32" s="40">
        <v>68</v>
      </c>
      <c r="L32" s="40">
        <v>15</v>
      </c>
      <c r="M32" s="40">
        <v>53</v>
      </c>
      <c r="N32" s="40">
        <v>11</v>
      </c>
      <c r="O32" s="40">
        <v>9</v>
      </c>
      <c r="P32" s="40">
        <v>-1</v>
      </c>
      <c r="Q32" s="40">
        <v>20</v>
      </c>
      <c r="R32" s="41">
        <f t="shared" si="5"/>
        <v>2.746243169398907</v>
      </c>
      <c r="S32" s="42"/>
      <c r="T32" s="43" t="s">
        <v>45</v>
      </c>
      <c r="U32" s="19"/>
      <c r="V32" s="19"/>
    </row>
    <row r="33" spans="1:22" ht="23.25" customHeight="1">
      <c r="A33" s="44" t="s">
        <v>46</v>
      </c>
      <c r="B33" s="44"/>
      <c r="C33" s="44"/>
      <c r="D33" s="44"/>
      <c r="E33" s="44"/>
      <c r="F33" s="45"/>
      <c r="G33" s="45"/>
      <c r="H33" s="45"/>
      <c r="I33" s="45"/>
      <c r="J33" s="24"/>
      <c r="L33" s="44" t="s">
        <v>47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23.25" customHeight="1">
      <c r="A34" s="44" t="s">
        <v>48</v>
      </c>
      <c r="B34" s="44"/>
      <c r="C34" s="44"/>
      <c r="D34" s="44"/>
      <c r="E34" s="44"/>
      <c r="F34" s="24"/>
      <c r="G34" s="24"/>
      <c r="H34" s="24"/>
      <c r="I34" s="24"/>
      <c r="J34" s="24"/>
      <c r="L34" s="44" t="s">
        <v>49</v>
      </c>
      <c r="M34" s="46"/>
      <c r="N34" s="46"/>
      <c r="O34" s="46"/>
      <c r="P34" s="46"/>
      <c r="Q34" s="46"/>
      <c r="R34" s="46"/>
      <c r="S34" s="4"/>
      <c r="T34" s="24"/>
      <c r="U34" s="24"/>
      <c r="V34" s="24"/>
    </row>
    <row r="35" spans="1:22" ht="23.25" customHeight="1">
      <c r="A35" s="44" t="s">
        <v>50</v>
      </c>
      <c r="B35" s="47"/>
      <c r="C35" s="47"/>
      <c r="D35" s="47"/>
      <c r="E35" s="47"/>
      <c r="F35" s="24"/>
      <c r="G35" s="24"/>
      <c r="H35" s="24"/>
      <c r="I35" s="24"/>
      <c r="J35" s="24"/>
      <c r="L35" s="44" t="s">
        <v>51</v>
      </c>
      <c r="M35" s="46"/>
      <c r="N35" s="46"/>
      <c r="O35" s="46"/>
      <c r="P35" s="46"/>
      <c r="Q35" s="46"/>
      <c r="R35" s="46"/>
      <c r="S35" s="1"/>
      <c r="T35" s="48"/>
      <c r="U35" s="48"/>
      <c r="V35" s="48"/>
    </row>
    <row r="36" spans="1:10" ht="23.25" customHeight="1">
      <c r="A36" s="44" t="s">
        <v>52</v>
      </c>
      <c r="B36" s="49"/>
      <c r="C36" s="49"/>
      <c r="D36" s="49"/>
      <c r="E36" s="49"/>
      <c r="F36" s="24"/>
      <c r="G36" s="24"/>
      <c r="H36" s="24"/>
      <c r="I36" s="24"/>
      <c r="J36" s="50"/>
    </row>
    <row r="37" ht="33" customHeight="1"/>
    <row r="38" ht="33" customHeight="1"/>
    <row r="39" ht="33" customHeight="1"/>
    <row r="40" ht="33" customHeight="1"/>
  </sheetData>
  <mergeCells count="13">
    <mergeCell ref="T4:V4"/>
    <mergeCell ref="Q3:Q5"/>
    <mergeCell ref="S3:S4"/>
    <mergeCell ref="G4:I4"/>
    <mergeCell ref="K4:M4"/>
    <mergeCell ref="R3:R5"/>
    <mergeCell ref="N3:P3"/>
    <mergeCell ref="J3:K3"/>
    <mergeCell ref="L3:M3"/>
    <mergeCell ref="A1:I1"/>
    <mergeCell ref="A2:I2"/>
    <mergeCell ref="F3:I3"/>
    <mergeCell ref="C3:E3"/>
  </mergeCells>
  <printOptions/>
  <pageMargins left="0.7874015748031497" right="0.7874015748031497" top="0.7874015748031497" bottom="0.7874015748031497" header="0" footer="0.5118110236220472"/>
  <pageSetup firstPageNumber="6" useFirstPageNumber="1" horizontalDpi="600" verticalDpi="600" orientation="portrait" paperSize="9" scale="55" r:id="rId1"/>
  <headerFooter alignWithMargins="0">
    <oddFooter>&amp;C&amp;"ＭＳ Ｐ明朝,標準"- &amp;P -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dcterms:created xsi:type="dcterms:W3CDTF">2012-08-02T10:59:59Z</dcterms:created>
  <dcterms:modified xsi:type="dcterms:W3CDTF">2012-09-10T08:40:12Z</dcterms:modified>
  <cp:category/>
  <cp:version/>
  <cp:contentType/>
  <cp:contentStatus/>
</cp:coreProperties>
</file>