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<sst xmlns="http://schemas.openxmlformats.org/spreadsheetml/2006/main" count="69" uniqueCount="66">
  <si>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</si>
  <si>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</si>
  <si>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</si>
  <si>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</si>
  <si>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</si>
  <si>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</si>
  <si>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</si>
  <si>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</si>
  <si>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</si>
  <si>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</si>
  <si>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</si>
  <si>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</si>
  <si>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</si>
  <si>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</si>
  <si>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</si>
  <si>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</si>
  <si>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</si>
  <si>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</si>
  <si>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</si>
  <si>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</si>
  <si>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</si>
  <si>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</si>
  <si>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</si>
  <si>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</si>
  <si>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</si>
  <si>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</si>
  <si>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</si>
  <si>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</si>
  <si>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</si>
  <si>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</si>
  <si>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</si>
  <si>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</si>
  <si>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</si>
  <si>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</si>
  <si>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</si>
  <si>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</si>
  <si>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</si>
  <si>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</si>
  <si>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</si>
  <si>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</si>
  <si>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</si>
  <si>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</si>
  <si>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</si>
  <si>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</si>
  <si>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</si>
  <si>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</si>
  <si>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</si>
  <si>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</si>
  <si>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</si>
  <si>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</si>
  <si>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</si>
  <si>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</si>
  <si>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</si>
  <si>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</si>
  <si>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</si>
  <si>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</si>
  <si>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</si>
  <si>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</si>
  <si>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</si>
  <si>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</si>
  <si>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</si>
  <si>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</si>
  <si>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</si>
  <si>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</si>
  <si>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足守,蛍明</t>
  </si>
  <si>
    <t>平成24年2月末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</si>
</sst>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6" fillId="0" borderId="0" xfId="22" applyFont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2">
      <selection activeCell="M25" sqref="M25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9" t="s">
        <v>65</v>
      </c>
      <c r="B2" s="59"/>
      <c r="C2" s="59"/>
      <c r="D2" s="59"/>
      <c r="E2" s="59"/>
      <c r="F2" s="59"/>
      <c r="G2" s="59"/>
      <c r="H2" s="59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60" t="s">
        <v>49</v>
      </c>
      <c r="D3" s="61"/>
      <c r="E3" s="61"/>
      <c r="F3" s="61"/>
      <c r="G3" s="61"/>
      <c r="H3" s="61"/>
      <c r="I3" s="21"/>
      <c r="J3" s="62" t="s">
        <v>50</v>
      </c>
      <c r="K3" s="63"/>
      <c r="L3" s="64"/>
      <c r="M3" s="55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7" t="s">
        <v>51</v>
      </c>
      <c r="J4" s="57"/>
      <c r="K4" s="65"/>
      <c r="L4" s="66"/>
      <c r="M4" s="56"/>
      <c r="N4" s="57" t="s">
        <v>52</v>
      </c>
      <c r="O4" s="58"/>
      <c r="P4" s="58"/>
    </row>
    <row r="5" spans="1:16" ht="30" customHeight="1">
      <c r="A5" s="24"/>
      <c r="B5" s="15" t="s">
        <v>53</v>
      </c>
      <c r="C5" s="15"/>
      <c r="D5" s="11"/>
      <c r="E5" s="20" t="s">
        <v>60</v>
      </c>
      <c r="F5" s="1" t="s">
        <v>61</v>
      </c>
      <c r="G5" s="20" t="s">
        <v>6</v>
      </c>
      <c r="H5" s="1" t="s">
        <v>62</v>
      </c>
      <c r="I5" s="68"/>
      <c r="J5" s="12"/>
      <c r="K5" s="1" t="s">
        <v>60</v>
      </c>
      <c r="L5" s="1" t="s">
        <v>61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702105</v>
      </c>
      <c r="C6" s="26">
        <f aca="true" t="shared" si="0" ref="C6:H6">SUM(C8,C18,C20,C25)</f>
        <v>299375</v>
      </c>
      <c r="D6" s="27">
        <f t="shared" si="0"/>
        <v>692362</v>
      </c>
      <c r="E6" s="27">
        <f t="shared" si="0"/>
        <v>332690</v>
      </c>
      <c r="F6" s="27">
        <f t="shared" si="0"/>
        <v>359672</v>
      </c>
      <c r="G6" s="27">
        <f t="shared" si="0"/>
        <v>136</v>
      </c>
      <c r="H6" s="27">
        <f t="shared" si="0"/>
        <v>162</v>
      </c>
      <c r="I6" s="28">
        <f>D6/C6</f>
        <v>2.3126914405010437</v>
      </c>
      <c r="J6" s="27">
        <f>SUM(J8,J18,J20,J25)</f>
        <v>9743</v>
      </c>
      <c r="K6" s="27">
        <f>SUM(K8,K18,K20,K25)</f>
        <v>4438</v>
      </c>
      <c r="L6" s="27">
        <f>SUM(L8,L18,L20,L25)</f>
        <v>5305</v>
      </c>
      <c r="M6" s="29">
        <v>789.92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289444</v>
      </c>
      <c r="C8" s="26">
        <f aca="true" t="shared" si="1" ref="C8:H8">SUM(C9:C16)</f>
        <v>129878</v>
      </c>
      <c r="D8" s="26">
        <f t="shared" si="1"/>
        <v>283383</v>
      </c>
      <c r="E8" s="26">
        <f t="shared" si="1"/>
        <v>136365</v>
      </c>
      <c r="F8" s="26">
        <f t="shared" si="1"/>
        <v>147018</v>
      </c>
      <c r="G8" s="26">
        <f t="shared" si="1"/>
        <v>35</v>
      </c>
      <c r="H8" s="26">
        <f t="shared" si="1"/>
        <v>41</v>
      </c>
      <c r="I8" s="28">
        <f aca="true" t="shared" si="2" ref="I8:I32">D8/C8</f>
        <v>2.181916875837324</v>
      </c>
      <c r="J8" s="26">
        <f>SUM(J9:J16)</f>
        <v>6061</v>
      </c>
      <c r="K8" s="26">
        <f>SUM(K9:K16)</f>
        <v>2906</v>
      </c>
      <c r="L8" s="26">
        <f>SUM(L9:L16)</f>
        <v>3155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182097</v>
      </c>
      <c r="C9" s="31">
        <v>87613</v>
      </c>
      <c r="D9" s="31">
        <v>176941</v>
      </c>
      <c r="E9" s="31">
        <v>85385</v>
      </c>
      <c r="F9" s="31">
        <v>91556</v>
      </c>
      <c r="G9" s="31">
        <v>12</v>
      </c>
      <c r="H9" s="31">
        <v>25</v>
      </c>
      <c r="I9" s="32">
        <f t="shared" si="2"/>
        <v>2.0195747206464794</v>
      </c>
      <c r="J9" s="31">
        <v>5156</v>
      </c>
      <c r="K9" s="31">
        <v>2446</v>
      </c>
      <c r="L9" s="31">
        <v>2710</v>
      </c>
      <c r="M9" s="33"/>
      <c r="N9" s="5" t="s">
        <v>54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21577</v>
      </c>
      <c r="C10" s="31">
        <v>8356</v>
      </c>
      <c r="D10" s="31">
        <v>21441</v>
      </c>
      <c r="E10" s="31">
        <v>10122</v>
      </c>
      <c r="F10" s="31">
        <v>11319</v>
      </c>
      <c r="G10" s="31">
        <v>1</v>
      </c>
      <c r="H10" s="31">
        <v>-8</v>
      </c>
      <c r="I10" s="32">
        <f t="shared" si="2"/>
        <v>2.5659406414552417</v>
      </c>
      <c r="J10" s="31">
        <v>136</v>
      </c>
      <c r="K10" s="31">
        <v>67</v>
      </c>
      <c r="L10" s="31">
        <v>69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19979</v>
      </c>
      <c r="C11" s="31">
        <v>8184</v>
      </c>
      <c r="D11" s="31">
        <v>19781</v>
      </c>
      <c r="E11" s="31">
        <v>9548</v>
      </c>
      <c r="F11" s="31">
        <v>10233</v>
      </c>
      <c r="G11" s="31">
        <v>-6</v>
      </c>
      <c r="H11" s="31">
        <v>8</v>
      </c>
      <c r="I11" s="32">
        <f t="shared" si="2"/>
        <v>2.4170332355816226</v>
      </c>
      <c r="J11" s="31">
        <v>198</v>
      </c>
      <c r="K11" s="31">
        <v>108</v>
      </c>
      <c r="L11" s="31">
        <v>90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17854</v>
      </c>
      <c r="C12" s="31">
        <v>6626</v>
      </c>
      <c r="D12" s="31">
        <v>17798</v>
      </c>
      <c r="E12" s="31">
        <v>8533</v>
      </c>
      <c r="F12" s="31">
        <v>9265</v>
      </c>
      <c r="G12" s="31">
        <v>11</v>
      </c>
      <c r="H12" s="31">
        <v>7</v>
      </c>
      <c r="I12" s="32">
        <f t="shared" si="2"/>
        <v>2.6860851192272865</v>
      </c>
      <c r="J12" s="31">
        <v>56</v>
      </c>
      <c r="K12" s="31">
        <v>19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24756</v>
      </c>
      <c r="C13" s="31">
        <v>9757</v>
      </c>
      <c r="D13" s="31">
        <v>24607</v>
      </c>
      <c r="E13" s="31">
        <v>11890</v>
      </c>
      <c r="F13" s="31">
        <v>12717</v>
      </c>
      <c r="G13" s="31">
        <v>21</v>
      </c>
      <c r="H13" s="31">
        <v>38</v>
      </c>
      <c r="I13" s="32">
        <f t="shared" si="2"/>
        <v>2.5219842164599773</v>
      </c>
      <c r="J13" s="31">
        <v>149</v>
      </c>
      <c r="K13" s="31">
        <v>67</v>
      </c>
      <c r="L13" s="31">
        <v>82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7044</v>
      </c>
      <c r="C14" s="31">
        <v>2866</v>
      </c>
      <c r="D14" s="31">
        <v>7018</v>
      </c>
      <c r="E14" s="31">
        <v>3327</v>
      </c>
      <c r="F14" s="31">
        <v>3691</v>
      </c>
      <c r="G14" s="31">
        <v>3</v>
      </c>
      <c r="H14" s="31">
        <v>-3</v>
      </c>
      <c r="I14" s="32">
        <f t="shared" si="2"/>
        <v>2.4487090020935103</v>
      </c>
      <c r="J14" s="31">
        <v>26</v>
      </c>
      <c r="K14" s="31">
        <v>15</v>
      </c>
      <c r="L14" s="31">
        <v>11</v>
      </c>
      <c r="M14" s="33"/>
      <c r="N14" s="5" t="s">
        <v>64</v>
      </c>
      <c r="O14" s="8"/>
      <c r="P14" s="8"/>
    </row>
    <row r="15" spans="1:16" ht="24" customHeight="1">
      <c r="A15" s="30" t="s">
        <v>20</v>
      </c>
      <c r="B15" s="31">
        <f t="shared" si="3"/>
        <v>9913</v>
      </c>
      <c r="C15" s="31">
        <v>3931</v>
      </c>
      <c r="D15" s="31">
        <v>9627</v>
      </c>
      <c r="E15" s="31">
        <v>4632</v>
      </c>
      <c r="F15" s="31">
        <v>4995</v>
      </c>
      <c r="G15" s="31">
        <v>-5</v>
      </c>
      <c r="H15" s="31">
        <v>-15</v>
      </c>
      <c r="I15" s="32">
        <f t="shared" si="2"/>
        <v>2.4489951666242686</v>
      </c>
      <c r="J15" s="31">
        <v>286</v>
      </c>
      <c r="K15" s="31">
        <v>164</v>
      </c>
      <c r="L15" s="31">
        <v>122</v>
      </c>
      <c r="M15" s="33"/>
      <c r="N15" s="5" t="s">
        <v>21</v>
      </c>
      <c r="O15" s="8"/>
      <c r="P15" s="8"/>
    </row>
    <row r="16" spans="1:16" ht="24" customHeight="1">
      <c r="A16" s="30" t="s">
        <v>22</v>
      </c>
      <c r="B16" s="31">
        <f>SUM(D16+J16)</f>
        <v>6224</v>
      </c>
      <c r="C16" s="31">
        <v>2545</v>
      </c>
      <c r="D16" s="31">
        <v>6170</v>
      </c>
      <c r="E16" s="31">
        <v>2928</v>
      </c>
      <c r="F16" s="31">
        <v>3242</v>
      </c>
      <c r="G16" s="31">
        <v>-2</v>
      </c>
      <c r="H16" s="31">
        <v>-11</v>
      </c>
      <c r="I16" s="32">
        <f t="shared" si="2"/>
        <v>2.4243614931237722</v>
      </c>
      <c r="J16" s="31">
        <v>54</v>
      </c>
      <c r="K16" s="31">
        <v>20</v>
      </c>
      <c r="L16" s="31">
        <v>34</v>
      </c>
      <c r="M16" s="33"/>
      <c r="N16" s="5" t="s">
        <v>23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24</v>
      </c>
      <c r="B18" s="26">
        <f>SUM(D18+J18)</f>
        <v>143665</v>
      </c>
      <c r="C18" s="26">
        <v>61916</v>
      </c>
      <c r="D18" s="26">
        <v>142293</v>
      </c>
      <c r="E18" s="26">
        <v>67286</v>
      </c>
      <c r="F18" s="26">
        <v>75007</v>
      </c>
      <c r="G18" s="26">
        <v>53</v>
      </c>
      <c r="H18" s="26">
        <v>125</v>
      </c>
      <c r="I18" s="28">
        <f t="shared" si="2"/>
        <v>2.29816202597067</v>
      </c>
      <c r="J18" s="26">
        <v>1372</v>
      </c>
      <c r="K18" s="26">
        <v>613</v>
      </c>
      <c r="L18" s="26">
        <v>759</v>
      </c>
      <c r="M18" s="29">
        <v>51.29</v>
      </c>
      <c r="N18" s="5" t="s">
        <v>25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26</v>
      </c>
      <c r="B20" s="26">
        <f aca="true" t="shared" si="4" ref="B20:H20">SUM(B21:B23)</f>
        <v>98226</v>
      </c>
      <c r="C20" s="26">
        <f t="shared" si="4"/>
        <v>38805</v>
      </c>
      <c r="D20" s="26">
        <f t="shared" si="4"/>
        <v>97577</v>
      </c>
      <c r="E20" s="26">
        <f t="shared" si="4"/>
        <v>46604</v>
      </c>
      <c r="F20" s="26">
        <f t="shared" si="4"/>
        <v>50973</v>
      </c>
      <c r="G20" s="26">
        <f t="shared" si="4"/>
        <v>13</v>
      </c>
      <c r="H20" s="26">
        <f t="shared" si="4"/>
        <v>-10</v>
      </c>
      <c r="I20" s="28">
        <f>D20/C20</f>
        <v>2.5145470944465917</v>
      </c>
      <c r="J20" s="26">
        <f>SUM(J21:J23)</f>
        <v>649</v>
      </c>
      <c r="K20" s="26">
        <f>SUM(K21:K23)</f>
        <v>235</v>
      </c>
      <c r="L20" s="26">
        <f>SUM(L21:L23)</f>
        <v>414</v>
      </c>
      <c r="M20" s="29">
        <v>160.42</v>
      </c>
      <c r="N20" s="35"/>
      <c r="O20" s="36"/>
      <c r="P20" s="36"/>
    </row>
    <row r="21" spans="1:16" ht="22.5" customHeight="1">
      <c r="A21" s="30" t="s">
        <v>27</v>
      </c>
      <c r="B21" s="31">
        <f>SUM(D21+J21)</f>
        <v>66514</v>
      </c>
      <c r="C21" s="31">
        <v>26287</v>
      </c>
      <c r="D21" s="31">
        <v>66058</v>
      </c>
      <c r="E21" s="31">
        <v>31425</v>
      </c>
      <c r="F21" s="31">
        <v>34633</v>
      </c>
      <c r="G21" s="31">
        <v>0</v>
      </c>
      <c r="H21" s="37">
        <v>-32</v>
      </c>
      <c r="I21" s="32">
        <f t="shared" si="2"/>
        <v>2.5129531707688213</v>
      </c>
      <c r="J21" s="31">
        <v>456</v>
      </c>
      <c r="K21" s="31">
        <v>173</v>
      </c>
      <c r="L21" s="31">
        <v>283</v>
      </c>
      <c r="M21" s="38"/>
      <c r="N21" s="39" t="s">
        <v>55</v>
      </c>
      <c r="O21" s="36"/>
      <c r="P21" s="36"/>
    </row>
    <row r="22" spans="1:16" ht="22.5" customHeight="1">
      <c r="A22" s="36" t="s">
        <v>28</v>
      </c>
      <c r="B22" s="40">
        <f>SUM(D22+J22)</f>
        <v>16713</v>
      </c>
      <c r="C22" s="31">
        <v>6430</v>
      </c>
      <c r="D22" s="31">
        <v>16615</v>
      </c>
      <c r="E22" s="31">
        <v>8043</v>
      </c>
      <c r="F22" s="31">
        <v>8572</v>
      </c>
      <c r="G22" s="31">
        <v>6</v>
      </c>
      <c r="H22" s="31">
        <v>7</v>
      </c>
      <c r="I22" s="32">
        <f t="shared" si="2"/>
        <v>2.58398133748056</v>
      </c>
      <c r="J22" s="31">
        <v>98</v>
      </c>
      <c r="K22" s="31">
        <v>47</v>
      </c>
      <c r="L22" s="31">
        <v>51</v>
      </c>
      <c r="M22" s="38"/>
      <c r="N22" s="39" t="s">
        <v>29</v>
      </c>
      <c r="O22" s="36"/>
      <c r="P22" s="36"/>
    </row>
    <row r="23" spans="1:16" ht="22.5" customHeight="1">
      <c r="A23" s="36" t="s">
        <v>30</v>
      </c>
      <c r="B23" s="40">
        <f>SUM(D23+J23)</f>
        <v>14999</v>
      </c>
      <c r="C23" s="31">
        <v>6088</v>
      </c>
      <c r="D23" s="31">
        <v>14904</v>
      </c>
      <c r="E23" s="31">
        <v>7136</v>
      </c>
      <c r="F23" s="31">
        <v>7768</v>
      </c>
      <c r="G23" s="31">
        <v>7</v>
      </c>
      <c r="H23" s="31">
        <v>15</v>
      </c>
      <c r="I23" s="32">
        <f t="shared" si="2"/>
        <v>2.4480946123521683</v>
      </c>
      <c r="J23" s="31">
        <v>95</v>
      </c>
      <c r="K23" s="31">
        <v>15</v>
      </c>
      <c r="L23" s="31">
        <v>80</v>
      </c>
      <c r="M23" s="38"/>
      <c r="N23" s="39" t="s">
        <v>31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32</v>
      </c>
      <c r="B25" s="42">
        <f>SUM(B26:B32)</f>
        <v>170770</v>
      </c>
      <c r="C25" s="26">
        <f aca="true" t="shared" si="5" ref="C25:H25">SUM(C26:C32)</f>
        <v>68776</v>
      </c>
      <c r="D25" s="26">
        <f t="shared" si="5"/>
        <v>169109</v>
      </c>
      <c r="E25" s="26">
        <f t="shared" si="5"/>
        <v>82435</v>
      </c>
      <c r="F25" s="26">
        <f t="shared" si="5"/>
        <v>86674</v>
      </c>
      <c r="G25" s="26">
        <f t="shared" si="5"/>
        <v>35</v>
      </c>
      <c r="H25" s="26">
        <f t="shared" si="5"/>
        <v>6</v>
      </c>
      <c r="I25" s="28">
        <f t="shared" si="2"/>
        <v>2.4588373851343492</v>
      </c>
      <c r="J25" s="26">
        <f>SUM(J26:J32)</f>
        <v>1661</v>
      </c>
      <c r="K25" s="26">
        <f>SUM(K26:K32)</f>
        <v>684</v>
      </c>
      <c r="L25" s="26">
        <f>SUM(L26:L32)</f>
        <v>977</v>
      </c>
      <c r="M25" s="43">
        <v>127.46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94804</v>
      </c>
      <c r="C26" s="31">
        <v>40298</v>
      </c>
      <c r="D26" s="31">
        <v>93712</v>
      </c>
      <c r="E26" s="31">
        <v>45899</v>
      </c>
      <c r="F26" s="31">
        <v>47813</v>
      </c>
      <c r="G26" s="31">
        <v>13</v>
      </c>
      <c r="H26" s="31">
        <v>-8</v>
      </c>
      <c r="I26" s="32">
        <f t="shared" si="2"/>
        <v>2.3254752096878257</v>
      </c>
      <c r="J26" s="31">
        <v>1092</v>
      </c>
      <c r="K26" s="31">
        <v>435</v>
      </c>
      <c r="L26" s="31">
        <v>657</v>
      </c>
      <c r="M26" s="38"/>
      <c r="N26" s="39" t="s">
        <v>56</v>
      </c>
      <c r="O26" s="36"/>
      <c r="P26" s="36"/>
    </row>
    <row r="27" spans="1:16" ht="22.5" customHeight="1">
      <c r="A27" s="36" t="s">
        <v>33</v>
      </c>
      <c r="B27" s="40">
        <f t="shared" si="6"/>
        <v>6588</v>
      </c>
      <c r="C27" s="31">
        <v>2650</v>
      </c>
      <c r="D27" s="31">
        <v>6513</v>
      </c>
      <c r="E27" s="31">
        <v>3159</v>
      </c>
      <c r="F27" s="31">
        <v>3354</v>
      </c>
      <c r="G27" s="31">
        <v>-1</v>
      </c>
      <c r="H27" s="31">
        <v>4</v>
      </c>
      <c r="I27" s="32">
        <f t="shared" si="2"/>
        <v>2.4577358490566037</v>
      </c>
      <c r="J27" s="31">
        <v>75</v>
      </c>
      <c r="K27" s="31">
        <v>49</v>
      </c>
      <c r="L27" s="31">
        <v>26</v>
      </c>
      <c r="M27" s="38"/>
      <c r="N27" s="39" t="s">
        <v>34</v>
      </c>
      <c r="O27" s="36"/>
      <c r="P27" s="36"/>
    </row>
    <row r="28" spans="1:16" ht="22.5" customHeight="1">
      <c r="A28" s="36" t="s">
        <v>35</v>
      </c>
      <c r="B28" s="40">
        <f t="shared" si="6"/>
        <v>14817</v>
      </c>
      <c r="C28" s="31">
        <v>5840</v>
      </c>
      <c r="D28" s="31">
        <v>14683</v>
      </c>
      <c r="E28" s="31">
        <v>7077</v>
      </c>
      <c r="F28" s="31">
        <v>7606</v>
      </c>
      <c r="G28" s="31">
        <v>-4</v>
      </c>
      <c r="H28" s="31">
        <v>-18</v>
      </c>
      <c r="I28" s="32">
        <f t="shared" si="2"/>
        <v>2.5142123287671234</v>
      </c>
      <c r="J28" s="31">
        <v>134</v>
      </c>
      <c r="K28" s="31">
        <v>71</v>
      </c>
      <c r="L28" s="31">
        <v>63</v>
      </c>
      <c r="M28" s="38"/>
      <c r="N28" s="39" t="s">
        <v>36</v>
      </c>
      <c r="O28" s="36"/>
      <c r="P28" s="36"/>
    </row>
    <row r="29" spans="1:16" ht="22.5" customHeight="1">
      <c r="A29" s="36" t="s">
        <v>37</v>
      </c>
      <c r="B29" s="40">
        <f t="shared" si="6"/>
        <v>10871</v>
      </c>
      <c r="C29" s="31">
        <v>4026</v>
      </c>
      <c r="D29" s="31">
        <v>10801</v>
      </c>
      <c r="E29" s="31">
        <v>5253</v>
      </c>
      <c r="F29" s="31">
        <v>5548</v>
      </c>
      <c r="G29" s="31">
        <v>1</v>
      </c>
      <c r="H29" s="31">
        <v>14</v>
      </c>
      <c r="I29" s="32">
        <f t="shared" si="2"/>
        <v>2.6828117237953304</v>
      </c>
      <c r="J29" s="31">
        <v>70</v>
      </c>
      <c r="K29" s="31">
        <v>33</v>
      </c>
      <c r="L29" s="31">
        <v>37</v>
      </c>
      <c r="M29" s="38"/>
      <c r="N29" s="39" t="s">
        <v>38</v>
      </c>
      <c r="O29" s="36"/>
      <c r="P29" s="36"/>
    </row>
    <row r="30" spans="1:16" ht="22.5" customHeight="1">
      <c r="A30" s="36" t="s">
        <v>39</v>
      </c>
      <c r="B30" s="40">
        <f t="shared" si="6"/>
        <v>14363</v>
      </c>
      <c r="C30" s="31">
        <v>5209</v>
      </c>
      <c r="D30" s="31">
        <v>14239</v>
      </c>
      <c r="E30" s="31">
        <v>6833</v>
      </c>
      <c r="F30" s="31">
        <v>7406</v>
      </c>
      <c r="G30" s="31">
        <v>5</v>
      </c>
      <c r="H30" s="31">
        <v>-11</v>
      </c>
      <c r="I30" s="32">
        <f t="shared" si="2"/>
        <v>2.733538107122288</v>
      </c>
      <c r="J30" s="31">
        <v>124</v>
      </c>
      <c r="K30" s="31">
        <v>29</v>
      </c>
      <c r="L30" s="31">
        <v>95</v>
      </c>
      <c r="M30" s="38"/>
      <c r="N30" s="39" t="s">
        <v>40</v>
      </c>
      <c r="O30" s="36"/>
      <c r="P30" s="36"/>
    </row>
    <row r="31" spans="1:16" ht="22.5" customHeight="1">
      <c r="A31" s="36" t="s">
        <v>41</v>
      </c>
      <c r="B31" s="40">
        <f t="shared" si="6"/>
        <v>13163</v>
      </c>
      <c r="C31" s="31">
        <v>4959</v>
      </c>
      <c r="D31" s="31">
        <v>13066</v>
      </c>
      <c r="E31" s="31">
        <v>6415</v>
      </c>
      <c r="F31" s="31">
        <v>6651</v>
      </c>
      <c r="G31" s="31">
        <v>11</v>
      </c>
      <c r="H31" s="31">
        <v>17</v>
      </c>
      <c r="I31" s="32">
        <f t="shared" si="2"/>
        <v>2.634805404315386</v>
      </c>
      <c r="J31" s="31">
        <v>97</v>
      </c>
      <c r="K31" s="31">
        <v>52</v>
      </c>
      <c r="L31" s="31">
        <v>45</v>
      </c>
      <c r="M31" s="38"/>
      <c r="N31" s="39" t="s">
        <v>42</v>
      </c>
      <c r="O31" s="36"/>
      <c r="P31" s="36"/>
    </row>
    <row r="32" spans="1:16" ht="22.5" customHeight="1">
      <c r="A32" s="10" t="s">
        <v>43</v>
      </c>
      <c r="B32" s="44">
        <f t="shared" si="6"/>
        <v>16164</v>
      </c>
      <c r="C32" s="45">
        <v>5794</v>
      </c>
      <c r="D32" s="45">
        <v>16095</v>
      </c>
      <c r="E32" s="45">
        <v>7799</v>
      </c>
      <c r="F32" s="45">
        <v>8296</v>
      </c>
      <c r="G32" s="45">
        <v>10</v>
      </c>
      <c r="H32" s="45">
        <v>8</v>
      </c>
      <c r="I32" s="46">
        <f t="shared" si="2"/>
        <v>2.777873662409389</v>
      </c>
      <c r="J32" s="45">
        <v>69</v>
      </c>
      <c r="K32" s="45">
        <v>15</v>
      </c>
      <c r="L32" s="45">
        <v>54</v>
      </c>
      <c r="M32" s="47"/>
      <c r="N32" s="48" t="s">
        <v>44</v>
      </c>
      <c r="O32" s="10"/>
      <c r="P32" s="10"/>
    </row>
    <row r="33" spans="1:16" ht="23.25" customHeight="1">
      <c r="A33" s="49" t="s">
        <v>57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45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46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48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58</v>
      </c>
    </row>
    <row r="38" ht="33" customHeight="1">
      <c r="A38" s="49" t="s">
        <v>59</v>
      </c>
    </row>
    <row r="39" ht="33" customHeight="1">
      <c r="A39" s="49" t="s">
        <v>47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2012-04-16T02:56:03Z</dcterms:modified>
  <cp:category/>
  <cp:version/>
  <cp:contentType/>
  <cp:contentStatus/>
</cp:coreProperties>
</file>