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<sst xmlns="http://schemas.openxmlformats.org/spreadsheetml/2006/main" count="69" uniqueCount="66">
  <si>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</si>
  <si>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</si>
  <si>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</si>
  <si>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</si>
  <si>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</si>
  <si>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</si>
  <si>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</si>
  <si>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</si>
  <si>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</si>
  <si>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</si>
  <si>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</si>
  <si>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</si>
  <si>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</si>
  <si>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</si>
  <si>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</si>
  <si>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</si>
  <si>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</si>
  <si>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</si>
  <si>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</si>
  <si>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</si>
  <si>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</si>
  <si>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</si>
  <si>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</si>
  <si>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</si>
  <si>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</si>
  <si>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</si>
  <si>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</si>
  <si>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</si>
  <si>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</si>
  <si>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</si>
  <si>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</si>
  <si>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</si>
  <si>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</si>
  <si>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</si>
  <si>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</si>
  <si>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</si>
  <si>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</si>
  <si>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</si>
  <si>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</si>
  <si>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</si>
  <si>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</si>
  <si>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</si>
  <si>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</si>
  <si>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</si>
  <si>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</si>
  <si>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</si>
  <si>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</si>
  <si>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</si>
  <si>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</si>
  <si>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</si>
  <si>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</si>
  <si>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</si>
  <si>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</si>
  <si>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</si>
  <si>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</si>
  <si>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</si>
  <si>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</si>
  <si>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</si>
  <si>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</si>
  <si>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</si>
  <si>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</si>
  <si>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</si>
  <si>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</si>
  <si>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</si>
  <si>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足守,蛍明</t>
  </si>
  <si>
    <t>平成24年1月末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</si>
</sst>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6" fillId="0" borderId="0" xfId="22" applyFont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4">
      <selection activeCell="N15" sqref="N15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" customHeight="1">
      <c r="A2" s="59" t="s">
        <v>65</v>
      </c>
      <c r="B2" s="59"/>
      <c r="C2" s="59"/>
      <c r="D2" s="59"/>
      <c r="E2" s="59"/>
      <c r="F2" s="59"/>
      <c r="G2" s="59"/>
      <c r="H2" s="59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60" t="s">
        <v>49</v>
      </c>
      <c r="D3" s="61"/>
      <c r="E3" s="61"/>
      <c r="F3" s="61"/>
      <c r="G3" s="61"/>
      <c r="H3" s="61"/>
      <c r="I3" s="21"/>
      <c r="J3" s="62" t="s">
        <v>50</v>
      </c>
      <c r="K3" s="63"/>
      <c r="L3" s="64"/>
      <c r="M3" s="55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7" t="s">
        <v>51</v>
      </c>
      <c r="J4" s="57"/>
      <c r="K4" s="65"/>
      <c r="L4" s="66"/>
      <c r="M4" s="56"/>
      <c r="N4" s="57" t="s">
        <v>52</v>
      </c>
      <c r="O4" s="58"/>
      <c r="P4" s="58"/>
    </row>
    <row r="5" spans="1:16" ht="30" customHeight="1">
      <c r="A5" s="24"/>
      <c r="B5" s="15" t="s">
        <v>53</v>
      </c>
      <c r="C5" s="15"/>
      <c r="D5" s="11"/>
      <c r="E5" s="20" t="s">
        <v>60</v>
      </c>
      <c r="F5" s="1" t="s">
        <v>61</v>
      </c>
      <c r="G5" s="20" t="s">
        <v>6</v>
      </c>
      <c r="H5" s="1" t="s">
        <v>62</v>
      </c>
      <c r="I5" s="68"/>
      <c r="J5" s="12"/>
      <c r="K5" s="1" t="s">
        <v>60</v>
      </c>
      <c r="L5" s="1" t="s">
        <v>61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701965</v>
      </c>
      <c r="C6" s="26">
        <f aca="true" t="shared" si="0" ref="C6:H6">SUM(C8,C18,C20,C25)</f>
        <v>299239</v>
      </c>
      <c r="D6" s="27">
        <f t="shared" si="0"/>
        <v>692200</v>
      </c>
      <c r="E6" s="27">
        <f t="shared" si="0"/>
        <v>332613</v>
      </c>
      <c r="F6" s="27">
        <f t="shared" si="0"/>
        <v>359587</v>
      </c>
      <c r="G6" s="27">
        <f t="shared" si="0"/>
        <v>77</v>
      </c>
      <c r="H6" s="27">
        <f t="shared" si="0"/>
        <v>-13</v>
      </c>
      <c r="I6" s="28">
        <f>D6/C6</f>
        <v>2.3132011535929475</v>
      </c>
      <c r="J6" s="27">
        <f>SUM(J8,J18,J20,J25)</f>
        <v>9765</v>
      </c>
      <c r="K6" s="27">
        <f>SUM(K8,K18,K20,K25)</f>
        <v>4446</v>
      </c>
      <c r="L6" s="27">
        <f>SUM(L8,L18,L20,L25)</f>
        <v>5319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289424</v>
      </c>
      <c r="C8" s="26">
        <f aca="true" t="shared" si="1" ref="C8:H8">SUM(C9:C16)</f>
        <v>129843</v>
      </c>
      <c r="D8" s="26">
        <f t="shared" si="1"/>
        <v>283342</v>
      </c>
      <c r="E8" s="26">
        <f t="shared" si="1"/>
        <v>136324</v>
      </c>
      <c r="F8" s="26">
        <f t="shared" si="1"/>
        <v>147018</v>
      </c>
      <c r="G8" s="26">
        <f t="shared" si="1"/>
        <v>-17</v>
      </c>
      <c r="H8" s="26">
        <f t="shared" si="1"/>
        <v>-134</v>
      </c>
      <c r="I8" s="28">
        <f aca="true" t="shared" si="2" ref="I8:I32">D8/C8</f>
        <v>2.1821892593362753</v>
      </c>
      <c r="J8" s="26">
        <f>SUM(J9:J16)</f>
        <v>6082</v>
      </c>
      <c r="K8" s="26">
        <f>SUM(K9:K16)</f>
        <v>2911</v>
      </c>
      <c r="L8" s="26">
        <f>SUM(L9:L16)</f>
        <v>3171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182104</v>
      </c>
      <c r="C9" s="31">
        <v>87601</v>
      </c>
      <c r="D9" s="31">
        <v>176916</v>
      </c>
      <c r="E9" s="31">
        <v>85349</v>
      </c>
      <c r="F9" s="31">
        <v>91567</v>
      </c>
      <c r="G9" s="31">
        <v>-21</v>
      </c>
      <c r="H9" s="31">
        <v>-19</v>
      </c>
      <c r="I9" s="32">
        <f t="shared" si="2"/>
        <v>2.0195659866896496</v>
      </c>
      <c r="J9" s="31">
        <v>5188</v>
      </c>
      <c r="K9" s="31">
        <v>2452</v>
      </c>
      <c r="L9" s="31">
        <v>2736</v>
      </c>
      <c r="M9" s="33"/>
      <c r="N9" s="5" t="s">
        <v>54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21581</v>
      </c>
      <c r="C10" s="31">
        <v>8355</v>
      </c>
      <c r="D10" s="31">
        <v>21449</v>
      </c>
      <c r="E10" s="31">
        <v>10123</v>
      </c>
      <c r="F10" s="31">
        <v>11326</v>
      </c>
      <c r="G10" s="31">
        <v>-1</v>
      </c>
      <c r="H10" s="31">
        <v>-34</v>
      </c>
      <c r="I10" s="32">
        <f t="shared" si="2"/>
        <v>2.5672052663076004</v>
      </c>
      <c r="J10" s="31">
        <v>132</v>
      </c>
      <c r="K10" s="31">
        <v>65</v>
      </c>
      <c r="L10" s="31">
        <v>67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19970</v>
      </c>
      <c r="C11" s="31">
        <v>8190</v>
      </c>
      <c r="D11" s="31">
        <v>19773</v>
      </c>
      <c r="E11" s="31">
        <v>9551</v>
      </c>
      <c r="F11" s="31">
        <v>10222</v>
      </c>
      <c r="G11" s="31">
        <v>0</v>
      </c>
      <c r="H11" s="31">
        <v>-25</v>
      </c>
      <c r="I11" s="32">
        <f t="shared" si="2"/>
        <v>2.414285714285714</v>
      </c>
      <c r="J11" s="31">
        <v>197</v>
      </c>
      <c r="K11" s="31">
        <v>108</v>
      </c>
      <c r="L11" s="31">
        <v>89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17846</v>
      </c>
      <c r="C12" s="31">
        <v>6615</v>
      </c>
      <c r="D12" s="31">
        <v>17791</v>
      </c>
      <c r="E12" s="31">
        <v>8528</v>
      </c>
      <c r="F12" s="31">
        <v>9263</v>
      </c>
      <c r="G12" s="31">
        <v>7</v>
      </c>
      <c r="H12" s="31">
        <v>22</v>
      </c>
      <c r="I12" s="32">
        <f t="shared" si="2"/>
        <v>2.689493575207861</v>
      </c>
      <c r="J12" s="31">
        <v>55</v>
      </c>
      <c r="K12" s="31">
        <v>18</v>
      </c>
      <c r="L12" s="31">
        <v>37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24713</v>
      </c>
      <c r="C13" s="31">
        <v>9736</v>
      </c>
      <c r="D13" s="31">
        <v>24569</v>
      </c>
      <c r="E13" s="31">
        <v>11882</v>
      </c>
      <c r="F13" s="31">
        <v>12687</v>
      </c>
      <c r="G13" s="31">
        <v>-3</v>
      </c>
      <c r="H13" s="31">
        <v>-29</v>
      </c>
      <c r="I13" s="32">
        <f t="shared" si="2"/>
        <v>2.523520953163517</v>
      </c>
      <c r="J13" s="31">
        <v>144</v>
      </c>
      <c r="K13" s="31">
        <v>66</v>
      </c>
      <c r="L13" s="31">
        <v>78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7047</v>
      </c>
      <c r="C14" s="31">
        <v>2863</v>
      </c>
      <c r="D14" s="31">
        <v>7021</v>
      </c>
      <c r="E14" s="31">
        <v>3325</v>
      </c>
      <c r="F14" s="31">
        <v>3696</v>
      </c>
      <c r="G14" s="31">
        <v>4</v>
      </c>
      <c r="H14" s="31">
        <v>-20</v>
      </c>
      <c r="I14" s="32">
        <f t="shared" si="2"/>
        <v>2.452322738386308</v>
      </c>
      <c r="J14" s="31">
        <v>26</v>
      </c>
      <c r="K14" s="31">
        <v>15</v>
      </c>
      <c r="L14" s="31">
        <v>11</v>
      </c>
      <c r="M14" s="33"/>
      <c r="N14" s="5" t="s">
        <v>64</v>
      </c>
      <c r="O14" s="8"/>
      <c r="P14" s="8"/>
    </row>
    <row r="15" spans="1:16" ht="24" customHeight="1">
      <c r="A15" s="30" t="s">
        <v>20</v>
      </c>
      <c r="B15" s="31">
        <f t="shared" si="3"/>
        <v>9931</v>
      </c>
      <c r="C15" s="31">
        <v>3936</v>
      </c>
      <c r="D15" s="31">
        <v>9642</v>
      </c>
      <c r="E15" s="31">
        <v>4635</v>
      </c>
      <c r="F15" s="31">
        <v>5007</v>
      </c>
      <c r="G15" s="31">
        <v>4</v>
      </c>
      <c r="H15" s="31">
        <v>-9</v>
      </c>
      <c r="I15" s="32">
        <f t="shared" si="2"/>
        <v>2.4496951219512195</v>
      </c>
      <c r="J15" s="31">
        <v>289</v>
      </c>
      <c r="K15" s="31">
        <v>167</v>
      </c>
      <c r="L15" s="31">
        <v>122</v>
      </c>
      <c r="M15" s="33"/>
      <c r="N15" s="5" t="s">
        <v>21</v>
      </c>
      <c r="O15" s="8"/>
      <c r="P15" s="8"/>
    </row>
    <row r="16" spans="1:16" ht="24" customHeight="1">
      <c r="A16" s="30" t="s">
        <v>22</v>
      </c>
      <c r="B16" s="31">
        <f>SUM(D16+J16)</f>
        <v>6232</v>
      </c>
      <c r="C16" s="31">
        <v>2547</v>
      </c>
      <c r="D16" s="31">
        <v>6181</v>
      </c>
      <c r="E16" s="31">
        <v>2931</v>
      </c>
      <c r="F16" s="31">
        <v>3250</v>
      </c>
      <c r="G16" s="31">
        <v>-7</v>
      </c>
      <c r="H16" s="31">
        <v>-20</v>
      </c>
      <c r="I16" s="32">
        <f t="shared" si="2"/>
        <v>2.4267765999214763</v>
      </c>
      <c r="J16" s="31">
        <v>51</v>
      </c>
      <c r="K16" s="31">
        <v>20</v>
      </c>
      <c r="L16" s="31">
        <v>31</v>
      </c>
      <c r="M16" s="33"/>
      <c r="N16" s="5" t="s">
        <v>23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24</v>
      </c>
      <c r="B18" s="26">
        <f>SUM(D18+J18)</f>
        <v>143546</v>
      </c>
      <c r="C18" s="26">
        <v>61863</v>
      </c>
      <c r="D18" s="26">
        <v>142168</v>
      </c>
      <c r="E18" s="26">
        <v>67228</v>
      </c>
      <c r="F18" s="26">
        <v>74940</v>
      </c>
      <c r="G18" s="26">
        <v>47</v>
      </c>
      <c r="H18" s="26">
        <v>77</v>
      </c>
      <c r="I18" s="28">
        <f t="shared" si="2"/>
        <v>2.2981103405913066</v>
      </c>
      <c r="J18" s="26">
        <v>1378</v>
      </c>
      <c r="K18" s="26">
        <v>612</v>
      </c>
      <c r="L18" s="26">
        <v>766</v>
      </c>
      <c r="M18" s="29">
        <v>51.29</v>
      </c>
      <c r="N18" s="5" t="s">
        <v>25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26</v>
      </c>
      <c r="B20" s="26">
        <f aca="true" t="shared" si="4" ref="B20:H20">SUM(B21:B23)</f>
        <v>98235</v>
      </c>
      <c r="C20" s="26">
        <f t="shared" si="4"/>
        <v>38792</v>
      </c>
      <c r="D20" s="26">
        <f t="shared" si="4"/>
        <v>97587</v>
      </c>
      <c r="E20" s="26">
        <f t="shared" si="4"/>
        <v>46613</v>
      </c>
      <c r="F20" s="26">
        <f t="shared" si="4"/>
        <v>50974</v>
      </c>
      <c r="G20" s="26">
        <f t="shared" si="4"/>
        <v>34</v>
      </c>
      <c r="H20" s="26">
        <f t="shared" si="4"/>
        <v>7</v>
      </c>
      <c r="I20" s="28">
        <f>D20/C20</f>
        <v>2.515647556197154</v>
      </c>
      <c r="J20" s="26">
        <f>SUM(J21:J23)</f>
        <v>648</v>
      </c>
      <c r="K20" s="26">
        <f>SUM(K21:K23)</f>
        <v>240</v>
      </c>
      <c r="L20" s="26">
        <f>SUM(L21:L23)</f>
        <v>408</v>
      </c>
      <c r="M20" s="29">
        <v>160.42</v>
      </c>
      <c r="N20" s="35"/>
      <c r="O20" s="36"/>
      <c r="P20" s="36"/>
    </row>
    <row r="21" spans="1:16" ht="22.5" customHeight="1">
      <c r="A21" s="30" t="s">
        <v>27</v>
      </c>
      <c r="B21" s="31">
        <f>SUM(D21+J21)</f>
        <v>66540</v>
      </c>
      <c r="C21" s="31">
        <v>26287</v>
      </c>
      <c r="D21" s="31">
        <v>66090</v>
      </c>
      <c r="E21" s="31">
        <v>31447</v>
      </c>
      <c r="F21" s="31">
        <v>34643</v>
      </c>
      <c r="G21" s="31">
        <v>1</v>
      </c>
      <c r="H21" s="37">
        <v>-4</v>
      </c>
      <c r="I21" s="32">
        <f t="shared" si="2"/>
        <v>2.5141705025297676</v>
      </c>
      <c r="J21" s="31">
        <v>450</v>
      </c>
      <c r="K21" s="31">
        <v>172</v>
      </c>
      <c r="L21" s="31">
        <v>278</v>
      </c>
      <c r="M21" s="38"/>
      <c r="N21" s="39" t="s">
        <v>55</v>
      </c>
      <c r="O21" s="36"/>
      <c r="P21" s="36"/>
    </row>
    <row r="22" spans="1:16" ht="22.5" customHeight="1">
      <c r="A22" s="36" t="s">
        <v>28</v>
      </c>
      <c r="B22" s="40">
        <f>SUM(D22+J22)</f>
        <v>16708</v>
      </c>
      <c r="C22" s="31">
        <v>6424</v>
      </c>
      <c r="D22" s="31">
        <v>16608</v>
      </c>
      <c r="E22" s="31">
        <v>8035</v>
      </c>
      <c r="F22" s="31">
        <v>8573</v>
      </c>
      <c r="G22" s="31">
        <v>19</v>
      </c>
      <c r="H22" s="31">
        <v>12</v>
      </c>
      <c r="I22" s="32">
        <f t="shared" si="2"/>
        <v>2.585305105853051</v>
      </c>
      <c r="J22" s="31">
        <v>100</v>
      </c>
      <c r="K22" s="31">
        <v>49</v>
      </c>
      <c r="L22" s="31">
        <v>51</v>
      </c>
      <c r="M22" s="38"/>
      <c r="N22" s="39" t="s">
        <v>29</v>
      </c>
      <c r="O22" s="36"/>
      <c r="P22" s="36"/>
    </row>
    <row r="23" spans="1:16" ht="22.5" customHeight="1">
      <c r="A23" s="36" t="s">
        <v>30</v>
      </c>
      <c r="B23" s="40">
        <f>SUM(D23+J23)</f>
        <v>14987</v>
      </c>
      <c r="C23" s="31">
        <v>6081</v>
      </c>
      <c r="D23" s="31">
        <v>14889</v>
      </c>
      <c r="E23" s="31">
        <v>7131</v>
      </c>
      <c r="F23" s="31">
        <v>7758</v>
      </c>
      <c r="G23" s="31">
        <v>14</v>
      </c>
      <c r="H23" s="31">
        <v>-1</v>
      </c>
      <c r="I23" s="32">
        <f t="shared" si="2"/>
        <v>2.4484459792797235</v>
      </c>
      <c r="J23" s="31">
        <v>98</v>
      </c>
      <c r="K23" s="31">
        <v>19</v>
      </c>
      <c r="L23" s="31">
        <v>79</v>
      </c>
      <c r="M23" s="38"/>
      <c r="N23" s="39" t="s">
        <v>31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32</v>
      </c>
      <c r="B25" s="42">
        <f>SUM(B26:B32)</f>
        <v>170760</v>
      </c>
      <c r="C25" s="26">
        <f aca="true" t="shared" si="5" ref="C25:H25">SUM(C26:C32)</f>
        <v>68741</v>
      </c>
      <c r="D25" s="26">
        <f t="shared" si="5"/>
        <v>169103</v>
      </c>
      <c r="E25" s="26">
        <f t="shared" si="5"/>
        <v>82448</v>
      </c>
      <c r="F25" s="26">
        <f t="shared" si="5"/>
        <v>86655</v>
      </c>
      <c r="G25" s="26">
        <f t="shared" si="5"/>
        <v>13</v>
      </c>
      <c r="H25" s="26">
        <f t="shared" si="5"/>
        <v>37</v>
      </c>
      <c r="I25" s="28">
        <f t="shared" si="2"/>
        <v>2.4600020366302497</v>
      </c>
      <c r="J25" s="26">
        <f>SUM(J26:J32)</f>
        <v>1657</v>
      </c>
      <c r="K25" s="26">
        <f>SUM(K26:K32)</f>
        <v>683</v>
      </c>
      <c r="L25" s="26">
        <f>SUM(L26:L32)</f>
        <v>974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94809</v>
      </c>
      <c r="C26" s="31">
        <v>40285</v>
      </c>
      <c r="D26" s="31">
        <v>93720</v>
      </c>
      <c r="E26" s="31">
        <v>45920</v>
      </c>
      <c r="F26" s="31">
        <v>47800</v>
      </c>
      <c r="G26" s="31">
        <v>-25</v>
      </c>
      <c r="H26" s="31">
        <v>13</v>
      </c>
      <c r="I26" s="32">
        <f t="shared" si="2"/>
        <v>2.3264242273799183</v>
      </c>
      <c r="J26" s="31">
        <v>1089</v>
      </c>
      <c r="K26" s="31">
        <v>434</v>
      </c>
      <c r="L26" s="31">
        <v>655</v>
      </c>
      <c r="M26" s="38"/>
      <c r="N26" s="39" t="s">
        <v>56</v>
      </c>
      <c r="O26" s="36"/>
      <c r="P26" s="36"/>
    </row>
    <row r="27" spans="1:16" ht="22.5" customHeight="1">
      <c r="A27" s="36" t="s">
        <v>33</v>
      </c>
      <c r="B27" s="40">
        <f t="shared" si="6"/>
        <v>6580</v>
      </c>
      <c r="C27" s="31">
        <v>2651</v>
      </c>
      <c r="D27" s="31">
        <v>6509</v>
      </c>
      <c r="E27" s="31">
        <v>3154</v>
      </c>
      <c r="F27" s="31">
        <v>3355</v>
      </c>
      <c r="G27" s="31">
        <v>18</v>
      </c>
      <c r="H27" s="31">
        <v>21</v>
      </c>
      <c r="I27" s="32">
        <f t="shared" si="2"/>
        <v>2.4552998868351565</v>
      </c>
      <c r="J27" s="31">
        <v>71</v>
      </c>
      <c r="K27" s="31">
        <v>45</v>
      </c>
      <c r="L27" s="31">
        <v>26</v>
      </c>
      <c r="M27" s="38"/>
      <c r="N27" s="39" t="s">
        <v>34</v>
      </c>
      <c r="O27" s="36"/>
      <c r="P27" s="36"/>
    </row>
    <row r="28" spans="1:16" ht="22.5" customHeight="1">
      <c r="A28" s="36" t="s">
        <v>35</v>
      </c>
      <c r="B28" s="40">
        <f t="shared" si="6"/>
        <v>14837</v>
      </c>
      <c r="C28" s="31">
        <v>5844</v>
      </c>
      <c r="D28" s="31">
        <v>14701</v>
      </c>
      <c r="E28" s="31">
        <v>7097</v>
      </c>
      <c r="F28" s="31">
        <v>7604</v>
      </c>
      <c r="G28" s="31">
        <v>11</v>
      </c>
      <c r="H28" s="31">
        <v>5</v>
      </c>
      <c r="I28" s="32">
        <f t="shared" si="2"/>
        <v>2.5155715263518137</v>
      </c>
      <c r="J28" s="31">
        <v>136</v>
      </c>
      <c r="K28" s="31">
        <v>71</v>
      </c>
      <c r="L28" s="31">
        <v>65</v>
      </c>
      <c r="M28" s="38"/>
      <c r="N28" s="39" t="s">
        <v>36</v>
      </c>
      <c r="O28" s="36"/>
      <c r="P28" s="36"/>
    </row>
    <row r="29" spans="1:16" ht="22.5" customHeight="1">
      <c r="A29" s="36" t="s">
        <v>37</v>
      </c>
      <c r="B29" s="40">
        <f t="shared" si="6"/>
        <v>10859</v>
      </c>
      <c r="C29" s="31">
        <v>4025</v>
      </c>
      <c r="D29" s="31">
        <v>10787</v>
      </c>
      <c r="E29" s="31">
        <v>5240</v>
      </c>
      <c r="F29" s="31">
        <v>5547</v>
      </c>
      <c r="G29" s="31">
        <v>9</v>
      </c>
      <c r="H29" s="31">
        <v>13</v>
      </c>
      <c r="I29" s="32">
        <f t="shared" si="2"/>
        <v>2.68</v>
      </c>
      <c r="J29" s="31">
        <v>72</v>
      </c>
      <c r="K29" s="31">
        <v>35</v>
      </c>
      <c r="L29" s="31">
        <v>37</v>
      </c>
      <c r="M29" s="38"/>
      <c r="N29" s="39" t="s">
        <v>38</v>
      </c>
      <c r="O29" s="36"/>
      <c r="P29" s="36"/>
    </row>
    <row r="30" spans="1:16" ht="22.5" customHeight="1">
      <c r="A30" s="36" t="s">
        <v>39</v>
      </c>
      <c r="B30" s="40">
        <f t="shared" si="6"/>
        <v>14370</v>
      </c>
      <c r="C30" s="31">
        <v>5204</v>
      </c>
      <c r="D30" s="31">
        <v>14250</v>
      </c>
      <c r="E30" s="31">
        <v>6834</v>
      </c>
      <c r="F30" s="31">
        <v>7416</v>
      </c>
      <c r="G30" s="31">
        <v>0</v>
      </c>
      <c r="H30" s="31">
        <v>3</v>
      </c>
      <c r="I30" s="32">
        <f t="shared" si="2"/>
        <v>2.7382782475019214</v>
      </c>
      <c r="J30" s="31">
        <v>120</v>
      </c>
      <c r="K30" s="31">
        <v>30</v>
      </c>
      <c r="L30" s="31">
        <v>90</v>
      </c>
      <c r="M30" s="38"/>
      <c r="N30" s="39" t="s">
        <v>40</v>
      </c>
      <c r="O30" s="36"/>
      <c r="P30" s="36"/>
    </row>
    <row r="31" spans="1:16" ht="22.5" customHeight="1">
      <c r="A31" s="36" t="s">
        <v>41</v>
      </c>
      <c r="B31" s="40">
        <f t="shared" si="6"/>
        <v>13146</v>
      </c>
      <c r="C31" s="31">
        <v>4948</v>
      </c>
      <c r="D31" s="31">
        <v>13049</v>
      </c>
      <c r="E31" s="31">
        <v>6407</v>
      </c>
      <c r="F31" s="31">
        <v>6642</v>
      </c>
      <c r="G31" s="31">
        <v>0</v>
      </c>
      <c r="H31" s="31">
        <v>-5</v>
      </c>
      <c r="I31" s="32">
        <f t="shared" si="2"/>
        <v>2.637227162489895</v>
      </c>
      <c r="J31" s="31">
        <v>97</v>
      </c>
      <c r="K31" s="31">
        <v>52</v>
      </c>
      <c r="L31" s="31">
        <v>45</v>
      </c>
      <c r="M31" s="38"/>
      <c r="N31" s="39" t="s">
        <v>42</v>
      </c>
      <c r="O31" s="36"/>
      <c r="P31" s="36"/>
    </row>
    <row r="32" spans="1:16" ht="22.5" customHeight="1">
      <c r="A32" s="10" t="s">
        <v>43</v>
      </c>
      <c r="B32" s="44">
        <f t="shared" si="6"/>
        <v>16159</v>
      </c>
      <c r="C32" s="45">
        <v>5784</v>
      </c>
      <c r="D32" s="45">
        <v>16087</v>
      </c>
      <c r="E32" s="45">
        <v>7796</v>
      </c>
      <c r="F32" s="45">
        <v>8291</v>
      </c>
      <c r="G32" s="45">
        <v>0</v>
      </c>
      <c r="H32" s="45">
        <v>-13</v>
      </c>
      <c r="I32" s="46">
        <f t="shared" si="2"/>
        <v>2.781293222683264</v>
      </c>
      <c r="J32" s="45">
        <v>72</v>
      </c>
      <c r="K32" s="45">
        <v>16</v>
      </c>
      <c r="L32" s="45">
        <v>56</v>
      </c>
      <c r="M32" s="47"/>
      <c r="N32" s="48" t="s">
        <v>44</v>
      </c>
      <c r="O32" s="10"/>
      <c r="P32" s="10"/>
    </row>
    <row r="33" spans="1:16" ht="23.25" customHeight="1">
      <c r="A33" s="49" t="s">
        <v>57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45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46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48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58</v>
      </c>
    </row>
    <row r="38" ht="33" customHeight="1">
      <c r="A38" s="49" t="s">
        <v>59</v>
      </c>
    </row>
    <row r="39" ht="33" customHeight="1">
      <c r="A39" s="49" t="s">
        <v>47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dcterms:created xsi:type="dcterms:W3CDTF">2010-04-13T02:42:50Z</dcterms:created>
  <dcterms:modified xsi:type="dcterms:W3CDTF">2012-02-16T02:23:05Z</dcterms:modified>
  <cp:category/>
  <cp:version/>
  <cp:contentType/>
  <cp:contentStatus/>
</cp:coreProperties>
</file>