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60" windowHeight="7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<sst xmlns="http://schemas.openxmlformats.org/spreadsheetml/2006/main" count="201" uniqueCount="100">
  <si>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11 学区別商店数，従業者数及</t>
  </si>
  <si>
    <t>び年間商品販売額</t>
  </si>
  <si>
    <t>（単位　人，万円，％）</t>
  </si>
  <si>
    <t>商　　店　　数</t>
  </si>
  <si>
    <t>従　　業　　者　　数</t>
  </si>
  <si>
    <t>年　間　商　品　販　売　額</t>
  </si>
  <si>
    <t>学区</t>
  </si>
  <si>
    <t>平成９年</t>
  </si>
  <si>
    <t>平成６年</t>
  </si>
  <si>
    <t>増加率</t>
  </si>
  <si>
    <t>平成</t>
  </si>
  <si>
    <t>６年</t>
  </si>
  <si>
    <t>構成比</t>
  </si>
  <si>
    <t>岡山市計</t>
  </si>
  <si>
    <t>市計</t>
  </si>
  <si>
    <t>内山下</t>
  </si>
  <si>
    <t>深柢</t>
  </si>
  <si>
    <t>弘西</t>
  </si>
  <si>
    <t>南方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</si>
  <si>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</si>
  <si>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</si>
  <si>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</si>
  <si>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</si>
  <si>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</si>
  <si>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</si>
  <si>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</si>
  <si>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</si>
  <si>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</si>
  <si>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</si>
  <si>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旭東</t>
  </si>
  <si>
    <t>平井</t>
  </si>
  <si>
    <t>三勲</t>
  </si>
  <si>
    <t>宇野</t>
  </si>
  <si>
    <t>操南</t>
  </si>
  <si>
    <t>操明</t>
  </si>
  <si>
    <t>…</t>
  </si>
  <si>
    <t>旭操</t>
  </si>
  <si>
    <t>富山</t>
  </si>
  <si>
    <t>財田</t>
  </si>
  <si>
    <t>竜之口</t>
  </si>
  <si>
    <t>幡多</t>
  </si>
  <si>
    <t>旭竜</t>
  </si>
  <si>
    <t>高島</t>
  </si>
  <si>
    <t>古都</t>
  </si>
  <si>
    <t>可知</t>
  </si>
  <si>
    <t>芥子山</t>
  </si>
  <si>
    <t>政田</t>
  </si>
  <si>
    <t>開成</t>
  </si>
  <si>
    <t>西大寺</t>
  </si>
  <si>
    <t>西大寺南</t>
  </si>
  <si>
    <t>雄神</t>
  </si>
  <si>
    <t>豊</t>
  </si>
  <si>
    <t>太伯</t>
  </si>
  <si>
    <t>幸島</t>
  </si>
  <si>
    <t>朝日</t>
  </si>
  <si>
    <t>大宮</t>
  </si>
  <si>
    <t>浮田</t>
  </si>
  <si>
    <t>平島</t>
  </si>
  <si>
    <t>御休</t>
  </si>
  <si>
    <t>角山</t>
  </si>
  <si>
    <t>福浜</t>
  </si>
  <si>
    <t>平福</t>
  </si>
  <si>
    <t>福島</t>
  </si>
  <si>
    <t>南輝</t>
  </si>
  <si>
    <t>芳泉</t>
  </si>
  <si>
    <t>浦安</t>
  </si>
  <si>
    <t>芳田</t>
  </si>
  <si>
    <t>芳明</t>
  </si>
  <si>
    <t>甲浦</t>
  </si>
  <si>
    <t>小串</t>
  </si>
  <si>
    <t>西</t>
  </si>
  <si>
    <t>御南</t>
  </si>
  <si>
    <t>陵南</t>
  </si>
  <si>
    <t>吉備</t>
  </si>
  <si>
    <t>妹尾</t>
  </si>
  <si>
    <t>箕島</t>
  </si>
  <si>
    <t>福田</t>
  </si>
  <si>
    <t>興除</t>
  </si>
  <si>
    <t>曽根</t>
  </si>
  <si>
    <t>東疇</t>
  </si>
  <si>
    <t>東畦</t>
  </si>
  <si>
    <t>第一藤田</t>
  </si>
  <si>
    <t>第二藤田</t>
  </si>
  <si>
    <t>第三藤田</t>
  </si>
  <si>
    <t>伊島</t>
  </si>
  <si>
    <t>津島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</si>
  <si>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</si>
  <si>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</si>
  <si>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</si>
  <si>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</si>
  <si>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</si>
  <si>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</si>
  <si>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</si>
  <si>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</si>
  <si>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</si>
  <si>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</si>
  <si>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足守</t>
  </si>
  <si>
    <t>大井</t>
  </si>
  <si>
    <t>高田</t>
  </si>
  <si>
    <t>福谷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</si>
</sst>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"/>
    <numFmt numFmtId="177" formatCode="#\ ##0;&quot;△&quot;#\ ##0"/>
    <numFmt numFmtId="178" formatCode="###\ ###\ ##0"/>
    <numFmt numFmtId="179" formatCode="###\ ###\ ##0;&quot;△&quot;###\ ###\ ##0"/>
  </numFmts>
  <fonts count="5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 horizontal="distributed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centerContinuous" vertical="center"/>
    </xf>
    <xf numFmtId="176" fontId="3" fillId="0" borderId="3" xfId="0" applyNumberFormat="1" applyFont="1" applyBorder="1" applyAlignment="1">
      <alignment horizontal="centerContinuous" vertical="center"/>
    </xf>
    <xf numFmtId="177" fontId="3" fillId="0" borderId="3" xfId="0" applyNumberFormat="1" applyFont="1" applyBorder="1" applyAlignment="1">
      <alignment horizontal="centerContinuous" vertical="center"/>
    </xf>
    <xf numFmtId="176" fontId="3" fillId="0" borderId="4" xfId="0" applyNumberFormat="1" applyFont="1" applyBorder="1" applyAlignment="1">
      <alignment horizontal="centerContinuous" vertical="center"/>
    </xf>
    <xf numFmtId="178" fontId="3" fillId="0" borderId="2" xfId="0" applyNumberFormat="1" applyFont="1" applyBorder="1" applyAlignment="1">
      <alignment horizontal="centerContinuous" vertical="center"/>
    </xf>
    <xf numFmtId="178" fontId="3" fillId="0" borderId="3" xfId="0" applyNumberFormat="1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centerContinuous" vertical="center"/>
    </xf>
    <xf numFmtId="176" fontId="3" fillId="0" borderId="6" xfId="0" applyNumberFormat="1" applyFont="1" applyBorder="1" applyAlignment="1">
      <alignment horizontal="centerContinuous" vertical="center"/>
    </xf>
    <xf numFmtId="176" fontId="3" fillId="0" borderId="7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left" vertical="center"/>
    </xf>
    <xf numFmtId="178" fontId="3" fillId="0" borderId="5" xfId="0" applyNumberFormat="1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distributed" vertical="center"/>
    </xf>
    <xf numFmtId="177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179" fontId="3" fillId="0" borderId="5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6" fontId="3" fillId="0" borderId="13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/>
    </xf>
    <xf numFmtId="178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G12" sqref="G12"/>
    </sheetView>
  </sheetViews>
  <sheetFormatPr defaultColWidth="9.00390625" defaultRowHeight="13.5"/>
  <sheetData>
    <row r="1" spans="1:17" ht="13.5">
      <c r="A1" s="1"/>
      <c r="B1" s="2"/>
      <c r="C1" s="2"/>
      <c r="D1" s="2"/>
      <c r="E1" s="2"/>
      <c r="F1" s="2"/>
      <c r="G1" s="2"/>
      <c r="H1" s="2"/>
      <c r="I1" s="3" t="s">
        <v>0</v>
      </c>
      <c r="J1" s="2" t="s">
        <v>1</v>
      </c>
      <c r="K1" s="2"/>
      <c r="L1" s="2"/>
      <c r="M1" s="2"/>
      <c r="N1" s="2"/>
      <c r="O1" s="2"/>
      <c r="P1" s="2"/>
      <c r="Q1" s="2"/>
    </row>
    <row r="2" spans="1:17" ht="13.5">
      <c r="A2" s="4"/>
      <c r="B2" s="5"/>
      <c r="C2" s="6"/>
      <c r="D2" s="5"/>
      <c r="E2" s="6"/>
      <c r="F2" s="6"/>
      <c r="G2" s="5"/>
      <c r="H2" s="6"/>
      <c r="I2" s="5"/>
      <c r="J2" s="6"/>
      <c r="K2" s="6"/>
      <c r="L2" s="7"/>
      <c r="M2" s="6"/>
      <c r="N2" s="7"/>
      <c r="O2" s="8"/>
      <c r="P2" s="6"/>
      <c r="Q2" s="9" t="s">
        <v>2</v>
      </c>
    </row>
    <row r="3" spans="1:17" ht="13.5">
      <c r="A3" s="10"/>
      <c r="B3" s="11" t="s">
        <v>3</v>
      </c>
      <c r="C3" s="12"/>
      <c r="D3" s="13"/>
      <c r="E3" s="12"/>
      <c r="F3" s="14"/>
      <c r="G3" s="11" t="s">
        <v>4</v>
      </c>
      <c r="H3" s="12"/>
      <c r="I3" s="13"/>
      <c r="J3" s="12"/>
      <c r="K3" s="14"/>
      <c r="L3" s="15" t="s">
        <v>5</v>
      </c>
      <c r="M3" s="12"/>
      <c r="N3" s="16"/>
      <c r="O3" s="12"/>
      <c r="P3" s="14"/>
      <c r="Q3" s="17"/>
    </row>
    <row r="4" spans="1:17" ht="13.5">
      <c r="A4" s="4" t="s">
        <v>6</v>
      </c>
      <c r="B4" s="18" t="s">
        <v>7</v>
      </c>
      <c r="C4" s="19"/>
      <c r="D4" s="18" t="s">
        <v>8</v>
      </c>
      <c r="E4" s="19"/>
      <c r="F4" s="20" t="s">
        <v>9</v>
      </c>
      <c r="G4" s="18" t="s">
        <v>7</v>
      </c>
      <c r="H4" s="19"/>
      <c r="I4" s="21" t="s">
        <v>10</v>
      </c>
      <c r="J4" s="22" t="s">
        <v>11</v>
      </c>
      <c r="K4" s="20" t="s">
        <v>9</v>
      </c>
      <c r="L4" s="23" t="s">
        <v>7</v>
      </c>
      <c r="M4" s="19"/>
      <c r="N4" s="23" t="s">
        <v>8</v>
      </c>
      <c r="O4" s="19"/>
      <c r="P4" s="20" t="s">
        <v>9</v>
      </c>
      <c r="Q4" s="24" t="s">
        <v>6</v>
      </c>
    </row>
    <row r="5" spans="1:17" ht="13.5">
      <c r="A5" s="25"/>
      <c r="B5" s="26"/>
      <c r="C5" s="27" t="s">
        <v>12</v>
      </c>
      <c r="D5" s="26"/>
      <c r="E5" s="27" t="s">
        <v>12</v>
      </c>
      <c r="F5" s="28"/>
      <c r="G5" s="26"/>
      <c r="H5" s="27" t="s">
        <v>12</v>
      </c>
      <c r="I5" s="26"/>
      <c r="J5" s="27" t="s">
        <v>12</v>
      </c>
      <c r="K5" s="28"/>
      <c r="L5" s="29"/>
      <c r="M5" s="27" t="s">
        <v>12</v>
      </c>
      <c r="N5" s="29"/>
      <c r="O5" s="27" t="s">
        <v>12</v>
      </c>
      <c r="P5" s="28"/>
      <c r="Q5" s="30"/>
    </row>
    <row r="6" spans="1:17" ht="13.5">
      <c r="A6" s="31" t="s">
        <v>13</v>
      </c>
      <c r="B6" s="32">
        <f>SUM(B7:B89)</f>
        <v>9430</v>
      </c>
      <c r="C6" s="33">
        <f aca="true" t="shared" si="0" ref="C6:C69">B6/$B$6*100</f>
        <v>100</v>
      </c>
      <c r="D6" s="34">
        <v>10087</v>
      </c>
      <c r="E6" s="6">
        <v>100</v>
      </c>
      <c r="F6" s="6">
        <f aca="true" t="shared" si="1" ref="F6:F25">B6/D6*100-100</f>
        <v>-6.513333994250019</v>
      </c>
      <c r="G6" s="35">
        <f>SUM(G7:G89)</f>
        <v>70219</v>
      </c>
      <c r="H6" s="33">
        <f aca="true" t="shared" si="2" ref="H6:H69">G6/$G$6*100</f>
        <v>100</v>
      </c>
      <c r="I6" s="34">
        <v>74533</v>
      </c>
      <c r="J6" s="6">
        <v>100</v>
      </c>
      <c r="K6" s="6">
        <f aca="true" t="shared" si="3" ref="K6:K25">G6/I6*100-100</f>
        <v>-5.788040196959727</v>
      </c>
      <c r="L6" s="35">
        <f>SUM(L7:L89)</f>
        <v>371751783</v>
      </c>
      <c r="M6" s="33">
        <f aca="true" t="shared" si="4" ref="M6:M69">L6/$L$6*100</f>
        <v>100</v>
      </c>
      <c r="N6" s="34">
        <v>403261364</v>
      </c>
      <c r="O6" s="6">
        <v>100</v>
      </c>
      <c r="P6" s="6">
        <f aca="true" t="shared" si="5" ref="P6:P25">L6/N6*100-100</f>
        <v>-7.8136870558222</v>
      </c>
      <c r="Q6" s="36" t="s">
        <v>14</v>
      </c>
    </row>
    <row r="7" spans="1:17" ht="13.5">
      <c r="A7" s="31" t="s">
        <v>15</v>
      </c>
      <c r="B7" s="37">
        <v>476</v>
      </c>
      <c r="C7" s="33">
        <f t="shared" si="0"/>
        <v>5.047720042417816</v>
      </c>
      <c r="D7" s="7">
        <v>534</v>
      </c>
      <c r="E7" s="6">
        <v>5.2939426985228515</v>
      </c>
      <c r="F7" s="6">
        <f t="shared" si="1"/>
        <v>-10.86142322097379</v>
      </c>
      <c r="G7" s="38">
        <v>2888</v>
      </c>
      <c r="H7" s="33">
        <f t="shared" si="2"/>
        <v>4.112846950255629</v>
      </c>
      <c r="I7" s="7">
        <v>3482</v>
      </c>
      <c r="J7" s="6">
        <v>4.671756134866436</v>
      </c>
      <c r="K7" s="6">
        <f t="shared" si="3"/>
        <v>-17.059161401493398</v>
      </c>
      <c r="L7" s="38">
        <v>11664248</v>
      </c>
      <c r="M7" s="33">
        <f t="shared" si="4"/>
        <v>3.137644130680605</v>
      </c>
      <c r="N7" s="7">
        <v>16612451</v>
      </c>
      <c r="O7" s="6">
        <v>4.119524577117683</v>
      </c>
      <c r="P7" s="6">
        <f t="shared" si="5"/>
        <v>-29.786110430062365</v>
      </c>
      <c r="Q7" s="36" t="s">
        <v>15</v>
      </c>
    </row>
    <row r="8" spans="1:17" ht="13.5">
      <c r="A8" s="31" t="s">
        <v>16</v>
      </c>
      <c r="B8" s="37">
        <v>427</v>
      </c>
      <c r="C8" s="33">
        <f t="shared" si="0"/>
        <v>4.528101802757158</v>
      </c>
      <c r="D8" s="7">
        <v>483</v>
      </c>
      <c r="E8" s="6">
        <v>4.788341429562804</v>
      </c>
      <c r="F8" s="6">
        <f t="shared" si="1"/>
        <v>-11.59420289855072</v>
      </c>
      <c r="G8" s="38">
        <v>2998</v>
      </c>
      <c r="H8" s="33">
        <f t="shared" si="2"/>
        <v>4.269499708056224</v>
      </c>
      <c r="I8" s="7">
        <v>3223</v>
      </c>
      <c r="J8" s="6">
        <v>4.32425905303691</v>
      </c>
      <c r="K8" s="6">
        <f t="shared" si="3"/>
        <v>-6.981073533974552</v>
      </c>
      <c r="L8" s="38">
        <v>25072152</v>
      </c>
      <c r="M8" s="33">
        <f t="shared" si="4"/>
        <v>6.744325957947053</v>
      </c>
      <c r="N8" s="7">
        <v>23305001</v>
      </c>
      <c r="O8" s="6">
        <v>5.77913062854194</v>
      </c>
      <c r="P8" s="6">
        <f t="shared" si="5"/>
        <v>7.582711539038328</v>
      </c>
      <c r="Q8" s="36" t="s">
        <v>16</v>
      </c>
    </row>
    <row r="9" spans="1:17" ht="13.5">
      <c r="A9" s="31" t="s">
        <v>17</v>
      </c>
      <c r="B9" s="37">
        <v>178</v>
      </c>
      <c r="C9" s="33">
        <f t="shared" si="0"/>
        <v>1.887592788971368</v>
      </c>
      <c r="D9" s="7">
        <v>211</v>
      </c>
      <c r="E9" s="6">
        <v>2.09180132844255</v>
      </c>
      <c r="F9" s="6">
        <f t="shared" si="1"/>
        <v>-15.63981042654028</v>
      </c>
      <c r="G9" s="38">
        <v>793</v>
      </c>
      <c r="H9" s="33">
        <f t="shared" si="2"/>
        <v>1.1293239721442914</v>
      </c>
      <c r="I9" s="35">
        <v>1054</v>
      </c>
      <c r="J9" s="6">
        <v>1.4141387036614654</v>
      </c>
      <c r="K9" s="6">
        <f t="shared" si="3"/>
        <v>-24.762808349146113</v>
      </c>
      <c r="L9" s="38">
        <v>3512227</v>
      </c>
      <c r="M9" s="33">
        <f t="shared" si="4"/>
        <v>0.9447774457614371</v>
      </c>
      <c r="N9" s="35">
        <v>5292319</v>
      </c>
      <c r="O9" s="6">
        <v>1.3123793828163512</v>
      </c>
      <c r="P9" s="6">
        <f t="shared" si="5"/>
        <v>-33.63538743601812</v>
      </c>
      <c r="Q9" s="36" t="s">
        <v>17</v>
      </c>
    </row>
    <row r="10" spans="1:17" ht="13.5">
      <c r="A10" s="31" t="s">
        <v>18</v>
      </c>
      <c r="B10" s="37">
        <v>221</v>
      </c>
      <c r="C10" s="33">
        <f t="shared" si="0"/>
        <v>2.3435843054082715</v>
      </c>
      <c r="D10" s="7">
        <v>250</v>
      </c>
      <c r="E10" s="6">
        <v>2.4784375929414098</v>
      </c>
      <c r="F10" s="6">
        <f t="shared" si="1"/>
        <v>-11.599999999999994</v>
      </c>
      <c r="G10" s="38">
        <v>1188</v>
      </c>
      <c r="H10" s="33">
        <f t="shared" si="2"/>
        <v>1.691849784246429</v>
      </c>
      <c r="I10" s="35">
        <v>1333</v>
      </c>
      <c r="J10" s="6">
        <v>1.788469536983618</v>
      </c>
      <c r="K10" s="6">
        <f t="shared" si="3"/>
        <v>-10.877719429857464</v>
      </c>
      <c r="L10" s="38">
        <v>4153879</v>
      </c>
      <c r="M10" s="33">
        <f t="shared" si="4"/>
        <v>1.1173797113973762</v>
      </c>
      <c r="N10" s="35">
        <v>4643837</v>
      </c>
      <c r="O10" s="6">
        <v>1.1515700274227114</v>
      </c>
      <c r="P10" s="6">
        <f t="shared" si="5"/>
        <v>-10.550714850671966</v>
      </c>
      <c r="Q10" s="36" t="s">
        <v>18</v>
      </c>
    </row>
    <row r="11" spans="1:17" ht="13.5">
      <c r="A11" s="31" t="s">
        <v>19</v>
      </c>
      <c r="B11" s="37">
        <v>155</v>
      </c>
      <c r="C11" s="33">
        <f t="shared" si="0"/>
        <v>1.6436903499469777</v>
      </c>
      <c r="D11" s="7">
        <v>125</v>
      </c>
      <c r="E11" s="6">
        <v>1.2392187964707049</v>
      </c>
      <c r="F11" s="6">
        <f t="shared" si="1"/>
        <v>24</v>
      </c>
      <c r="G11" s="38">
        <v>862</v>
      </c>
      <c r="H11" s="33">
        <f t="shared" si="2"/>
        <v>1.2275879747646647</v>
      </c>
      <c r="I11" s="35">
        <v>708</v>
      </c>
      <c r="J11" s="6">
        <v>0.9499148028390109</v>
      </c>
      <c r="K11" s="6">
        <f t="shared" si="3"/>
        <v>21.75141242937852</v>
      </c>
      <c r="L11" s="38">
        <v>1723550</v>
      </c>
      <c r="M11" s="33">
        <f t="shared" si="4"/>
        <v>0.4636292490895733</v>
      </c>
      <c r="N11" s="35">
        <v>1392861</v>
      </c>
      <c r="O11" s="6">
        <v>0.3453990697705422</v>
      </c>
      <c r="P11" s="6">
        <f t="shared" si="5"/>
        <v>23.741708612704343</v>
      </c>
      <c r="Q11" s="36" t="s">
        <v>19</v>
      </c>
    </row>
    <row r="12" spans="1:17" ht="13.5">
      <c r="A12" s="31" t="s">
        <v>20</v>
      </c>
      <c r="B12" s="37">
        <v>49</v>
      </c>
      <c r="C12" s="33">
        <f t="shared" si="0"/>
        <v>0.5196182396606575</v>
      </c>
      <c r="D12" s="7">
        <v>59</v>
      </c>
      <c r="E12" s="6">
        <v>0.5849112719341727</v>
      </c>
      <c r="F12" s="6">
        <f t="shared" si="1"/>
        <v>-16.949152542372886</v>
      </c>
      <c r="G12" s="38">
        <v>213</v>
      </c>
      <c r="H12" s="33">
        <f t="shared" si="2"/>
        <v>0.3033367037411527</v>
      </c>
      <c r="I12" s="35">
        <v>220</v>
      </c>
      <c r="J12" s="6">
        <v>0.29517126641890173</v>
      </c>
      <c r="K12" s="6">
        <f t="shared" si="3"/>
        <v>-3.181818181818187</v>
      </c>
      <c r="L12" s="38">
        <v>394514</v>
      </c>
      <c r="M12" s="33">
        <f t="shared" si="4"/>
        <v>0.10612296108341733</v>
      </c>
      <c r="N12" s="35">
        <v>446806</v>
      </c>
      <c r="O12" s="6">
        <v>0.11079811752062614</v>
      </c>
      <c r="P12" s="6">
        <f t="shared" si="5"/>
        <v>-11.70351338164663</v>
      </c>
      <c r="Q12" s="36" t="s">
        <v>20</v>
      </c>
    </row>
    <row r="13" spans="1:17" ht="13.5">
      <c r="A13" s="31" t="s">
        <v>21</v>
      </c>
      <c r="B13" s="37">
        <v>399</v>
      </c>
      <c r="C13" s="33">
        <f t="shared" si="0"/>
        <v>4.231177094379639</v>
      </c>
      <c r="D13" s="7">
        <v>418</v>
      </c>
      <c r="E13" s="6">
        <v>4.143947655398037</v>
      </c>
      <c r="F13" s="6">
        <f t="shared" si="1"/>
        <v>-4.545454545454547</v>
      </c>
      <c r="G13" s="38">
        <v>1577</v>
      </c>
      <c r="H13" s="33">
        <f t="shared" si="2"/>
        <v>2.245830900468534</v>
      </c>
      <c r="I13" s="35">
        <v>1724</v>
      </c>
      <c r="J13" s="6">
        <v>2.3130693786644843</v>
      </c>
      <c r="K13" s="6">
        <f t="shared" si="3"/>
        <v>-8.526682134570763</v>
      </c>
      <c r="L13" s="38">
        <v>3755843</v>
      </c>
      <c r="M13" s="33">
        <f t="shared" si="4"/>
        <v>1.0103093439635231</v>
      </c>
      <c r="N13" s="35">
        <v>3812096</v>
      </c>
      <c r="O13" s="6">
        <v>0.9453164474244053</v>
      </c>
      <c r="P13" s="6">
        <f t="shared" si="5"/>
        <v>-1.475644894567182</v>
      </c>
      <c r="Q13" s="36" t="s">
        <v>21</v>
      </c>
    </row>
    <row r="14" spans="1:17" ht="13.5">
      <c r="A14" s="31" t="s">
        <v>22</v>
      </c>
      <c r="B14" s="37">
        <v>118</v>
      </c>
      <c r="C14" s="33">
        <f t="shared" si="0"/>
        <v>1.2513255567338282</v>
      </c>
      <c r="D14" s="7">
        <v>134</v>
      </c>
      <c r="E14" s="6">
        <v>1.3284425498165955</v>
      </c>
      <c r="F14" s="6">
        <f t="shared" si="1"/>
        <v>-11.940298507462686</v>
      </c>
      <c r="G14" s="38">
        <v>626</v>
      </c>
      <c r="H14" s="33">
        <f t="shared" si="2"/>
        <v>0.8914966034833877</v>
      </c>
      <c r="I14" s="35">
        <v>749</v>
      </c>
      <c r="J14" s="6">
        <v>1.0049239933988972</v>
      </c>
      <c r="K14" s="6">
        <f t="shared" si="3"/>
        <v>-16.4218958611482</v>
      </c>
      <c r="L14" s="38">
        <v>1695039</v>
      </c>
      <c r="M14" s="33">
        <f t="shared" si="4"/>
        <v>0.4559598843941523</v>
      </c>
      <c r="N14" s="35">
        <v>1910616</v>
      </c>
      <c r="O14" s="6">
        <v>0.47379098782198237</v>
      </c>
      <c r="P14" s="6">
        <f t="shared" si="5"/>
        <v>-11.283114974437552</v>
      </c>
      <c r="Q14" s="36" t="s">
        <v>22</v>
      </c>
    </row>
    <row r="15" spans="1:17" ht="13.5">
      <c r="A15" s="31" t="s">
        <v>23</v>
      </c>
      <c r="B15" s="37">
        <v>71</v>
      </c>
      <c r="C15" s="33">
        <f t="shared" si="0"/>
        <v>0.752916224814422</v>
      </c>
      <c r="D15" s="7">
        <v>72</v>
      </c>
      <c r="E15" s="6">
        <v>0.713790026767126</v>
      </c>
      <c r="F15" s="6">
        <f t="shared" si="1"/>
        <v>-1.3888888888888857</v>
      </c>
      <c r="G15" s="38">
        <v>391</v>
      </c>
      <c r="H15" s="33">
        <f t="shared" si="2"/>
        <v>0.5568293481821159</v>
      </c>
      <c r="I15" s="35">
        <v>357</v>
      </c>
      <c r="J15" s="6">
        <v>0.4789824641433996</v>
      </c>
      <c r="K15" s="6">
        <f t="shared" si="3"/>
        <v>9.523809523809533</v>
      </c>
      <c r="L15" s="38">
        <v>1244510</v>
      </c>
      <c r="M15" s="33">
        <f t="shared" si="4"/>
        <v>0.33476907358908353</v>
      </c>
      <c r="N15" s="35">
        <v>1355888</v>
      </c>
      <c r="O15" s="6">
        <v>0.3362305742734134</v>
      </c>
      <c r="P15" s="6">
        <f t="shared" si="5"/>
        <v>-8.21439528928643</v>
      </c>
      <c r="Q15" s="36" t="s">
        <v>23</v>
      </c>
    </row>
    <row r="16" spans="1:17" ht="13.5">
      <c r="A16" s="31" t="s">
        <v>24</v>
      </c>
      <c r="B16" s="37">
        <v>439</v>
      </c>
      <c r="C16" s="33">
        <f t="shared" si="0"/>
        <v>4.655355249204666</v>
      </c>
      <c r="D16" s="7">
        <v>505</v>
      </c>
      <c r="E16" s="6">
        <v>5.006443937741648</v>
      </c>
      <c r="F16" s="6">
        <f t="shared" si="1"/>
        <v>-13.069306930693074</v>
      </c>
      <c r="G16" s="38">
        <v>4083</v>
      </c>
      <c r="H16" s="33">
        <f t="shared" si="2"/>
        <v>5.814665546362096</v>
      </c>
      <c r="I16" s="35">
        <v>4722</v>
      </c>
      <c r="J16" s="6">
        <v>6.335448727409336</v>
      </c>
      <c r="K16" s="6">
        <f t="shared" si="3"/>
        <v>-13.53240152477764</v>
      </c>
      <c r="L16" s="38">
        <v>55613548</v>
      </c>
      <c r="M16" s="33">
        <f t="shared" si="4"/>
        <v>14.959860461516602</v>
      </c>
      <c r="N16" s="35">
        <v>89685712</v>
      </c>
      <c r="O16" s="6">
        <v>22.240095383895987</v>
      </c>
      <c r="P16" s="6">
        <f t="shared" si="5"/>
        <v>-37.99062664518959</v>
      </c>
      <c r="Q16" s="36" t="s">
        <v>24</v>
      </c>
    </row>
    <row r="17" spans="1:17" ht="13.5">
      <c r="A17" s="31" t="s">
        <v>25</v>
      </c>
      <c r="B17" s="37">
        <v>347</v>
      </c>
      <c r="C17" s="33">
        <f t="shared" si="0"/>
        <v>3.6797454931071045</v>
      </c>
      <c r="D17" s="7">
        <v>358</v>
      </c>
      <c r="E17" s="6">
        <v>3.5491226330920984</v>
      </c>
      <c r="F17" s="6">
        <f t="shared" si="1"/>
        <v>-3.072625698324032</v>
      </c>
      <c r="G17" s="38">
        <v>2335</v>
      </c>
      <c r="H17" s="33">
        <f t="shared" si="2"/>
        <v>3.325310813312636</v>
      </c>
      <c r="I17" s="35">
        <v>2416</v>
      </c>
      <c r="J17" s="6">
        <v>3.241517180309393</v>
      </c>
      <c r="K17" s="6">
        <f t="shared" si="3"/>
        <v>-3.352649006622528</v>
      </c>
      <c r="L17" s="38">
        <v>15162778</v>
      </c>
      <c r="M17" s="33">
        <f t="shared" si="4"/>
        <v>4.078737128747005</v>
      </c>
      <c r="N17" s="35">
        <v>13901993</v>
      </c>
      <c r="O17" s="6">
        <v>3.447390263749641</v>
      </c>
      <c r="P17" s="6">
        <f t="shared" si="5"/>
        <v>9.06909534481855</v>
      </c>
      <c r="Q17" s="36" t="s">
        <v>25</v>
      </c>
    </row>
    <row r="18" spans="1:17" ht="13.5">
      <c r="A18" s="31" t="s">
        <v>26</v>
      </c>
      <c r="B18" s="37">
        <v>456</v>
      </c>
      <c r="C18" s="33">
        <f t="shared" si="0"/>
        <v>4.835630965005302</v>
      </c>
      <c r="D18" s="7">
        <v>447</v>
      </c>
      <c r="E18" s="6">
        <v>4.431446416179241</v>
      </c>
      <c r="F18" s="6">
        <f t="shared" si="1"/>
        <v>2.013422818791952</v>
      </c>
      <c r="G18" s="38">
        <v>3906</v>
      </c>
      <c r="H18" s="33">
        <f t="shared" si="2"/>
        <v>5.562597017901138</v>
      </c>
      <c r="I18" s="35">
        <v>4051</v>
      </c>
      <c r="J18" s="6">
        <v>5.435176364831686</v>
      </c>
      <c r="K18" s="6">
        <f t="shared" si="3"/>
        <v>-3.5793631202172236</v>
      </c>
      <c r="L18" s="38">
        <v>28450569</v>
      </c>
      <c r="M18" s="33">
        <f t="shared" si="4"/>
        <v>7.653108956305934</v>
      </c>
      <c r="N18" s="35">
        <v>23235403</v>
      </c>
      <c r="O18" s="6">
        <v>5.761871846468287</v>
      </c>
      <c r="P18" s="6">
        <f t="shared" si="5"/>
        <v>22.44491304928087</v>
      </c>
      <c r="Q18" s="36" t="s">
        <v>26</v>
      </c>
    </row>
    <row r="19" spans="1:17" ht="13.5">
      <c r="A19" s="31" t="s">
        <v>27</v>
      </c>
      <c r="B19" s="37">
        <v>213</v>
      </c>
      <c r="C19" s="33">
        <f t="shared" si="0"/>
        <v>2.2587486744432663</v>
      </c>
      <c r="D19" s="7">
        <v>225</v>
      </c>
      <c r="E19" s="6">
        <v>2.230593833647269</v>
      </c>
      <c r="F19" s="6">
        <f t="shared" si="1"/>
        <v>-5.333333333333329</v>
      </c>
      <c r="G19" s="38">
        <v>1429</v>
      </c>
      <c r="H19" s="33">
        <f t="shared" si="2"/>
        <v>2.035061735427733</v>
      </c>
      <c r="I19" s="35">
        <v>1418</v>
      </c>
      <c r="J19" s="6">
        <v>1.9025129808272847</v>
      </c>
      <c r="K19" s="6">
        <f t="shared" si="3"/>
        <v>0.7757404795486735</v>
      </c>
      <c r="L19" s="38">
        <v>5218981</v>
      </c>
      <c r="M19" s="33">
        <f t="shared" si="4"/>
        <v>1.4038886264063999</v>
      </c>
      <c r="N19" s="35">
        <v>5162090</v>
      </c>
      <c r="O19" s="6">
        <v>1.280085438584193</v>
      </c>
      <c r="P19" s="6">
        <f t="shared" si="5"/>
        <v>1.1020923695634934</v>
      </c>
      <c r="Q19" s="36" t="s">
        <v>27</v>
      </c>
    </row>
    <row r="20" spans="1:17" ht="13.5">
      <c r="A20" s="31" t="s">
        <v>28</v>
      </c>
      <c r="B20" s="37">
        <v>282</v>
      </c>
      <c r="C20" s="33">
        <f t="shared" si="0"/>
        <v>2.990455991516437</v>
      </c>
      <c r="D20" s="7">
        <v>334</v>
      </c>
      <c r="E20" s="6">
        <v>3.311192624169723</v>
      </c>
      <c r="F20" s="6">
        <f t="shared" si="1"/>
        <v>-15.568862275449106</v>
      </c>
      <c r="G20" s="38">
        <v>3001</v>
      </c>
      <c r="H20" s="33">
        <f t="shared" si="2"/>
        <v>4.273772055996241</v>
      </c>
      <c r="I20" s="35">
        <v>3542</v>
      </c>
      <c r="J20" s="6">
        <v>4.752257389344317</v>
      </c>
      <c r="K20" s="6">
        <f t="shared" si="3"/>
        <v>-15.273856578204402</v>
      </c>
      <c r="L20" s="38">
        <v>12965163</v>
      </c>
      <c r="M20" s="33">
        <f t="shared" si="4"/>
        <v>3.487585962701355</v>
      </c>
      <c r="N20" s="35">
        <v>16288432</v>
      </c>
      <c r="O20" s="6">
        <v>4.039174950566303</v>
      </c>
      <c r="P20" s="6">
        <f t="shared" si="5"/>
        <v>-20.402632985176226</v>
      </c>
      <c r="Q20" s="36" t="s">
        <v>28</v>
      </c>
    </row>
    <row r="21" spans="1:17" ht="13.5">
      <c r="A21" s="31" t="s">
        <v>29</v>
      </c>
      <c r="B21" s="37">
        <v>115</v>
      </c>
      <c r="C21" s="33">
        <f t="shared" si="0"/>
        <v>1.2195121951219512</v>
      </c>
      <c r="D21" s="7">
        <v>133</v>
      </c>
      <c r="E21" s="6">
        <v>1.31852879944483</v>
      </c>
      <c r="F21" s="6">
        <f t="shared" si="1"/>
        <v>-13.53383458646617</v>
      </c>
      <c r="G21" s="38">
        <v>397</v>
      </c>
      <c r="H21" s="33">
        <f t="shared" si="2"/>
        <v>0.5653740440621484</v>
      </c>
      <c r="I21" s="35">
        <v>518</v>
      </c>
      <c r="J21" s="6">
        <v>0.6949941636590504</v>
      </c>
      <c r="K21" s="6">
        <f t="shared" si="3"/>
        <v>-23.359073359073363</v>
      </c>
      <c r="L21" s="38">
        <v>778523</v>
      </c>
      <c r="M21" s="33">
        <f t="shared" si="4"/>
        <v>0.20942011191376048</v>
      </c>
      <c r="N21" s="35">
        <v>1844227</v>
      </c>
      <c r="O21" s="6">
        <v>0.4573279675758871</v>
      </c>
      <c r="P21" s="6">
        <f t="shared" si="5"/>
        <v>-57.785945005685306</v>
      </c>
      <c r="Q21" s="36" t="s">
        <v>29</v>
      </c>
    </row>
    <row r="22" spans="1:17" ht="13.5">
      <c r="A22" s="31" t="s">
        <v>30</v>
      </c>
      <c r="B22" s="37">
        <v>107</v>
      </c>
      <c r="C22" s="33">
        <f t="shared" si="0"/>
        <v>1.1346765641569458</v>
      </c>
      <c r="D22" s="7">
        <v>109</v>
      </c>
      <c r="E22" s="6">
        <v>1.0805987905224546</v>
      </c>
      <c r="F22" s="6">
        <f t="shared" si="1"/>
        <v>-1.8348623853211024</v>
      </c>
      <c r="G22" s="38">
        <v>829</v>
      </c>
      <c r="H22" s="33">
        <f t="shared" si="2"/>
        <v>1.1805921474244863</v>
      </c>
      <c r="I22" s="35">
        <v>680</v>
      </c>
      <c r="J22" s="6">
        <v>0.9123475507493326</v>
      </c>
      <c r="K22" s="6">
        <f t="shared" si="3"/>
        <v>21.911764705882362</v>
      </c>
      <c r="L22" s="38">
        <v>2824738</v>
      </c>
      <c r="M22" s="33">
        <f t="shared" si="4"/>
        <v>0.7598451787385241</v>
      </c>
      <c r="N22" s="35">
        <v>2860475</v>
      </c>
      <c r="O22" s="6">
        <v>0.7093352488883611</v>
      </c>
      <c r="P22" s="6">
        <f t="shared" si="5"/>
        <v>-1.2493379596046168</v>
      </c>
      <c r="Q22" s="36" t="s">
        <v>30</v>
      </c>
    </row>
    <row r="23" spans="1:17" ht="13.5">
      <c r="A23" s="31" t="s">
        <v>31</v>
      </c>
      <c r="B23" s="37">
        <v>141</v>
      </c>
      <c r="C23" s="33">
        <f t="shared" si="0"/>
        <v>1.4952279957582184</v>
      </c>
      <c r="D23" s="7">
        <v>164</v>
      </c>
      <c r="E23" s="6">
        <v>1.6258550609695648</v>
      </c>
      <c r="F23" s="6">
        <f t="shared" si="1"/>
        <v>-14.024390243902445</v>
      </c>
      <c r="G23" s="38">
        <v>857</v>
      </c>
      <c r="H23" s="33">
        <f t="shared" si="2"/>
        <v>1.2204673948646378</v>
      </c>
      <c r="I23" s="35">
        <v>898</v>
      </c>
      <c r="J23" s="6">
        <v>1.2048354420189715</v>
      </c>
      <c r="K23" s="6">
        <f t="shared" si="3"/>
        <v>-4.565701559020042</v>
      </c>
      <c r="L23" s="38">
        <v>4134384</v>
      </c>
      <c r="M23" s="33">
        <f t="shared" si="4"/>
        <v>1.1121356208801292</v>
      </c>
      <c r="N23" s="35">
        <v>3681092</v>
      </c>
      <c r="O23" s="6">
        <v>0.9128303201394716</v>
      </c>
      <c r="P23" s="6">
        <f t="shared" si="5"/>
        <v>12.31406332686062</v>
      </c>
      <c r="Q23" s="36" t="s">
        <v>31</v>
      </c>
    </row>
    <row r="24" spans="1:17" ht="13.5">
      <c r="A24" s="31" t="s">
        <v>32</v>
      </c>
      <c r="B24" s="37">
        <v>159</v>
      </c>
      <c r="C24" s="33">
        <f t="shared" si="0"/>
        <v>1.6861081654294803</v>
      </c>
      <c r="D24" s="7">
        <v>162</v>
      </c>
      <c r="E24" s="6">
        <v>1.6060275602260334</v>
      </c>
      <c r="F24" s="6">
        <f t="shared" si="1"/>
        <v>-1.8518518518518476</v>
      </c>
      <c r="G24" s="38">
        <v>1403</v>
      </c>
      <c r="H24" s="33">
        <f t="shared" si="2"/>
        <v>1.9980347199475925</v>
      </c>
      <c r="I24" s="35">
        <v>1495</v>
      </c>
      <c r="J24" s="6">
        <v>2.0058229240739003</v>
      </c>
      <c r="K24" s="6">
        <f t="shared" si="3"/>
        <v>-6.15384615384616</v>
      </c>
      <c r="L24" s="38">
        <v>5242266</v>
      </c>
      <c r="M24" s="33">
        <f t="shared" si="4"/>
        <v>1.4101522143876308</v>
      </c>
      <c r="N24" s="35">
        <v>6372604</v>
      </c>
      <c r="O24" s="6">
        <v>1.580266439807013</v>
      </c>
      <c r="P24" s="6">
        <f t="shared" si="5"/>
        <v>-17.73745865897206</v>
      </c>
      <c r="Q24" s="36" t="s">
        <v>32</v>
      </c>
    </row>
    <row r="25" spans="1:17" ht="13.5">
      <c r="A25" s="4" t="s">
        <v>33</v>
      </c>
      <c r="B25" s="37">
        <v>83</v>
      </c>
      <c r="C25" s="33">
        <f t="shared" si="0"/>
        <v>0.88016967126193</v>
      </c>
      <c r="D25" s="5">
        <v>143</v>
      </c>
      <c r="E25" s="9">
        <v>1.4176663031624863</v>
      </c>
      <c r="F25" s="6">
        <f t="shared" si="1"/>
        <v>-41.95804195804196</v>
      </c>
      <c r="G25" s="38">
        <v>607</v>
      </c>
      <c r="H25" s="33">
        <f t="shared" si="2"/>
        <v>0.8644383998632849</v>
      </c>
      <c r="I25" s="5">
        <v>1254</v>
      </c>
      <c r="J25" s="9">
        <v>1.6824762185877398</v>
      </c>
      <c r="K25" s="6">
        <f t="shared" si="3"/>
        <v>-51.59489633173844</v>
      </c>
      <c r="L25" s="38">
        <v>1994863</v>
      </c>
      <c r="M25" s="33">
        <f t="shared" si="4"/>
        <v>0.5366115486795123</v>
      </c>
      <c r="N25" s="7">
        <v>4506563</v>
      </c>
      <c r="O25" s="9">
        <v>1.1175290772462894</v>
      </c>
      <c r="P25" s="6">
        <f t="shared" si="5"/>
        <v>-55.734270218789796</v>
      </c>
      <c r="Q25" s="36" t="s">
        <v>33</v>
      </c>
    </row>
    <row r="26" spans="1:17" ht="13.5">
      <c r="A26" s="31" t="s">
        <v>34</v>
      </c>
      <c r="B26" s="37">
        <v>55</v>
      </c>
      <c r="C26" s="33">
        <f t="shared" si="0"/>
        <v>0.5832449628844115</v>
      </c>
      <c r="D26" s="9" t="s">
        <v>35</v>
      </c>
      <c r="E26" s="9" t="s">
        <v>35</v>
      </c>
      <c r="F26" s="9" t="s">
        <v>35</v>
      </c>
      <c r="G26" s="38">
        <v>471</v>
      </c>
      <c r="H26" s="33">
        <f t="shared" si="2"/>
        <v>0.6707586265825489</v>
      </c>
      <c r="I26" s="9" t="s">
        <v>35</v>
      </c>
      <c r="J26" s="9" t="s">
        <v>35</v>
      </c>
      <c r="K26" s="9" t="s">
        <v>35</v>
      </c>
      <c r="L26" s="38">
        <v>2491526</v>
      </c>
      <c r="M26" s="33">
        <f t="shared" si="4"/>
        <v>0.6702122528891812</v>
      </c>
      <c r="N26" s="9" t="s">
        <v>35</v>
      </c>
      <c r="O26" s="9" t="s">
        <v>35</v>
      </c>
      <c r="P26" s="9" t="s">
        <v>35</v>
      </c>
      <c r="Q26" s="36" t="s">
        <v>34</v>
      </c>
    </row>
    <row r="27" spans="1:17" ht="13.5">
      <c r="A27" s="31" t="s">
        <v>36</v>
      </c>
      <c r="B27" s="37">
        <v>42</v>
      </c>
      <c r="C27" s="33">
        <f t="shared" si="0"/>
        <v>0.4453870625662778</v>
      </c>
      <c r="D27" s="7">
        <v>54</v>
      </c>
      <c r="E27" s="6">
        <v>0.5353425200753446</v>
      </c>
      <c r="F27" s="6">
        <f aca="true" t="shared" si="6" ref="F27:F71">B27/D27*100-100</f>
        <v>-22.222222222222214</v>
      </c>
      <c r="G27" s="38">
        <v>139</v>
      </c>
      <c r="H27" s="33">
        <f t="shared" si="2"/>
        <v>0.1979521212207522</v>
      </c>
      <c r="I27" s="35">
        <v>226</v>
      </c>
      <c r="J27" s="6">
        <v>0.30322139186668995</v>
      </c>
      <c r="K27" s="6">
        <f aca="true" t="shared" si="7" ref="K27:K71">G27/I27*100-100</f>
        <v>-38.495575221238944</v>
      </c>
      <c r="L27" s="38">
        <v>432508</v>
      </c>
      <c r="M27" s="33">
        <f t="shared" si="4"/>
        <v>0.11634322141233684</v>
      </c>
      <c r="N27" s="35">
        <v>656056</v>
      </c>
      <c r="O27" s="6">
        <v>0.1626875417700566</v>
      </c>
      <c r="P27" s="6">
        <f aca="true" t="shared" si="8" ref="P27:P71">L27/N27*100-100</f>
        <v>-34.07453022302974</v>
      </c>
      <c r="Q27" s="36" t="s">
        <v>36</v>
      </c>
    </row>
    <row r="28" spans="1:17" ht="13.5">
      <c r="A28" s="31" t="s">
        <v>37</v>
      </c>
      <c r="B28" s="37">
        <v>124</v>
      </c>
      <c r="C28" s="33">
        <f t="shared" si="0"/>
        <v>1.3149522799575823</v>
      </c>
      <c r="D28" s="7">
        <v>126</v>
      </c>
      <c r="E28" s="6">
        <v>1.2491325468424705</v>
      </c>
      <c r="F28" s="6">
        <f t="shared" si="6"/>
        <v>-1.5873015873015959</v>
      </c>
      <c r="G28" s="38">
        <v>709</v>
      </c>
      <c r="H28" s="33">
        <f t="shared" si="2"/>
        <v>1.0096982298238368</v>
      </c>
      <c r="I28" s="35">
        <v>747</v>
      </c>
      <c r="J28" s="6">
        <v>1.0022406182496344</v>
      </c>
      <c r="K28" s="6">
        <f t="shared" si="7"/>
        <v>-5.087014725568935</v>
      </c>
      <c r="L28" s="38">
        <v>1550315</v>
      </c>
      <c r="M28" s="33">
        <f t="shared" si="4"/>
        <v>0.4170296070913532</v>
      </c>
      <c r="N28" s="35">
        <v>1438979</v>
      </c>
      <c r="O28" s="6">
        <v>0.35683532529042383</v>
      </c>
      <c r="P28" s="6">
        <f t="shared" si="8"/>
        <v>7.737152522726177</v>
      </c>
      <c r="Q28" s="36" t="s">
        <v>37</v>
      </c>
    </row>
    <row r="29" spans="1:17" ht="13.5">
      <c r="A29" s="31" t="s">
        <v>38</v>
      </c>
      <c r="B29" s="37">
        <v>100</v>
      </c>
      <c r="C29" s="33">
        <f t="shared" si="0"/>
        <v>1.0604453870625663</v>
      </c>
      <c r="D29" s="7">
        <v>116</v>
      </c>
      <c r="E29" s="6">
        <v>1.149995043124814</v>
      </c>
      <c r="F29" s="6">
        <f t="shared" si="6"/>
        <v>-13.793103448275872</v>
      </c>
      <c r="G29" s="38">
        <v>860</v>
      </c>
      <c r="H29" s="33">
        <f t="shared" si="2"/>
        <v>1.224739742804654</v>
      </c>
      <c r="I29" s="35">
        <v>904</v>
      </c>
      <c r="J29" s="6">
        <v>1.2128855674667598</v>
      </c>
      <c r="K29" s="6">
        <f t="shared" si="7"/>
        <v>-4.86725663716814</v>
      </c>
      <c r="L29" s="38">
        <v>3375153</v>
      </c>
      <c r="M29" s="33">
        <f t="shared" si="4"/>
        <v>0.9079049931550698</v>
      </c>
      <c r="N29" s="35">
        <v>2707553</v>
      </c>
      <c r="O29" s="6">
        <v>0.6714139368927989</v>
      </c>
      <c r="P29" s="6">
        <f t="shared" si="8"/>
        <v>24.65695039026015</v>
      </c>
      <c r="Q29" s="36" t="s">
        <v>38</v>
      </c>
    </row>
    <row r="30" spans="1:17" ht="13.5">
      <c r="A30" s="31" t="s">
        <v>39</v>
      </c>
      <c r="B30" s="37">
        <v>23</v>
      </c>
      <c r="C30" s="33">
        <f t="shared" si="0"/>
        <v>0.24390243902439024</v>
      </c>
      <c r="D30" s="7">
        <v>14</v>
      </c>
      <c r="E30" s="6">
        <v>0.13879250520471895</v>
      </c>
      <c r="F30" s="6">
        <f t="shared" si="6"/>
        <v>64.28571428571428</v>
      </c>
      <c r="G30" s="38">
        <v>131</v>
      </c>
      <c r="H30" s="33">
        <f t="shared" si="2"/>
        <v>0.18655919338070892</v>
      </c>
      <c r="I30" s="35">
        <v>77</v>
      </c>
      <c r="J30" s="6">
        <v>0.1033099432466156</v>
      </c>
      <c r="K30" s="6">
        <f t="shared" si="7"/>
        <v>70.12987012987014</v>
      </c>
      <c r="L30" s="38">
        <v>143634</v>
      </c>
      <c r="M30" s="33">
        <f t="shared" si="4"/>
        <v>0.038637070908144104</v>
      </c>
      <c r="N30" s="35">
        <v>44008</v>
      </c>
      <c r="O30" s="6">
        <v>0.010913021660066595</v>
      </c>
      <c r="P30" s="6">
        <f t="shared" si="8"/>
        <v>226.3815669878204</v>
      </c>
      <c r="Q30" s="36" t="s">
        <v>39</v>
      </c>
    </row>
    <row r="31" spans="1:17" ht="13.5">
      <c r="A31" s="31" t="s">
        <v>40</v>
      </c>
      <c r="B31" s="37">
        <v>162</v>
      </c>
      <c r="C31" s="33">
        <f t="shared" si="0"/>
        <v>1.7179215270413575</v>
      </c>
      <c r="D31" s="7">
        <v>172</v>
      </c>
      <c r="E31" s="6">
        <v>1.7051650639436897</v>
      </c>
      <c r="F31" s="6">
        <f t="shared" si="6"/>
        <v>-5.813953488372093</v>
      </c>
      <c r="G31" s="38">
        <v>1684</v>
      </c>
      <c r="H31" s="33">
        <f t="shared" si="2"/>
        <v>2.3982113103291134</v>
      </c>
      <c r="I31" s="35">
        <v>1860</v>
      </c>
      <c r="J31" s="6">
        <v>2.495538888814351</v>
      </c>
      <c r="K31" s="6">
        <f t="shared" si="7"/>
        <v>-9.462365591397841</v>
      </c>
      <c r="L31" s="38">
        <v>7512062</v>
      </c>
      <c r="M31" s="33">
        <f t="shared" si="4"/>
        <v>2.0207198306833676</v>
      </c>
      <c r="N31" s="35">
        <v>8077162</v>
      </c>
      <c r="O31" s="6">
        <v>2.0029595495788683</v>
      </c>
      <c r="P31" s="6">
        <f t="shared" si="8"/>
        <v>-6.996269234169134</v>
      </c>
      <c r="Q31" s="36" t="s">
        <v>40</v>
      </c>
    </row>
    <row r="32" spans="1:17" ht="13.5">
      <c r="A32" s="4" t="s">
        <v>41</v>
      </c>
      <c r="B32" s="37">
        <v>24</v>
      </c>
      <c r="C32" s="33">
        <f t="shared" si="0"/>
        <v>0.25450689289501593</v>
      </c>
      <c r="D32" s="7">
        <v>18</v>
      </c>
      <c r="E32" s="6">
        <v>0.1784475066917815</v>
      </c>
      <c r="F32" s="6">
        <f t="shared" si="6"/>
        <v>33.333333333333314</v>
      </c>
      <c r="G32" s="38">
        <v>91</v>
      </c>
      <c r="H32" s="33">
        <f t="shared" si="2"/>
        <v>0.12959455418049246</v>
      </c>
      <c r="I32" s="7">
        <v>92</v>
      </c>
      <c r="J32" s="6">
        <v>0.12343525686608617</v>
      </c>
      <c r="K32" s="6">
        <f t="shared" si="7"/>
        <v>-1.0869565217391397</v>
      </c>
      <c r="L32" s="38">
        <v>183903</v>
      </c>
      <c r="M32" s="33">
        <f t="shared" si="4"/>
        <v>0.04946929871214632</v>
      </c>
      <c r="N32" s="7">
        <v>137257</v>
      </c>
      <c r="O32" s="6">
        <v>0.03403673454816763</v>
      </c>
      <c r="P32" s="6">
        <f t="shared" si="8"/>
        <v>33.98442338095688</v>
      </c>
      <c r="Q32" s="36" t="s">
        <v>41</v>
      </c>
    </row>
    <row r="33" spans="1:17" ht="13.5">
      <c r="A33" s="4" t="s">
        <v>42</v>
      </c>
      <c r="B33" s="37">
        <v>98</v>
      </c>
      <c r="C33" s="6">
        <f t="shared" si="0"/>
        <v>1.039236479321315</v>
      </c>
      <c r="D33" s="7">
        <v>117</v>
      </c>
      <c r="E33" s="6">
        <v>1.1599087934965797</v>
      </c>
      <c r="F33" s="6">
        <f t="shared" si="6"/>
        <v>-16.23931623931624</v>
      </c>
      <c r="G33" s="38">
        <v>581</v>
      </c>
      <c r="H33" s="6">
        <f t="shared" si="2"/>
        <v>0.8274113843831442</v>
      </c>
      <c r="I33" s="7">
        <v>582</v>
      </c>
      <c r="J33" s="6">
        <v>0.7808621684354581</v>
      </c>
      <c r="K33" s="6">
        <f t="shared" si="7"/>
        <v>-0.17182130584191668</v>
      </c>
      <c r="L33" s="38">
        <v>1441945</v>
      </c>
      <c r="M33" s="6">
        <f t="shared" si="4"/>
        <v>0.3878784355420294</v>
      </c>
      <c r="N33" s="7">
        <v>1155120</v>
      </c>
      <c r="O33" s="6">
        <v>0.2864445005448129</v>
      </c>
      <c r="P33" s="39">
        <f t="shared" si="8"/>
        <v>24.830753514786338</v>
      </c>
      <c r="Q33" s="36" t="s">
        <v>42</v>
      </c>
    </row>
    <row r="34" spans="1:17" ht="13.5">
      <c r="A34" s="4" t="s">
        <v>43</v>
      </c>
      <c r="B34" s="37">
        <v>50</v>
      </c>
      <c r="C34" s="6">
        <f t="shared" si="0"/>
        <v>0.5302226935312832</v>
      </c>
      <c r="D34" s="7">
        <v>46</v>
      </c>
      <c r="E34" s="6">
        <v>0.45603251710121934</v>
      </c>
      <c r="F34" s="6">
        <f t="shared" si="6"/>
        <v>8.695652173913032</v>
      </c>
      <c r="G34" s="38">
        <v>421</v>
      </c>
      <c r="H34" s="33">
        <f t="shared" si="2"/>
        <v>0.5995528275822783</v>
      </c>
      <c r="I34" s="35">
        <v>424</v>
      </c>
      <c r="J34" s="6">
        <v>0.5688755316437015</v>
      </c>
      <c r="K34" s="6">
        <f t="shared" si="7"/>
        <v>-0.7075471698113205</v>
      </c>
      <c r="L34" s="38">
        <v>4487522</v>
      </c>
      <c r="M34" s="33">
        <f t="shared" si="4"/>
        <v>1.2071285748211193</v>
      </c>
      <c r="N34" s="35">
        <v>3612352</v>
      </c>
      <c r="O34" s="6">
        <v>0.8957843033036014</v>
      </c>
      <c r="P34" s="6">
        <f t="shared" si="8"/>
        <v>24.227151728292256</v>
      </c>
      <c r="Q34" s="36" t="s">
        <v>43</v>
      </c>
    </row>
    <row r="35" spans="1:17" ht="13.5">
      <c r="A35" s="31" t="s">
        <v>44</v>
      </c>
      <c r="B35" s="37">
        <v>80</v>
      </c>
      <c r="C35" s="6">
        <f t="shared" si="0"/>
        <v>0.8483563096500532</v>
      </c>
      <c r="D35" s="7">
        <v>73</v>
      </c>
      <c r="E35" s="6">
        <v>0.7237037771388917</v>
      </c>
      <c r="F35" s="6">
        <f t="shared" si="6"/>
        <v>9.589041095890408</v>
      </c>
      <c r="G35" s="38">
        <v>555</v>
      </c>
      <c r="H35" s="33">
        <f t="shared" si="2"/>
        <v>0.7903843689030035</v>
      </c>
      <c r="I35" s="35">
        <v>315</v>
      </c>
      <c r="J35" s="6">
        <v>0.422631586008882</v>
      </c>
      <c r="K35" s="6">
        <f t="shared" si="7"/>
        <v>76.19047619047618</v>
      </c>
      <c r="L35" s="38">
        <v>889208</v>
      </c>
      <c r="M35" s="33">
        <f t="shared" si="4"/>
        <v>0.23919401080586075</v>
      </c>
      <c r="N35" s="35">
        <v>577460</v>
      </c>
      <c r="O35" s="6">
        <v>0.14319745245914506</v>
      </c>
      <c r="P35" s="6">
        <f t="shared" si="8"/>
        <v>53.98607695771136</v>
      </c>
      <c r="Q35" s="36" t="s">
        <v>44</v>
      </c>
    </row>
    <row r="36" spans="1:17" ht="13.5">
      <c r="A36" s="31" t="s">
        <v>45</v>
      </c>
      <c r="B36" s="37">
        <v>56</v>
      </c>
      <c r="C36" s="6">
        <f t="shared" si="0"/>
        <v>0.5938494167550371</v>
      </c>
      <c r="D36" s="7">
        <v>64</v>
      </c>
      <c r="E36" s="6">
        <v>0.634480023793001</v>
      </c>
      <c r="F36" s="6">
        <f t="shared" si="6"/>
        <v>-12.5</v>
      </c>
      <c r="G36" s="38">
        <v>440</v>
      </c>
      <c r="H36" s="33">
        <f t="shared" si="2"/>
        <v>0.6266110312023812</v>
      </c>
      <c r="I36" s="35">
        <v>429</v>
      </c>
      <c r="J36" s="6">
        <v>0.5755839695168583</v>
      </c>
      <c r="K36" s="6">
        <f t="shared" si="7"/>
        <v>2.564102564102555</v>
      </c>
      <c r="L36" s="38">
        <v>803027</v>
      </c>
      <c r="M36" s="33">
        <f t="shared" si="4"/>
        <v>0.21601160686295887</v>
      </c>
      <c r="N36" s="35">
        <v>743159</v>
      </c>
      <c r="O36" s="6">
        <v>0.18428718105511344</v>
      </c>
      <c r="P36" s="6">
        <f t="shared" si="8"/>
        <v>8.055880370149595</v>
      </c>
      <c r="Q36" s="36" t="s">
        <v>45</v>
      </c>
    </row>
    <row r="37" spans="1:17" ht="13.5">
      <c r="A37" s="31" t="s">
        <v>46</v>
      </c>
      <c r="B37" s="37">
        <v>31</v>
      </c>
      <c r="C37" s="6">
        <f t="shared" si="0"/>
        <v>0.3287380699893956</v>
      </c>
      <c r="D37" s="7">
        <v>32</v>
      </c>
      <c r="E37" s="6">
        <v>0.3172400118965005</v>
      </c>
      <c r="F37" s="6">
        <f t="shared" si="6"/>
        <v>-3.125</v>
      </c>
      <c r="G37" s="38">
        <v>161</v>
      </c>
      <c r="H37" s="33">
        <f t="shared" si="2"/>
        <v>0.22928267278087125</v>
      </c>
      <c r="I37" s="35">
        <v>158</v>
      </c>
      <c r="J37" s="6">
        <v>0.2119866367917567</v>
      </c>
      <c r="K37" s="6">
        <f t="shared" si="7"/>
        <v>1.8987341772152035</v>
      </c>
      <c r="L37" s="38">
        <v>425727</v>
      </c>
      <c r="M37" s="33">
        <f t="shared" si="4"/>
        <v>0.1145191548415519</v>
      </c>
      <c r="N37" s="35">
        <v>724502</v>
      </c>
      <c r="O37" s="6">
        <v>0.17966065303493842</v>
      </c>
      <c r="P37" s="6">
        <f t="shared" si="8"/>
        <v>-41.23867152885706</v>
      </c>
      <c r="Q37" s="36" t="s">
        <v>46</v>
      </c>
    </row>
    <row r="38" spans="1:17" ht="13.5">
      <c r="A38" s="31" t="s">
        <v>47</v>
      </c>
      <c r="B38" s="37">
        <v>14</v>
      </c>
      <c r="C38" s="6">
        <f t="shared" si="0"/>
        <v>0.14846235418875928</v>
      </c>
      <c r="D38" s="7">
        <v>14</v>
      </c>
      <c r="E38" s="6">
        <v>0.13879250520471895</v>
      </c>
      <c r="F38" s="6">
        <f t="shared" si="6"/>
        <v>0</v>
      </c>
      <c r="G38" s="38">
        <v>64</v>
      </c>
      <c r="H38" s="33">
        <f t="shared" si="2"/>
        <v>0.09114342272034634</v>
      </c>
      <c r="I38" s="35">
        <v>68</v>
      </c>
      <c r="J38" s="6">
        <v>0.09123475507493325</v>
      </c>
      <c r="K38" s="6">
        <f t="shared" si="7"/>
        <v>-5.882352941176478</v>
      </c>
      <c r="L38" s="38">
        <v>691481</v>
      </c>
      <c r="M38" s="33">
        <f t="shared" si="4"/>
        <v>0.18600610181875038</v>
      </c>
      <c r="N38" s="35">
        <v>499343</v>
      </c>
      <c r="O38" s="6">
        <v>0.12382614467375556</v>
      </c>
      <c r="P38" s="6">
        <f t="shared" si="8"/>
        <v>38.47816030263766</v>
      </c>
      <c r="Q38" s="36" t="s">
        <v>47</v>
      </c>
    </row>
    <row r="39" spans="1:17" ht="13.5">
      <c r="A39" s="31" t="s">
        <v>48</v>
      </c>
      <c r="B39" s="37">
        <v>248</v>
      </c>
      <c r="C39" s="6">
        <f t="shared" si="0"/>
        <v>2.6299045599151647</v>
      </c>
      <c r="D39" s="7">
        <v>280</v>
      </c>
      <c r="E39" s="6">
        <v>2.7758501040943786</v>
      </c>
      <c r="F39" s="6">
        <f t="shared" si="6"/>
        <v>-11.42857142857143</v>
      </c>
      <c r="G39" s="38">
        <v>1437</v>
      </c>
      <c r="H39" s="33">
        <f t="shared" si="2"/>
        <v>2.0464546632677765</v>
      </c>
      <c r="I39" s="35">
        <v>1616</v>
      </c>
      <c r="J39" s="6">
        <v>2.168167120604296</v>
      </c>
      <c r="K39" s="6">
        <f t="shared" si="7"/>
        <v>-11.07673267326733</v>
      </c>
      <c r="L39" s="38">
        <v>3024273</v>
      </c>
      <c r="M39" s="33">
        <f t="shared" si="4"/>
        <v>0.8135194337453924</v>
      </c>
      <c r="N39" s="35">
        <v>3287453</v>
      </c>
      <c r="O39" s="6">
        <v>0.8152164559955216</v>
      </c>
      <c r="P39" s="6">
        <f t="shared" si="8"/>
        <v>-8.005589737708789</v>
      </c>
      <c r="Q39" s="36" t="s">
        <v>48</v>
      </c>
    </row>
    <row r="40" spans="1:17" ht="13.5">
      <c r="A40" s="31" t="s">
        <v>49</v>
      </c>
      <c r="B40" s="37">
        <v>43</v>
      </c>
      <c r="C40" s="6">
        <f t="shared" si="0"/>
        <v>0.4559915164369035</v>
      </c>
      <c r="D40" s="7">
        <v>45</v>
      </c>
      <c r="E40" s="6">
        <v>0.4461187667294537</v>
      </c>
      <c r="F40" s="6">
        <f t="shared" si="6"/>
        <v>-4.444444444444443</v>
      </c>
      <c r="G40" s="38">
        <v>195</v>
      </c>
      <c r="H40" s="33">
        <f t="shared" si="2"/>
        <v>0.2777026161010553</v>
      </c>
      <c r="I40" s="35">
        <v>182</v>
      </c>
      <c r="J40" s="6">
        <v>0.24418713858290955</v>
      </c>
      <c r="K40" s="6">
        <f t="shared" si="7"/>
        <v>7.142857142857139</v>
      </c>
      <c r="L40" s="38">
        <v>716999</v>
      </c>
      <c r="M40" s="33">
        <f t="shared" si="4"/>
        <v>0.19287035941398564</v>
      </c>
      <c r="N40" s="35">
        <v>797938</v>
      </c>
      <c r="O40" s="6">
        <v>0.1978711751815629</v>
      </c>
      <c r="P40" s="6">
        <f t="shared" si="8"/>
        <v>-10.143519922600504</v>
      </c>
      <c r="Q40" s="36" t="s">
        <v>49</v>
      </c>
    </row>
    <row r="41" spans="1:17" ht="13.5">
      <c r="A41" s="31" t="s">
        <v>50</v>
      </c>
      <c r="B41" s="37">
        <v>26</v>
      </c>
      <c r="C41" s="6">
        <f t="shared" si="0"/>
        <v>0.2757158006362672</v>
      </c>
      <c r="D41" s="7">
        <v>26</v>
      </c>
      <c r="E41" s="6">
        <v>0.2577575096659066</v>
      </c>
      <c r="F41" s="6">
        <f t="shared" si="6"/>
        <v>0</v>
      </c>
      <c r="G41" s="38">
        <v>76</v>
      </c>
      <c r="H41" s="33">
        <f t="shared" si="2"/>
        <v>0.10823281448041129</v>
      </c>
      <c r="I41" s="35">
        <v>88</v>
      </c>
      <c r="J41" s="6">
        <v>0.11806850656756068</v>
      </c>
      <c r="K41" s="6">
        <f t="shared" si="7"/>
        <v>-13.63636363636364</v>
      </c>
      <c r="L41" s="38">
        <v>213098</v>
      </c>
      <c r="M41" s="33">
        <f t="shared" si="4"/>
        <v>0.05732265714513062</v>
      </c>
      <c r="N41" s="35">
        <v>194636</v>
      </c>
      <c r="O41" s="6">
        <v>0.04826547181941288</v>
      </c>
      <c r="P41" s="6">
        <f t="shared" si="8"/>
        <v>9.48539838467704</v>
      </c>
      <c r="Q41" s="36" t="s">
        <v>50</v>
      </c>
    </row>
    <row r="42" spans="1:17" ht="13.5">
      <c r="A42" s="31" t="s">
        <v>51</v>
      </c>
      <c r="B42" s="37">
        <v>36</v>
      </c>
      <c r="C42" s="6">
        <f t="shared" si="0"/>
        <v>0.38176033934252385</v>
      </c>
      <c r="D42" s="7">
        <v>39</v>
      </c>
      <c r="E42" s="6">
        <v>0.38663626449885996</v>
      </c>
      <c r="F42" s="6">
        <f t="shared" si="6"/>
        <v>-7.692307692307693</v>
      </c>
      <c r="G42" s="38">
        <v>187</v>
      </c>
      <c r="H42" s="33">
        <f t="shared" si="2"/>
        <v>0.266309688261012</v>
      </c>
      <c r="I42" s="35">
        <v>216</v>
      </c>
      <c r="J42" s="6">
        <v>0.2898045161203762</v>
      </c>
      <c r="K42" s="6">
        <f t="shared" si="7"/>
        <v>-13.425925925925924</v>
      </c>
      <c r="L42" s="38">
        <v>471702</v>
      </c>
      <c r="M42" s="33">
        <f t="shared" si="4"/>
        <v>0.12688627777206923</v>
      </c>
      <c r="N42" s="35">
        <v>458204</v>
      </c>
      <c r="O42" s="6">
        <v>0.11362457227615785</v>
      </c>
      <c r="P42" s="6">
        <f t="shared" si="8"/>
        <v>2.9458494469712235</v>
      </c>
      <c r="Q42" s="36" t="s">
        <v>51</v>
      </c>
    </row>
    <row r="43" spans="1:17" ht="13.5">
      <c r="A43" s="31" t="s">
        <v>52</v>
      </c>
      <c r="B43" s="37">
        <v>42</v>
      </c>
      <c r="C43" s="6">
        <f t="shared" si="0"/>
        <v>0.4453870625662778</v>
      </c>
      <c r="D43" s="7">
        <v>43</v>
      </c>
      <c r="E43" s="6">
        <v>0.42629126598592243</v>
      </c>
      <c r="F43" s="6">
        <f t="shared" si="6"/>
        <v>-2.3255813953488484</v>
      </c>
      <c r="G43" s="38">
        <v>259</v>
      </c>
      <c r="H43" s="33">
        <f t="shared" si="2"/>
        <v>0.3688460388214016</v>
      </c>
      <c r="I43" s="35">
        <v>235</v>
      </c>
      <c r="J43" s="6">
        <v>0.31529658003837224</v>
      </c>
      <c r="K43" s="6">
        <f t="shared" si="7"/>
        <v>10.212765957446805</v>
      </c>
      <c r="L43" s="38">
        <v>424653</v>
      </c>
      <c r="M43" s="33">
        <f t="shared" si="4"/>
        <v>0.1142302523939744</v>
      </c>
      <c r="N43" s="35">
        <v>391988</v>
      </c>
      <c r="O43" s="6">
        <v>0.09720445224700475</v>
      </c>
      <c r="P43" s="6">
        <f t="shared" si="8"/>
        <v>8.33316326009981</v>
      </c>
      <c r="Q43" s="36" t="s">
        <v>52</v>
      </c>
    </row>
    <row r="44" spans="1:17" ht="13.5">
      <c r="A44" s="31" t="s">
        <v>53</v>
      </c>
      <c r="B44" s="37">
        <v>32</v>
      </c>
      <c r="C44" s="6">
        <f t="shared" si="0"/>
        <v>0.3393425238600212</v>
      </c>
      <c r="D44" s="7">
        <v>35</v>
      </c>
      <c r="E44" s="6">
        <v>0.3469812630117973</v>
      </c>
      <c r="F44" s="6">
        <f t="shared" si="6"/>
        <v>-8.57142857142857</v>
      </c>
      <c r="G44" s="38">
        <v>86</v>
      </c>
      <c r="H44" s="33">
        <f t="shared" si="2"/>
        <v>0.1224739742804654</v>
      </c>
      <c r="I44" s="35">
        <v>88</v>
      </c>
      <c r="J44" s="6">
        <v>0.11806850656756068</v>
      </c>
      <c r="K44" s="6">
        <f t="shared" si="7"/>
        <v>-2.2727272727272663</v>
      </c>
      <c r="L44" s="38">
        <v>85961</v>
      </c>
      <c r="M44" s="33">
        <f t="shared" si="4"/>
        <v>0.023123224670586178</v>
      </c>
      <c r="N44" s="35">
        <v>104267</v>
      </c>
      <c r="O44" s="6">
        <v>0.025855935953239498</v>
      </c>
      <c r="P44" s="6">
        <f t="shared" si="8"/>
        <v>-17.55684924280932</v>
      </c>
      <c r="Q44" s="36" t="s">
        <v>53</v>
      </c>
    </row>
    <row r="45" spans="1:17" ht="13.5">
      <c r="A45" s="31" t="s">
        <v>54</v>
      </c>
      <c r="B45" s="37">
        <v>24</v>
      </c>
      <c r="C45" s="6">
        <f t="shared" si="0"/>
        <v>0.25450689289501593</v>
      </c>
      <c r="D45" s="7">
        <v>27</v>
      </c>
      <c r="E45" s="6">
        <v>0.2676712600376723</v>
      </c>
      <c r="F45" s="6">
        <f t="shared" si="6"/>
        <v>-11.111111111111114</v>
      </c>
      <c r="G45" s="38">
        <v>76</v>
      </c>
      <c r="H45" s="33">
        <f t="shared" si="2"/>
        <v>0.10823281448041129</v>
      </c>
      <c r="I45" s="35">
        <v>79</v>
      </c>
      <c r="J45" s="6">
        <v>0.10599331839587835</v>
      </c>
      <c r="K45" s="6">
        <f t="shared" si="7"/>
        <v>-3.7974683544303787</v>
      </c>
      <c r="L45" s="38">
        <v>105547</v>
      </c>
      <c r="M45" s="33">
        <f t="shared" si="4"/>
        <v>0.028391793886836582</v>
      </c>
      <c r="N45" s="35">
        <v>143567</v>
      </c>
      <c r="O45" s="6">
        <v>0.03560147656496048</v>
      </c>
      <c r="P45" s="6">
        <f t="shared" si="8"/>
        <v>-26.482408910125585</v>
      </c>
      <c r="Q45" s="36" t="s">
        <v>54</v>
      </c>
    </row>
    <row r="46" spans="1:17" ht="13.5">
      <c r="A46" s="31" t="s">
        <v>55</v>
      </c>
      <c r="B46" s="37">
        <v>15</v>
      </c>
      <c r="C46" s="6">
        <f t="shared" si="0"/>
        <v>0.15906680805938495</v>
      </c>
      <c r="D46" s="7">
        <v>15</v>
      </c>
      <c r="E46" s="6">
        <v>0.14870625557648456</v>
      </c>
      <c r="F46" s="6">
        <f t="shared" si="6"/>
        <v>0</v>
      </c>
      <c r="G46" s="38">
        <v>29</v>
      </c>
      <c r="H46" s="33">
        <f t="shared" si="2"/>
        <v>0.041299363420156936</v>
      </c>
      <c r="I46" s="35">
        <v>31</v>
      </c>
      <c r="J46" s="6">
        <v>0.04159231481357251</v>
      </c>
      <c r="K46" s="6">
        <f t="shared" si="7"/>
        <v>-6.451612903225808</v>
      </c>
      <c r="L46" s="38">
        <v>27685</v>
      </c>
      <c r="M46" s="33">
        <f t="shared" si="4"/>
        <v>0.007447173427544798</v>
      </c>
      <c r="N46" s="35">
        <v>34143</v>
      </c>
      <c r="O46" s="6">
        <v>0.008466717381831797</v>
      </c>
      <c r="P46" s="6">
        <f t="shared" si="8"/>
        <v>-18.914565211024225</v>
      </c>
      <c r="Q46" s="36" t="s">
        <v>55</v>
      </c>
    </row>
    <row r="47" spans="1:17" ht="13.5">
      <c r="A47" s="31" t="s">
        <v>56</v>
      </c>
      <c r="B47" s="37">
        <v>31</v>
      </c>
      <c r="C47" s="6">
        <f t="shared" si="0"/>
        <v>0.3287380699893956</v>
      </c>
      <c r="D47" s="7">
        <v>39</v>
      </c>
      <c r="E47" s="6">
        <v>0.38663626449885996</v>
      </c>
      <c r="F47" s="6">
        <f t="shared" si="6"/>
        <v>-20.51282051282051</v>
      </c>
      <c r="G47" s="38">
        <v>291</v>
      </c>
      <c r="H47" s="33">
        <f t="shared" si="2"/>
        <v>0.4144177501815748</v>
      </c>
      <c r="I47" s="35">
        <v>274</v>
      </c>
      <c r="J47" s="6">
        <v>0.3676223954489957</v>
      </c>
      <c r="K47" s="6">
        <f t="shared" si="7"/>
        <v>6.204379562043812</v>
      </c>
      <c r="L47" s="38">
        <v>924659</v>
      </c>
      <c r="M47" s="33">
        <f t="shared" si="4"/>
        <v>0.24873021254614938</v>
      </c>
      <c r="N47" s="35">
        <v>945171</v>
      </c>
      <c r="O47" s="6">
        <v>0.23438173958068545</v>
      </c>
      <c r="P47" s="6">
        <f t="shared" si="8"/>
        <v>-2.170189309659307</v>
      </c>
      <c r="Q47" s="36" t="s">
        <v>56</v>
      </c>
    </row>
    <row r="48" spans="1:17" ht="13.5">
      <c r="A48" s="31" t="s">
        <v>57</v>
      </c>
      <c r="B48" s="37">
        <v>94</v>
      </c>
      <c r="C48" s="6">
        <f t="shared" si="0"/>
        <v>0.9968186638388122</v>
      </c>
      <c r="D48" s="7">
        <v>107</v>
      </c>
      <c r="E48" s="6">
        <v>1.0607712897789234</v>
      </c>
      <c r="F48" s="6">
        <f t="shared" si="6"/>
        <v>-12.149532710280369</v>
      </c>
      <c r="G48" s="38">
        <v>703</v>
      </c>
      <c r="H48" s="33">
        <f t="shared" si="2"/>
        <v>1.0011535339438045</v>
      </c>
      <c r="I48" s="35">
        <v>717</v>
      </c>
      <c r="J48" s="6">
        <v>0.9619899910106932</v>
      </c>
      <c r="K48" s="6">
        <f t="shared" si="7"/>
        <v>-1.9525801952580224</v>
      </c>
      <c r="L48" s="38">
        <v>1513358</v>
      </c>
      <c r="M48" s="33">
        <f t="shared" si="4"/>
        <v>0.40708829633239446</v>
      </c>
      <c r="N48" s="35">
        <v>1793673</v>
      </c>
      <c r="O48" s="6">
        <v>0.44479168105973077</v>
      </c>
      <c r="P48" s="6">
        <f t="shared" si="8"/>
        <v>-15.627987933140545</v>
      </c>
      <c r="Q48" s="36" t="s">
        <v>57</v>
      </c>
    </row>
    <row r="49" spans="1:17" ht="13.5">
      <c r="A49" s="31" t="s">
        <v>58</v>
      </c>
      <c r="B49" s="37">
        <v>23</v>
      </c>
      <c r="C49" s="6">
        <f t="shared" si="0"/>
        <v>0.24390243902439024</v>
      </c>
      <c r="D49" s="7">
        <v>17</v>
      </c>
      <c r="E49" s="6">
        <v>0.16853375632001588</v>
      </c>
      <c r="F49" s="6">
        <f t="shared" si="6"/>
        <v>35.29411764705884</v>
      </c>
      <c r="G49" s="38">
        <v>153</v>
      </c>
      <c r="H49" s="33">
        <f t="shared" si="2"/>
        <v>0.21788974494082797</v>
      </c>
      <c r="I49" s="35">
        <v>107</v>
      </c>
      <c r="J49" s="6">
        <v>0.14356057048555673</v>
      </c>
      <c r="K49" s="6">
        <f t="shared" si="7"/>
        <v>42.990654205607484</v>
      </c>
      <c r="L49" s="38">
        <v>447827</v>
      </c>
      <c r="M49" s="33">
        <f t="shared" si="4"/>
        <v>0.12046398174235522</v>
      </c>
      <c r="N49" s="35">
        <v>295323</v>
      </c>
      <c r="O49" s="6">
        <v>0.07323364605789509</v>
      </c>
      <c r="P49" s="6">
        <f t="shared" si="8"/>
        <v>51.63973005827518</v>
      </c>
      <c r="Q49" s="36" t="s">
        <v>58</v>
      </c>
    </row>
    <row r="50" spans="1:17" ht="13.5">
      <c r="A50" s="31" t="s">
        <v>59</v>
      </c>
      <c r="B50" s="37">
        <v>11</v>
      </c>
      <c r="C50" s="6">
        <f t="shared" si="0"/>
        <v>0.11664899257688228</v>
      </c>
      <c r="D50" s="7">
        <v>13</v>
      </c>
      <c r="E50" s="6">
        <v>0.1288787548329533</v>
      </c>
      <c r="F50" s="6">
        <f t="shared" si="6"/>
        <v>-15.384615384615387</v>
      </c>
      <c r="G50" s="38">
        <v>33</v>
      </c>
      <c r="H50" s="33">
        <f t="shared" si="2"/>
        <v>0.046995827340178584</v>
      </c>
      <c r="I50" s="35">
        <v>40</v>
      </c>
      <c r="J50" s="6">
        <v>0.05366750298525485</v>
      </c>
      <c r="K50" s="6">
        <f t="shared" si="7"/>
        <v>-17.5</v>
      </c>
      <c r="L50" s="38">
        <v>87427</v>
      </c>
      <c r="M50" s="33">
        <f t="shared" si="4"/>
        <v>0.023517573821562544</v>
      </c>
      <c r="N50" s="35">
        <v>87593</v>
      </c>
      <c r="O50" s="6">
        <v>0.021721148570037572</v>
      </c>
      <c r="P50" s="6">
        <f t="shared" si="8"/>
        <v>-0.18951286061671624</v>
      </c>
      <c r="Q50" s="36" t="s">
        <v>59</v>
      </c>
    </row>
    <row r="51" spans="1:17" ht="13.5">
      <c r="A51" s="31" t="s">
        <v>60</v>
      </c>
      <c r="B51" s="37">
        <v>203</v>
      </c>
      <c r="C51" s="6">
        <f t="shared" si="0"/>
        <v>2.1527041357370096</v>
      </c>
      <c r="D51" s="7">
        <v>239</v>
      </c>
      <c r="E51" s="6">
        <v>2.4</v>
      </c>
      <c r="F51" s="6">
        <f t="shared" si="6"/>
        <v>-15.062761506276146</v>
      </c>
      <c r="G51" s="38">
        <v>2109</v>
      </c>
      <c r="H51" s="33">
        <f t="shared" si="2"/>
        <v>3.003460601831413</v>
      </c>
      <c r="I51" s="35">
        <v>2403</v>
      </c>
      <c r="J51" s="6">
        <v>3.2</v>
      </c>
      <c r="K51" s="6">
        <f t="shared" si="7"/>
        <v>-12.234706616729085</v>
      </c>
      <c r="L51" s="38">
        <v>13462168</v>
      </c>
      <c r="M51" s="33">
        <f t="shared" si="4"/>
        <v>3.6212786637798047</v>
      </c>
      <c r="N51" s="35">
        <v>13933376</v>
      </c>
      <c r="O51" s="6">
        <v>3.5</v>
      </c>
      <c r="P51" s="6">
        <f t="shared" si="8"/>
        <v>-3.3818652421351345</v>
      </c>
      <c r="Q51" s="36" t="s">
        <v>60</v>
      </c>
    </row>
    <row r="52" spans="1:17" ht="13.5">
      <c r="A52" s="31" t="s">
        <v>61</v>
      </c>
      <c r="B52" s="37">
        <v>97</v>
      </c>
      <c r="C52" s="6">
        <f t="shared" si="0"/>
        <v>1.0286320254506893</v>
      </c>
      <c r="D52" s="7">
        <v>118</v>
      </c>
      <c r="E52" s="6">
        <v>1.1698225438683454</v>
      </c>
      <c r="F52" s="6">
        <f t="shared" si="6"/>
        <v>-17.796610169491515</v>
      </c>
      <c r="G52" s="38">
        <v>650</v>
      </c>
      <c r="H52" s="33">
        <f t="shared" si="2"/>
        <v>0.9256753870035175</v>
      </c>
      <c r="I52" s="35">
        <v>991</v>
      </c>
      <c r="J52" s="6">
        <v>1.3296123864596892</v>
      </c>
      <c r="K52" s="6">
        <f t="shared" si="7"/>
        <v>-34.40968718466195</v>
      </c>
      <c r="L52" s="38">
        <v>2189081</v>
      </c>
      <c r="M52" s="33">
        <f t="shared" si="4"/>
        <v>0.5888555482731874</v>
      </c>
      <c r="N52" s="35">
        <v>2628335</v>
      </c>
      <c r="O52" s="6">
        <v>0.6517696051834017</v>
      </c>
      <c r="P52" s="6">
        <f t="shared" si="8"/>
        <v>-16.71225319451287</v>
      </c>
      <c r="Q52" s="36" t="s">
        <v>61</v>
      </c>
    </row>
    <row r="53" spans="1:17" ht="13.5">
      <c r="A53" s="31" t="s">
        <v>62</v>
      </c>
      <c r="B53" s="37">
        <v>249</v>
      </c>
      <c r="C53" s="6">
        <f t="shared" si="0"/>
        <v>2.64050901378579</v>
      </c>
      <c r="D53" s="7">
        <v>258</v>
      </c>
      <c r="E53" s="6">
        <v>2.5577475959155347</v>
      </c>
      <c r="F53" s="6">
        <f t="shared" si="6"/>
        <v>-3.4883720930232442</v>
      </c>
      <c r="G53" s="38">
        <v>2462</v>
      </c>
      <c r="H53" s="33">
        <f t="shared" si="2"/>
        <v>3.5061735427733236</v>
      </c>
      <c r="I53" s="35">
        <v>2583</v>
      </c>
      <c r="J53" s="6">
        <v>3.465579005272832</v>
      </c>
      <c r="K53" s="6">
        <f t="shared" si="7"/>
        <v>-4.684475416182735</v>
      </c>
      <c r="L53" s="38">
        <v>18913421</v>
      </c>
      <c r="M53" s="33">
        <f t="shared" si="4"/>
        <v>5.08764768991034</v>
      </c>
      <c r="N53" s="35">
        <v>18991210</v>
      </c>
      <c r="O53" s="6">
        <v>4.709404791875872</v>
      </c>
      <c r="P53" s="6">
        <f t="shared" si="8"/>
        <v>-0.40960528581381084</v>
      </c>
      <c r="Q53" s="36" t="s">
        <v>62</v>
      </c>
    </row>
    <row r="54" spans="1:17" ht="13.5">
      <c r="A54" s="31" t="s">
        <v>63</v>
      </c>
      <c r="B54" s="37">
        <v>158</v>
      </c>
      <c r="C54" s="6">
        <f t="shared" si="0"/>
        <v>1.6755037115588547</v>
      </c>
      <c r="D54" s="7">
        <v>154</v>
      </c>
      <c r="E54" s="6">
        <v>1.5267175572519083</v>
      </c>
      <c r="F54" s="6">
        <f t="shared" si="6"/>
        <v>2.597402597402592</v>
      </c>
      <c r="G54" s="38">
        <v>958</v>
      </c>
      <c r="H54" s="33">
        <f t="shared" si="2"/>
        <v>1.3643031088451842</v>
      </c>
      <c r="I54" s="35">
        <v>931</v>
      </c>
      <c r="J54" s="6">
        <v>1.2491111319818067</v>
      </c>
      <c r="K54" s="6">
        <f t="shared" si="7"/>
        <v>2.900107411385605</v>
      </c>
      <c r="L54" s="38">
        <v>2551121</v>
      </c>
      <c r="M54" s="33">
        <f t="shared" si="4"/>
        <v>0.6862431107694243</v>
      </c>
      <c r="N54" s="35">
        <v>2426883</v>
      </c>
      <c r="O54" s="6">
        <v>0.6018139144120933</v>
      </c>
      <c r="P54" s="6">
        <f t="shared" si="8"/>
        <v>5.119241430262605</v>
      </c>
      <c r="Q54" s="36" t="s">
        <v>63</v>
      </c>
    </row>
    <row r="55" spans="1:17" ht="13.5">
      <c r="A55" s="31" t="s">
        <v>64</v>
      </c>
      <c r="B55" s="37">
        <v>206</v>
      </c>
      <c r="C55" s="6">
        <f t="shared" si="0"/>
        <v>2.1845174973488866</v>
      </c>
      <c r="D55" s="7">
        <v>201</v>
      </c>
      <c r="E55" s="6">
        <v>1.9926638247248933</v>
      </c>
      <c r="F55" s="6">
        <f t="shared" si="6"/>
        <v>2.487562189054728</v>
      </c>
      <c r="G55" s="38">
        <v>1735</v>
      </c>
      <c r="H55" s="33">
        <f t="shared" si="2"/>
        <v>2.470841225309389</v>
      </c>
      <c r="I55" s="35">
        <v>1865</v>
      </c>
      <c r="J55" s="6">
        <v>2.5022473266875074</v>
      </c>
      <c r="K55" s="6">
        <f t="shared" si="7"/>
        <v>-6.970509383378015</v>
      </c>
      <c r="L55" s="38">
        <v>10423106</v>
      </c>
      <c r="M55" s="33">
        <f t="shared" si="4"/>
        <v>2.8037810379513366</v>
      </c>
      <c r="N55" s="35">
        <v>10101874</v>
      </c>
      <c r="O55" s="6">
        <v>2.5050438504195505</v>
      </c>
      <c r="P55" s="6">
        <f t="shared" si="8"/>
        <v>3.1799248337486716</v>
      </c>
      <c r="Q55" s="36" t="s">
        <v>64</v>
      </c>
    </row>
    <row r="56" spans="1:17" ht="13.5">
      <c r="A56" s="4" t="s">
        <v>65</v>
      </c>
      <c r="B56" s="37">
        <v>77</v>
      </c>
      <c r="C56" s="6">
        <f t="shared" si="0"/>
        <v>0.8165429480381761</v>
      </c>
      <c r="D56" s="7">
        <v>112</v>
      </c>
      <c r="E56" s="6">
        <v>1.1103400416377516</v>
      </c>
      <c r="F56" s="6">
        <f t="shared" si="6"/>
        <v>-31.25</v>
      </c>
      <c r="G56" s="38">
        <v>631</v>
      </c>
      <c r="H56" s="33">
        <f t="shared" si="2"/>
        <v>0.8986171833834147</v>
      </c>
      <c r="I56" s="35">
        <v>910</v>
      </c>
      <c r="J56" s="6">
        <v>1.2209356929145478</v>
      </c>
      <c r="K56" s="6">
        <f t="shared" si="7"/>
        <v>-30.659340659340657</v>
      </c>
      <c r="L56" s="38">
        <v>4226160</v>
      </c>
      <c r="M56" s="33">
        <f t="shared" si="4"/>
        <v>1.1368230613166959</v>
      </c>
      <c r="N56" s="35">
        <v>4793216</v>
      </c>
      <c r="O56" s="6">
        <v>1.188612752894423</v>
      </c>
      <c r="P56" s="6">
        <f t="shared" si="8"/>
        <v>-11.830386946884929</v>
      </c>
      <c r="Q56" s="36" t="s">
        <v>65</v>
      </c>
    </row>
    <row r="57" spans="1:17" ht="13.5">
      <c r="A57" s="31" t="s">
        <v>66</v>
      </c>
      <c r="B57" s="37">
        <v>178</v>
      </c>
      <c r="C57" s="6">
        <f t="shared" si="0"/>
        <v>1.887592788971368</v>
      </c>
      <c r="D57" s="7">
        <v>174</v>
      </c>
      <c r="E57" s="6">
        <v>1.724992564687221</v>
      </c>
      <c r="F57" s="6">
        <f t="shared" si="6"/>
        <v>2.2988505747126453</v>
      </c>
      <c r="G57" s="38">
        <v>1358</v>
      </c>
      <c r="H57" s="33">
        <f t="shared" si="2"/>
        <v>1.933949500847349</v>
      </c>
      <c r="I57" s="35">
        <v>1431</v>
      </c>
      <c r="J57" s="6">
        <v>1.9199549192974925</v>
      </c>
      <c r="K57" s="6">
        <f t="shared" si="7"/>
        <v>-5.101327742837185</v>
      </c>
      <c r="L57" s="38">
        <v>6732471</v>
      </c>
      <c r="M57" s="33">
        <f t="shared" si="4"/>
        <v>1.8110124303021835</v>
      </c>
      <c r="N57" s="35">
        <v>7227954</v>
      </c>
      <c r="O57" s="6">
        <v>1.7923745355381975</v>
      </c>
      <c r="P57" s="6">
        <f t="shared" si="8"/>
        <v>-6.8550934330794036</v>
      </c>
      <c r="Q57" s="36" t="s">
        <v>66</v>
      </c>
    </row>
    <row r="58" spans="1:17" ht="13.5">
      <c r="A58" s="31" t="s">
        <v>67</v>
      </c>
      <c r="B58" s="37">
        <v>120</v>
      </c>
      <c r="C58" s="6">
        <f t="shared" si="0"/>
        <v>1.2725344644750796</v>
      </c>
      <c r="D58" s="7">
        <v>148</v>
      </c>
      <c r="E58" s="6">
        <v>1.4672350550213145</v>
      </c>
      <c r="F58" s="6">
        <f t="shared" si="6"/>
        <v>-18.91891891891892</v>
      </c>
      <c r="G58" s="38">
        <v>1135</v>
      </c>
      <c r="H58" s="33">
        <f t="shared" si="2"/>
        <v>1.6163716373061423</v>
      </c>
      <c r="I58" s="35">
        <v>1454</v>
      </c>
      <c r="J58" s="6">
        <v>1.9508137335140139</v>
      </c>
      <c r="K58" s="6">
        <f t="shared" si="7"/>
        <v>-21.939477303988994</v>
      </c>
      <c r="L58" s="38">
        <v>5859585</v>
      </c>
      <c r="M58" s="33">
        <f t="shared" si="4"/>
        <v>1.5762089835087625</v>
      </c>
      <c r="N58" s="35">
        <v>6223276</v>
      </c>
      <c r="O58" s="6">
        <v>1.5432363612200648</v>
      </c>
      <c r="P58" s="6">
        <f t="shared" si="8"/>
        <v>-5.844044197943333</v>
      </c>
      <c r="Q58" s="36" t="s">
        <v>67</v>
      </c>
    </row>
    <row r="59" spans="1:17" ht="13.5">
      <c r="A59" s="31" t="s">
        <v>68</v>
      </c>
      <c r="B59" s="37">
        <v>41</v>
      </c>
      <c r="C59" s="6">
        <f t="shared" si="0"/>
        <v>0.43478260869565216</v>
      </c>
      <c r="D59" s="7">
        <v>51</v>
      </c>
      <c r="E59" s="6">
        <v>0.5056012689600476</v>
      </c>
      <c r="F59" s="6">
        <f t="shared" si="6"/>
        <v>-19.607843137254903</v>
      </c>
      <c r="G59" s="38">
        <v>182</v>
      </c>
      <c r="H59" s="33">
        <f t="shared" si="2"/>
        <v>0.2591891083609849</v>
      </c>
      <c r="I59" s="35">
        <v>150</v>
      </c>
      <c r="J59" s="6">
        <v>0.2012531361947057</v>
      </c>
      <c r="K59" s="6">
        <f t="shared" si="7"/>
        <v>21.333333333333343</v>
      </c>
      <c r="L59" s="38">
        <v>333770</v>
      </c>
      <c r="M59" s="33">
        <f t="shared" si="4"/>
        <v>0.08978302600367084</v>
      </c>
      <c r="N59" s="35">
        <v>302651</v>
      </c>
      <c r="O59" s="6">
        <v>0.07505082981368877</v>
      </c>
      <c r="P59" s="6">
        <f t="shared" si="8"/>
        <v>10.282140154831794</v>
      </c>
      <c r="Q59" s="36" t="s">
        <v>68</v>
      </c>
    </row>
    <row r="60" spans="1:17" ht="13.5">
      <c r="A60" s="31" t="s">
        <v>69</v>
      </c>
      <c r="B60" s="37">
        <v>27</v>
      </c>
      <c r="C60" s="6">
        <f t="shared" si="0"/>
        <v>0.28632025450689286</v>
      </c>
      <c r="D60" s="7">
        <v>34</v>
      </c>
      <c r="E60" s="6">
        <v>0.33706751264003176</v>
      </c>
      <c r="F60" s="6">
        <f t="shared" si="6"/>
        <v>-20.588235294117652</v>
      </c>
      <c r="G60" s="38">
        <v>79</v>
      </c>
      <c r="H60" s="33">
        <f t="shared" si="2"/>
        <v>0.11250516242042752</v>
      </c>
      <c r="I60" s="35">
        <v>83</v>
      </c>
      <c r="J60" s="6">
        <v>0.11136006869440383</v>
      </c>
      <c r="K60" s="6">
        <f t="shared" si="7"/>
        <v>-4.819277108433738</v>
      </c>
      <c r="L60" s="38">
        <v>87767</v>
      </c>
      <c r="M60" s="33">
        <f t="shared" si="4"/>
        <v>0.02360903269695952</v>
      </c>
      <c r="N60" s="35">
        <v>106409</v>
      </c>
      <c r="O60" s="6">
        <v>0.026387105113298184</v>
      </c>
      <c r="P60" s="6">
        <f t="shared" si="8"/>
        <v>-17.519194804950715</v>
      </c>
      <c r="Q60" s="36" t="s">
        <v>69</v>
      </c>
    </row>
    <row r="61" spans="1:17" ht="13.5">
      <c r="A61" s="4" t="s">
        <v>70</v>
      </c>
      <c r="B61" s="37">
        <v>470</v>
      </c>
      <c r="C61" s="6">
        <f t="shared" si="0"/>
        <v>4.984093319194061</v>
      </c>
      <c r="D61" s="7">
        <v>455</v>
      </c>
      <c r="E61" s="6">
        <v>4.510756419153366</v>
      </c>
      <c r="F61" s="6">
        <f t="shared" si="6"/>
        <v>3.2967032967033134</v>
      </c>
      <c r="G61" s="38">
        <v>4946</v>
      </c>
      <c r="H61" s="6">
        <f t="shared" si="2"/>
        <v>7.043677637106765</v>
      </c>
      <c r="I61" s="7">
        <v>4890</v>
      </c>
      <c r="J61" s="6">
        <v>6.560852239947406</v>
      </c>
      <c r="K61" s="6">
        <f t="shared" si="7"/>
        <v>1.1451942740286398</v>
      </c>
      <c r="L61" s="38">
        <v>29069155</v>
      </c>
      <c r="M61" s="6">
        <f t="shared" si="4"/>
        <v>7.8195065442362655</v>
      </c>
      <c r="N61" s="7">
        <v>26112267</v>
      </c>
      <c r="O61" s="6">
        <v>6.475271208972055</v>
      </c>
      <c r="P61" s="6">
        <f t="shared" si="8"/>
        <v>11.323750634136815</v>
      </c>
      <c r="Q61" s="36" t="s">
        <v>70</v>
      </c>
    </row>
    <row r="62" spans="1:17" ht="13.5">
      <c r="A62" s="31" t="s">
        <v>71</v>
      </c>
      <c r="B62" s="37">
        <v>120</v>
      </c>
      <c r="C62" s="6">
        <f t="shared" si="0"/>
        <v>1.2725344644750796</v>
      </c>
      <c r="D62" s="7">
        <v>179</v>
      </c>
      <c r="E62" s="6">
        <v>1.7745613165460492</v>
      </c>
      <c r="F62" s="6">
        <f t="shared" si="6"/>
        <v>-32.960893854748605</v>
      </c>
      <c r="G62" s="38">
        <v>1515</v>
      </c>
      <c r="H62" s="33">
        <f t="shared" si="2"/>
        <v>2.1575357097081986</v>
      </c>
      <c r="I62" s="35">
        <v>1760</v>
      </c>
      <c r="J62" s="6">
        <v>2.361370131351214</v>
      </c>
      <c r="K62" s="6">
        <f t="shared" si="7"/>
        <v>-13.920454545454547</v>
      </c>
      <c r="L62" s="38">
        <v>10930523</v>
      </c>
      <c r="M62" s="33">
        <f t="shared" si="4"/>
        <v>2.940274532590473</v>
      </c>
      <c r="N62" s="35">
        <v>9652436</v>
      </c>
      <c r="O62" s="6">
        <v>2.393593054453885</v>
      </c>
      <c r="P62" s="6">
        <f t="shared" si="8"/>
        <v>13.241082354754809</v>
      </c>
      <c r="Q62" s="36" t="s">
        <v>71</v>
      </c>
    </row>
    <row r="63" spans="1:17" ht="13.5">
      <c r="A63" s="4" t="s">
        <v>72</v>
      </c>
      <c r="B63" s="37">
        <v>137</v>
      </c>
      <c r="C63" s="6">
        <f t="shared" si="0"/>
        <v>1.4528101802757158</v>
      </c>
      <c r="D63" s="7">
        <v>126</v>
      </c>
      <c r="E63" s="6">
        <v>1.2491325468424705</v>
      </c>
      <c r="F63" s="6">
        <f t="shared" si="6"/>
        <v>8.73015873015872</v>
      </c>
      <c r="G63" s="38">
        <v>1056</v>
      </c>
      <c r="H63" s="6">
        <f t="shared" si="2"/>
        <v>1.5038664748857147</v>
      </c>
      <c r="I63" s="7">
        <v>883</v>
      </c>
      <c r="J63" s="6">
        <v>1.184710128399501</v>
      </c>
      <c r="K63" s="6">
        <f t="shared" si="7"/>
        <v>19.592298980747458</v>
      </c>
      <c r="L63" s="38">
        <v>4466067</v>
      </c>
      <c r="M63" s="6">
        <f t="shared" si="4"/>
        <v>1.201357250786878</v>
      </c>
      <c r="N63" s="7">
        <v>4371872</v>
      </c>
      <c r="O63" s="6">
        <v>1.0841286545864086</v>
      </c>
      <c r="P63" s="6">
        <f t="shared" si="8"/>
        <v>2.1545690267235784</v>
      </c>
      <c r="Q63" s="36" t="s">
        <v>72</v>
      </c>
    </row>
    <row r="64" spans="1:17" ht="13.5">
      <c r="A64" s="31" t="s">
        <v>73</v>
      </c>
      <c r="B64" s="37">
        <v>191</v>
      </c>
      <c r="C64" s="6">
        <f t="shared" si="0"/>
        <v>2.0254506892895017</v>
      </c>
      <c r="D64" s="7">
        <v>217</v>
      </c>
      <c r="E64" s="6">
        <v>2.1512838306731434</v>
      </c>
      <c r="F64" s="6">
        <f t="shared" si="6"/>
        <v>-11.981566820276498</v>
      </c>
      <c r="G64" s="38">
        <v>2421</v>
      </c>
      <c r="H64" s="33">
        <f t="shared" si="2"/>
        <v>3.4477847875931014</v>
      </c>
      <c r="I64" s="35">
        <v>2503</v>
      </c>
      <c r="J64" s="6">
        <v>3.3582439993023225</v>
      </c>
      <c r="K64" s="6">
        <f t="shared" si="7"/>
        <v>-3.276068717538948</v>
      </c>
      <c r="L64" s="38">
        <v>14954243</v>
      </c>
      <c r="M64" s="33">
        <f t="shared" si="4"/>
        <v>4.022641903509041</v>
      </c>
      <c r="N64" s="35">
        <v>12741845</v>
      </c>
      <c r="O64" s="6">
        <v>3.1596989291540463</v>
      </c>
      <c r="P64" s="6">
        <f t="shared" si="8"/>
        <v>17.363246845335183</v>
      </c>
      <c r="Q64" s="36" t="s">
        <v>73</v>
      </c>
    </row>
    <row r="65" spans="1:17" ht="13.5">
      <c r="A65" s="31" t="s">
        <v>74</v>
      </c>
      <c r="B65" s="37">
        <v>138</v>
      </c>
      <c r="C65" s="6">
        <f t="shared" si="0"/>
        <v>1.4634146341463417</v>
      </c>
      <c r="D65" s="7">
        <v>149</v>
      </c>
      <c r="E65" s="6">
        <v>1.4771488053930801</v>
      </c>
      <c r="F65" s="6">
        <f t="shared" si="6"/>
        <v>-7.382550335570471</v>
      </c>
      <c r="G65" s="38">
        <v>1116</v>
      </c>
      <c r="H65" s="33">
        <f t="shared" si="2"/>
        <v>1.5893134336860393</v>
      </c>
      <c r="I65" s="35">
        <v>1034</v>
      </c>
      <c r="J65" s="6">
        <v>1.387304952168838</v>
      </c>
      <c r="K65" s="6">
        <f t="shared" si="7"/>
        <v>7.930367504835601</v>
      </c>
      <c r="L65" s="38">
        <v>3696743</v>
      </c>
      <c r="M65" s="33">
        <f t="shared" si="4"/>
        <v>0.9944116394459902</v>
      </c>
      <c r="N65" s="35">
        <v>4236552</v>
      </c>
      <c r="O65" s="6">
        <v>1.050572253681114</v>
      </c>
      <c r="P65" s="6">
        <f t="shared" si="8"/>
        <v>-12.741705991098414</v>
      </c>
      <c r="Q65" s="36" t="s">
        <v>74</v>
      </c>
    </row>
    <row r="66" spans="1:17" ht="13.5">
      <c r="A66" s="31" t="s">
        <v>75</v>
      </c>
      <c r="B66" s="37">
        <v>53</v>
      </c>
      <c r="C66" s="6">
        <f t="shared" si="0"/>
        <v>0.5620360551431601</v>
      </c>
      <c r="D66" s="7">
        <v>52</v>
      </c>
      <c r="E66" s="6">
        <v>0.5155150193318132</v>
      </c>
      <c r="F66" s="6">
        <f t="shared" si="6"/>
        <v>1.9230769230769198</v>
      </c>
      <c r="G66" s="38">
        <v>312</v>
      </c>
      <c r="H66" s="33">
        <f t="shared" si="2"/>
        <v>0.4443241857616884</v>
      </c>
      <c r="I66" s="35">
        <v>336</v>
      </c>
      <c r="J66" s="6">
        <v>0.4508070250761408</v>
      </c>
      <c r="K66" s="6">
        <f t="shared" si="7"/>
        <v>-7.142857142857139</v>
      </c>
      <c r="L66" s="38">
        <v>1149527</v>
      </c>
      <c r="M66" s="33">
        <f t="shared" si="4"/>
        <v>0.30921896076016936</v>
      </c>
      <c r="N66" s="35">
        <v>665857</v>
      </c>
      <c r="O66" s="6">
        <v>0.16511797544780413</v>
      </c>
      <c r="P66" s="6">
        <f t="shared" si="8"/>
        <v>72.63871972510614</v>
      </c>
      <c r="Q66" s="36" t="s">
        <v>75</v>
      </c>
    </row>
    <row r="67" spans="1:17" ht="13.5">
      <c r="A67" s="31" t="s">
        <v>76</v>
      </c>
      <c r="B67" s="37">
        <v>95</v>
      </c>
      <c r="C67" s="6">
        <f t="shared" si="0"/>
        <v>1.007423117709438</v>
      </c>
      <c r="D67" s="7">
        <v>76</v>
      </c>
      <c r="E67" s="6">
        <v>0.7534450282541886</v>
      </c>
      <c r="F67" s="6">
        <f t="shared" si="6"/>
        <v>25</v>
      </c>
      <c r="G67" s="38">
        <v>967</v>
      </c>
      <c r="H67" s="33">
        <f t="shared" si="2"/>
        <v>1.3771201526652332</v>
      </c>
      <c r="I67" s="35">
        <v>883</v>
      </c>
      <c r="J67" s="6">
        <v>1.184710128399501</v>
      </c>
      <c r="K67" s="6">
        <f t="shared" si="7"/>
        <v>9.513023782559443</v>
      </c>
      <c r="L67" s="38">
        <v>5123102</v>
      </c>
      <c r="M67" s="33">
        <f t="shared" si="4"/>
        <v>1.3780974925411453</v>
      </c>
      <c r="N67" s="35">
        <v>4447372</v>
      </c>
      <c r="O67" s="6">
        <v>1.1028510035987478</v>
      </c>
      <c r="P67" s="6">
        <f t="shared" si="8"/>
        <v>15.193916767025556</v>
      </c>
      <c r="Q67" s="36" t="s">
        <v>76</v>
      </c>
    </row>
    <row r="68" spans="1:17" ht="13.5">
      <c r="A68" s="31" t="s">
        <v>77</v>
      </c>
      <c r="B68" s="37">
        <v>34</v>
      </c>
      <c r="C68" s="6">
        <f t="shared" si="0"/>
        <v>0.3605514316012725</v>
      </c>
      <c r="D68" s="7">
        <v>41</v>
      </c>
      <c r="E68" s="6">
        <v>0.4064637652423912</v>
      </c>
      <c r="F68" s="6">
        <f t="shared" si="6"/>
        <v>-17.07317073170732</v>
      </c>
      <c r="G68" s="38">
        <v>182</v>
      </c>
      <c r="H68" s="33">
        <f t="shared" si="2"/>
        <v>0.2591891083609849</v>
      </c>
      <c r="I68" s="35">
        <v>188</v>
      </c>
      <c r="J68" s="6">
        <v>0.2522372640306978</v>
      </c>
      <c r="K68" s="6">
        <f t="shared" si="7"/>
        <v>-3.191489361702125</v>
      </c>
      <c r="L68" s="38">
        <v>455679</v>
      </c>
      <c r="M68" s="33">
        <f t="shared" si="4"/>
        <v>0.12257614377064063</v>
      </c>
      <c r="N68" s="35">
        <v>488213</v>
      </c>
      <c r="O68" s="6">
        <v>0.12106614805776435</v>
      </c>
      <c r="P68" s="6">
        <f t="shared" si="8"/>
        <v>-6.663894652538943</v>
      </c>
      <c r="Q68" s="36" t="s">
        <v>77</v>
      </c>
    </row>
    <row r="69" spans="1:17" ht="13.5">
      <c r="A69" s="31" t="s">
        <v>78</v>
      </c>
      <c r="B69" s="37">
        <v>17</v>
      </c>
      <c r="C69" s="6">
        <f t="shared" si="0"/>
        <v>0.18027571580063625</v>
      </c>
      <c r="D69" s="7">
        <v>19</v>
      </c>
      <c r="E69" s="6">
        <v>0.18836125706354714</v>
      </c>
      <c r="F69" s="6">
        <f t="shared" si="6"/>
        <v>-10.526315789473685</v>
      </c>
      <c r="G69" s="38">
        <v>40</v>
      </c>
      <c r="H69" s="33">
        <f t="shared" si="2"/>
        <v>0.05696463920021646</v>
      </c>
      <c r="I69" s="35">
        <v>52</v>
      </c>
      <c r="J69" s="6">
        <v>0.06976775388083131</v>
      </c>
      <c r="K69" s="6">
        <f t="shared" si="7"/>
        <v>-23.076923076923066</v>
      </c>
      <c r="L69" s="38">
        <v>72233</v>
      </c>
      <c r="M69" s="33">
        <f t="shared" si="4"/>
        <v>0.019430438078087173</v>
      </c>
      <c r="N69" s="35">
        <v>96057</v>
      </c>
      <c r="O69" s="6">
        <v>0.02382003548448048</v>
      </c>
      <c r="P69" s="6">
        <f t="shared" si="8"/>
        <v>-24.80194051448619</v>
      </c>
      <c r="Q69" s="36" t="s">
        <v>78</v>
      </c>
    </row>
    <row r="70" spans="1:17" ht="13.5">
      <c r="A70" s="31" t="s">
        <v>79</v>
      </c>
      <c r="B70" s="37">
        <v>42</v>
      </c>
      <c r="C70" s="6">
        <f>B70/$B$6*100</f>
        <v>0.4453870625662778</v>
      </c>
      <c r="D70" s="7">
        <v>42</v>
      </c>
      <c r="E70" s="6">
        <v>0.4163775156141568</v>
      </c>
      <c r="F70" s="6">
        <f t="shared" si="6"/>
        <v>0</v>
      </c>
      <c r="G70" s="38">
        <v>201</v>
      </c>
      <c r="H70" s="33">
        <f>G70/$G$6*100</f>
        <v>0.2862473119810877</v>
      </c>
      <c r="I70" s="35">
        <v>232</v>
      </c>
      <c r="J70" s="6">
        <v>0.3112715173144781</v>
      </c>
      <c r="K70" s="6">
        <f t="shared" si="7"/>
        <v>-13.362068965517238</v>
      </c>
      <c r="L70" s="38">
        <v>284582</v>
      </c>
      <c r="M70" s="33">
        <f>L70/$L$6*100</f>
        <v>0.07655161670065211</v>
      </c>
      <c r="N70" s="35">
        <v>300348</v>
      </c>
      <c r="O70" s="6">
        <v>0.07447973617427926</v>
      </c>
      <c r="P70" s="6">
        <f t="shared" si="8"/>
        <v>-5.249244210049682</v>
      </c>
      <c r="Q70" s="36" t="s">
        <v>80</v>
      </c>
    </row>
    <row r="71" spans="1:17" ht="13.5">
      <c r="A71" s="4" t="s">
        <v>81</v>
      </c>
      <c r="B71" s="37">
        <v>29</v>
      </c>
      <c r="C71" s="6">
        <f>B71/$B$6*100</f>
        <v>0.3075291622481442</v>
      </c>
      <c r="D71" s="7">
        <v>29</v>
      </c>
      <c r="E71" s="6">
        <v>0.2874987607812035</v>
      </c>
      <c r="F71" s="6">
        <f t="shared" si="6"/>
        <v>0</v>
      </c>
      <c r="G71" s="38">
        <v>364</v>
      </c>
      <c r="H71" s="6">
        <f>G71/$G$6*100</f>
        <v>0.5183782167219698</v>
      </c>
      <c r="I71" s="7">
        <v>152</v>
      </c>
      <c r="J71" s="6">
        <v>0.20393651134396842</v>
      </c>
      <c r="K71" s="6">
        <f t="shared" si="7"/>
        <v>139.47368421052633</v>
      </c>
      <c r="L71" s="38">
        <v>670271</v>
      </c>
      <c r="M71" s="6">
        <f>L71/$L$6*100</f>
        <v>0.18030068197413326</v>
      </c>
      <c r="N71" s="7">
        <v>393035</v>
      </c>
      <c r="O71" s="6">
        <v>0.09746408535185136</v>
      </c>
      <c r="P71" s="6">
        <f t="shared" si="8"/>
        <v>70.53722950882238</v>
      </c>
      <c r="Q71" s="36" t="s">
        <v>81</v>
      </c>
    </row>
    <row r="72" spans="1:17" ht="13.5">
      <c r="A72" s="31" t="s">
        <v>82</v>
      </c>
      <c r="B72" s="37">
        <v>74</v>
      </c>
      <c r="C72" s="6">
        <f aca="true" t="shared" si="9" ref="C72:C89">B72/$B$6*100</f>
        <v>0.784729586426299</v>
      </c>
      <c r="D72" s="7">
        <v>71</v>
      </c>
      <c r="E72" s="6">
        <v>0.7038762763953604</v>
      </c>
      <c r="F72" s="6">
        <f aca="true" t="shared" si="10" ref="F72:F89">B72/D72*100-100</f>
        <v>4.225352112676049</v>
      </c>
      <c r="G72" s="38">
        <v>1316</v>
      </c>
      <c r="H72" s="33">
        <f aca="true" t="shared" si="11" ref="H72:H89">G72/$G$6*100</f>
        <v>1.8741366296871218</v>
      </c>
      <c r="I72" s="35">
        <v>1264</v>
      </c>
      <c r="J72" s="6">
        <v>1.6958930943340536</v>
      </c>
      <c r="K72" s="6">
        <f aca="true" t="shared" si="12" ref="K72:K89">G72/I72*100-100</f>
        <v>4.113924050632917</v>
      </c>
      <c r="L72" s="38">
        <v>7380247</v>
      </c>
      <c r="M72" s="33">
        <f aca="true" t="shared" si="13" ref="M72:M89">L72/$L$6*100</f>
        <v>1.9852620316820377</v>
      </c>
      <c r="N72" s="35">
        <v>8075572</v>
      </c>
      <c r="O72" s="6">
        <v>2.002565264348012</v>
      </c>
      <c r="P72" s="6">
        <f aca="true" t="shared" si="14" ref="P72:P89">L72/N72*100-100</f>
        <v>-8.610226000090151</v>
      </c>
      <c r="Q72" s="36" t="s">
        <v>82</v>
      </c>
    </row>
    <row r="73" spans="1:17" ht="13.5">
      <c r="A73" s="4" t="s">
        <v>83</v>
      </c>
      <c r="B73" s="37">
        <v>45</v>
      </c>
      <c r="C73" s="6">
        <f t="shared" si="9"/>
        <v>0.47720042417815484</v>
      </c>
      <c r="D73" s="7">
        <v>42</v>
      </c>
      <c r="E73" s="6">
        <v>0.4163775156141568</v>
      </c>
      <c r="F73" s="6">
        <f t="shared" si="10"/>
        <v>7.142857142857139</v>
      </c>
      <c r="G73" s="38">
        <v>281</v>
      </c>
      <c r="H73" s="6">
        <f t="shared" si="11"/>
        <v>0.40017659038152065</v>
      </c>
      <c r="I73" s="7">
        <v>284</v>
      </c>
      <c r="J73" s="6">
        <v>0.38103927119530945</v>
      </c>
      <c r="K73" s="6">
        <f t="shared" si="12"/>
        <v>-1.0563380281690087</v>
      </c>
      <c r="L73" s="38">
        <v>1090871</v>
      </c>
      <c r="M73" s="6">
        <f t="shared" si="13"/>
        <v>0.2934406907740372</v>
      </c>
      <c r="N73" s="7">
        <v>933871</v>
      </c>
      <c r="O73" s="6">
        <v>0.2315795866821499</v>
      </c>
      <c r="P73" s="6">
        <f t="shared" si="14"/>
        <v>16.81174380615738</v>
      </c>
      <c r="Q73" s="36" t="s">
        <v>83</v>
      </c>
    </row>
    <row r="74" spans="1:17" ht="13.5">
      <c r="A74" s="31" t="s">
        <v>84</v>
      </c>
      <c r="B74" s="37">
        <v>119</v>
      </c>
      <c r="C74" s="6">
        <f t="shared" si="9"/>
        <v>1.261930010604454</v>
      </c>
      <c r="D74" s="7">
        <v>111</v>
      </c>
      <c r="E74" s="6">
        <v>1.100426291265986</v>
      </c>
      <c r="F74" s="6">
        <f t="shared" si="10"/>
        <v>7.207207207207205</v>
      </c>
      <c r="G74" s="38">
        <v>849</v>
      </c>
      <c r="H74" s="33">
        <f t="shared" si="11"/>
        <v>1.2090744670245945</v>
      </c>
      <c r="I74" s="35">
        <v>782</v>
      </c>
      <c r="J74" s="6">
        <v>1.0491996833617325</v>
      </c>
      <c r="K74" s="6">
        <f t="shared" si="12"/>
        <v>8.567774936061383</v>
      </c>
      <c r="L74" s="38">
        <v>3380243</v>
      </c>
      <c r="M74" s="33">
        <f t="shared" si="13"/>
        <v>0.909274186319101</v>
      </c>
      <c r="N74" s="35">
        <v>2647009</v>
      </c>
      <c r="O74" s="6">
        <v>0.6564003488318311</v>
      </c>
      <c r="P74" s="6">
        <f t="shared" si="14"/>
        <v>27.700472495560092</v>
      </c>
      <c r="Q74" s="36" t="s">
        <v>84</v>
      </c>
    </row>
    <row r="75" spans="1:17" ht="13.5">
      <c r="A75" s="31" t="s">
        <v>85</v>
      </c>
      <c r="B75" s="37">
        <v>96</v>
      </c>
      <c r="C75" s="6">
        <f t="shared" si="9"/>
        <v>1.0180275715800637</v>
      </c>
      <c r="D75" s="7">
        <v>110</v>
      </c>
      <c r="E75" s="6">
        <v>1.0905125408942202</v>
      </c>
      <c r="F75" s="6">
        <f t="shared" si="10"/>
        <v>-12.727272727272734</v>
      </c>
      <c r="G75" s="38">
        <v>633</v>
      </c>
      <c r="H75" s="33">
        <f t="shared" si="11"/>
        <v>0.9014654153434255</v>
      </c>
      <c r="I75" s="35">
        <v>742</v>
      </c>
      <c r="J75" s="6">
        <v>0.9955321803764775</v>
      </c>
      <c r="K75" s="6">
        <f t="shared" si="12"/>
        <v>-14.690026954177895</v>
      </c>
      <c r="L75" s="38">
        <v>1179923</v>
      </c>
      <c r="M75" s="33">
        <f t="shared" si="13"/>
        <v>0.3173953842206588</v>
      </c>
      <c r="N75" s="35">
        <v>1397438</v>
      </c>
      <c r="O75" s="6">
        <v>0.3465340656835154</v>
      </c>
      <c r="P75" s="6">
        <f t="shared" si="14"/>
        <v>-15.565270158676086</v>
      </c>
      <c r="Q75" s="36" t="s">
        <v>85</v>
      </c>
    </row>
    <row r="76" spans="1:17" ht="13.5">
      <c r="A76" s="4" t="s">
        <v>86</v>
      </c>
      <c r="B76" s="37">
        <v>72</v>
      </c>
      <c r="C76" s="6">
        <f t="shared" si="9"/>
        <v>0.7635206786850477</v>
      </c>
      <c r="D76" s="7">
        <v>86</v>
      </c>
      <c r="E76" s="6">
        <v>0.8525825319718449</v>
      </c>
      <c r="F76" s="6">
        <f t="shared" si="10"/>
        <v>-16.279069767441854</v>
      </c>
      <c r="G76" s="38">
        <v>339</v>
      </c>
      <c r="H76" s="6">
        <f t="shared" si="11"/>
        <v>0.48277531722183453</v>
      </c>
      <c r="I76" s="7">
        <v>407</v>
      </c>
      <c r="J76" s="6">
        <v>0.5460668428749682</v>
      </c>
      <c r="K76" s="6">
        <f t="shared" si="12"/>
        <v>-16.707616707616708</v>
      </c>
      <c r="L76" s="38">
        <v>469378</v>
      </c>
      <c r="M76" s="6">
        <f t="shared" si="13"/>
        <v>0.12626112945906168</v>
      </c>
      <c r="N76" s="7">
        <v>640915</v>
      </c>
      <c r="O76" s="6">
        <v>0.15893290486415157</v>
      </c>
      <c r="P76" s="6">
        <f t="shared" si="14"/>
        <v>-26.764391533978767</v>
      </c>
      <c r="Q76" s="36" t="s">
        <v>86</v>
      </c>
    </row>
    <row r="77" spans="1:17" ht="13.5">
      <c r="A77" s="4" t="s">
        <v>87</v>
      </c>
      <c r="B77" s="37">
        <v>13</v>
      </c>
      <c r="C77" s="6">
        <f t="shared" si="9"/>
        <v>0.1378579003181336</v>
      </c>
      <c r="D77" s="7">
        <v>12</v>
      </c>
      <c r="E77" s="6">
        <v>0.11896500446118767</v>
      </c>
      <c r="F77" s="6">
        <f t="shared" si="10"/>
        <v>8.333333333333329</v>
      </c>
      <c r="G77" s="38">
        <v>39</v>
      </c>
      <c r="H77" s="33">
        <f t="shared" si="11"/>
        <v>0.05554052322021105</v>
      </c>
      <c r="I77" s="35">
        <v>41</v>
      </c>
      <c r="J77" s="6">
        <v>0.05500919055988622</v>
      </c>
      <c r="K77" s="6">
        <f t="shared" si="12"/>
        <v>-4.878048780487802</v>
      </c>
      <c r="L77" s="38">
        <v>74860</v>
      </c>
      <c r="M77" s="33">
        <f t="shared" si="13"/>
        <v>0.020137092388874973</v>
      </c>
      <c r="N77" s="35">
        <v>67917</v>
      </c>
      <c r="O77" s="6">
        <v>0.01684193083272912</v>
      </c>
      <c r="P77" s="6">
        <f t="shared" si="14"/>
        <v>10.222771912775897</v>
      </c>
      <c r="Q77" s="36" t="s">
        <v>87</v>
      </c>
    </row>
    <row r="78" spans="1:17" ht="13.5">
      <c r="A78" s="4" t="s">
        <v>88</v>
      </c>
      <c r="B78" s="37">
        <v>12</v>
      </c>
      <c r="C78" s="6">
        <f t="shared" si="9"/>
        <v>0.12725344644750797</v>
      </c>
      <c r="D78" s="7">
        <v>9</v>
      </c>
      <c r="E78" s="6">
        <v>0.08922375334589075</v>
      </c>
      <c r="F78" s="6">
        <f t="shared" si="10"/>
        <v>33.333333333333314</v>
      </c>
      <c r="G78" s="38">
        <v>60</v>
      </c>
      <c r="H78" s="33">
        <f t="shared" si="11"/>
        <v>0.0854469588003247</v>
      </c>
      <c r="I78" s="7">
        <v>51</v>
      </c>
      <c r="J78" s="6">
        <v>0.06842606630619995</v>
      </c>
      <c r="K78" s="6">
        <f t="shared" si="12"/>
        <v>17.64705882352942</v>
      </c>
      <c r="L78" s="38">
        <v>101642</v>
      </c>
      <c r="M78" s="33">
        <f t="shared" si="13"/>
        <v>0.0273413618032331</v>
      </c>
      <c r="N78" s="7">
        <v>68844</v>
      </c>
      <c r="O78" s="6">
        <v>0.01707180656166208</v>
      </c>
      <c r="P78" s="6">
        <f t="shared" si="14"/>
        <v>47.64104351867991</v>
      </c>
      <c r="Q78" s="36" t="s">
        <v>88</v>
      </c>
    </row>
    <row r="79" spans="1:17" ht="13.5">
      <c r="A79" s="4" t="s">
        <v>89</v>
      </c>
      <c r="B79" s="37">
        <v>40</v>
      </c>
      <c r="C79" s="6">
        <f t="shared" si="9"/>
        <v>0.4241781548250266</v>
      </c>
      <c r="D79" s="7">
        <v>37</v>
      </c>
      <c r="E79" s="6">
        <v>0.3668087637553286</v>
      </c>
      <c r="F79" s="6">
        <f t="shared" si="10"/>
        <v>8.108108108108112</v>
      </c>
      <c r="G79" s="38">
        <v>315</v>
      </c>
      <c r="H79" s="33">
        <f t="shared" si="11"/>
        <v>0.44859653370170466</v>
      </c>
      <c r="I79" s="7">
        <v>246</v>
      </c>
      <c r="J79" s="6">
        <v>0.33005514335931735</v>
      </c>
      <c r="K79" s="6">
        <f t="shared" si="12"/>
        <v>28.04878048780489</v>
      </c>
      <c r="L79" s="38">
        <v>584983</v>
      </c>
      <c r="M79" s="33">
        <f t="shared" si="13"/>
        <v>0.1573584920774946</v>
      </c>
      <c r="N79" s="7">
        <v>700334</v>
      </c>
      <c r="O79" s="6">
        <v>0.1736675175259289</v>
      </c>
      <c r="P79" s="6">
        <f t="shared" si="14"/>
        <v>-16.470855334740293</v>
      </c>
      <c r="Q79" s="36" t="s">
        <v>89</v>
      </c>
    </row>
    <row r="80" spans="1:17" ht="13.5">
      <c r="A80" s="4" t="s">
        <v>90</v>
      </c>
      <c r="B80" s="37">
        <v>25</v>
      </c>
      <c r="C80" s="6">
        <f t="shared" si="9"/>
        <v>0.2651113467656416</v>
      </c>
      <c r="D80" s="7">
        <v>19</v>
      </c>
      <c r="E80" s="6">
        <v>0.18836125706354714</v>
      </c>
      <c r="F80" s="6">
        <f t="shared" si="10"/>
        <v>31.57894736842107</v>
      </c>
      <c r="G80" s="38">
        <v>143</v>
      </c>
      <c r="H80" s="33">
        <f t="shared" si="11"/>
        <v>0.20364858514077389</v>
      </c>
      <c r="I80" s="35">
        <v>63</v>
      </c>
      <c r="J80" s="6">
        <v>0.08452631720177639</v>
      </c>
      <c r="K80" s="6">
        <f t="shared" si="12"/>
        <v>126.98412698412699</v>
      </c>
      <c r="L80" s="38">
        <v>221390</v>
      </c>
      <c r="M80" s="33">
        <f t="shared" si="13"/>
        <v>0.05955317771804742</v>
      </c>
      <c r="N80" s="35">
        <v>98248</v>
      </c>
      <c r="O80" s="6">
        <v>0.024363355573037242</v>
      </c>
      <c r="P80" s="6">
        <f t="shared" si="14"/>
        <v>125.33792036479113</v>
      </c>
      <c r="Q80" s="36" t="s">
        <v>90</v>
      </c>
    </row>
    <row r="81" spans="1:17" ht="13.5">
      <c r="A81" s="31" t="s">
        <v>91</v>
      </c>
      <c r="B81" s="37">
        <v>81</v>
      </c>
      <c r="C81" s="6">
        <f t="shared" si="9"/>
        <v>0.8589607635206787</v>
      </c>
      <c r="D81" s="7">
        <v>66</v>
      </c>
      <c r="E81" s="6">
        <v>0.6543075245365322</v>
      </c>
      <c r="F81" s="6">
        <f t="shared" si="10"/>
        <v>22.727272727272734</v>
      </c>
      <c r="G81" s="38">
        <v>629</v>
      </c>
      <c r="H81" s="33">
        <f t="shared" si="11"/>
        <v>0.8957689514234038</v>
      </c>
      <c r="I81" s="35">
        <v>608</v>
      </c>
      <c r="J81" s="6">
        <v>0.8157460453758737</v>
      </c>
      <c r="K81" s="6">
        <f t="shared" si="12"/>
        <v>3.453947368421069</v>
      </c>
      <c r="L81" s="38">
        <v>1818830</v>
      </c>
      <c r="M81" s="33">
        <f t="shared" si="13"/>
        <v>0.4892592539361136</v>
      </c>
      <c r="N81" s="35">
        <v>1474200</v>
      </c>
      <c r="O81" s="6">
        <v>0.36556936309921323</v>
      </c>
      <c r="P81" s="6">
        <f t="shared" si="14"/>
        <v>23.37742504409171</v>
      </c>
      <c r="Q81" s="36" t="s">
        <v>91</v>
      </c>
    </row>
    <row r="82" spans="1:17" ht="13.5">
      <c r="A82" s="31" t="s">
        <v>92</v>
      </c>
      <c r="B82" s="37">
        <v>11</v>
      </c>
      <c r="C82" s="6">
        <f t="shared" si="9"/>
        <v>0.11664899257688228</v>
      </c>
      <c r="D82" s="7">
        <v>10</v>
      </c>
      <c r="E82" s="6">
        <v>0.0991375037176564</v>
      </c>
      <c r="F82" s="6">
        <f t="shared" si="10"/>
        <v>10.000000000000014</v>
      </c>
      <c r="G82" s="38">
        <v>37</v>
      </c>
      <c r="H82" s="33">
        <f t="shared" si="11"/>
        <v>0.05269229126020023</v>
      </c>
      <c r="I82" s="35">
        <v>35</v>
      </c>
      <c r="J82" s="6">
        <v>0.046959065112098</v>
      </c>
      <c r="K82" s="6">
        <f t="shared" si="12"/>
        <v>5.714285714285722</v>
      </c>
      <c r="L82" s="38">
        <v>46369</v>
      </c>
      <c r="M82" s="33">
        <f t="shared" si="13"/>
        <v>0.012473107627300877</v>
      </c>
      <c r="N82" s="35">
        <v>61753</v>
      </c>
      <c r="O82" s="6">
        <v>0.015313393623297866</v>
      </c>
      <c r="P82" s="6">
        <f t="shared" si="14"/>
        <v>-24.912150017003228</v>
      </c>
      <c r="Q82" s="36" t="s">
        <v>92</v>
      </c>
    </row>
    <row r="83" spans="1:17" ht="13.5">
      <c r="A83" s="4" t="s">
        <v>93</v>
      </c>
      <c r="B83" s="37">
        <v>95</v>
      </c>
      <c r="C83" s="6">
        <f t="shared" si="9"/>
        <v>1.007423117709438</v>
      </c>
      <c r="D83" s="7">
        <v>98</v>
      </c>
      <c r="E83" s="6">
        <v>0.9715475364330326</v>
      </c>
      <c r="F83" s="6">
        <f t="shared" si="10"/>
        <v>-3.0612244897959187</v>
      </c>
      <c r="G83" s="38">
        <v>445</v>
      </c>
      <c r="H83" s="33">
        <f t="shared" si="11"/>
        <v>0.6337316111024082</v>
      </c>
      <c r="I83" s="35">
        <v>424</v>
      </c>
      <c r="J83" s="6">
        <v>0.5688755316437015</v>
      </c>
      <c r="K83" s="6">
        <f t="shared" si="12"/>
        <v>4.952830188679243</v>
      </c>
      <c r="L83" s="38">
        <v>707071</v>
      </c>
      <c r="M83" s="33">
        <f t="shared" si="13"/>
        <v>0.190199760252394</v>
      </c>
      <c r="N83" s="35">
        <v>805235</v>
      </c>
      <c r="O83" s="6">
        <v>0.19968067161524553</v>
      </c>
      <c r="P83" s="6">
        <f t="shared" si="14"/>
        <v>-12.190726930647571</v>
      </c>
      <c r="Q83" s="36" t="s">
        <v>93</v>
      </c>
    </row>
    <row r="84" spans="1:17" ht="13.5">
      <c r="A84" s="31" t="s">
        <v>94</v>
      </c>
      <c r="B84" s="37">
        <v>13</v>
      </c>
      <c r="C84" s="6">
        <f t="shared" si="9"/>
        <v>0.1378579003181336</v>
      </c>
      <c r="D84" s="7">
        <v>17</v>
      </c>
      <c r="E84" s="6">
        <v>0.16853375632001588</v>
      </c>
      <c r="F84" s="6">
        <f t="shared" si="10"/>
        <v>-23.529411764705884</v>
      </c>
      <c r="G84" s="38">
        <v>47</v>
      </c>
      <c r="H84" s="33">
        <f t="shared" si="11"/>
        <v>0.06693345106025435</v>
      </c>
      <c r="I84" s="35">
        <v>47</v>
      </c>
      <c r="J84" s="6">
        <v>0.06305931600767445</v>
      </c>
      <c r="K84" s="6">
        <f t="shared" si="12"/>
        <v>0</v>
      </c>
      <c r="L84" s="38">
        <v>115257</v>
      </c>
      <c r="M84" s="33">
        <f t="shared" si="13"/>
        <v>0.031003751769497226</v>
      </c>
      <c r="N84" s="35">
        <v>110633</v>
      </c>
      <c r="O84" s="6">
        <v>0.027434564745458728</v>
      </c>
      <c r="P84" s="6">
        <f t="shared" si="14"/>
        <v>4.179584753192998</v>
      </c>
      <c r="Q84" s="36" t="s">
        <v>94</v>
      </c>
    </row>
    <row r="85" spans="1:17" ht="13.5">
      <c r="A85" s="31" t="s">
        <v>95</v>
      </c>
      <c r="B85" s="37">
        <v>33</v>
      </c>
      <c r="C85" s="6">
        <f t="shared" si="9"/>
        <v>0.34994697773064687</v>
      </c>
      <c r="D85" s="7">
        <v>31</v>
      </c>
      <c r="E85" s="6">
        <v>0.3073262615247348</v>
      </c>
      <c r="F85" s="6">
        <f t="shared" si="10"/>
        <v>6.451612903225794</v>
      </c>
      <c r="G85" s="38">
        <v>132</v>
      </c>
      <c r="H85" s="33">
        <f t="shared" si="11"/>
        <v>0.18798330936071433</v>
      </c>
      <c r="I85" s="35">
        <v>131</v>
      </c>
      <c r="J85" s="6">
        <v>0.17576107227670965</v>
      </c>
      <c r="K85" s="6">
        <f t="shared" si="12"/>
        <v>0.7633587786259426</v>
      </c>
      <c r="L85" s="38">
        <v>301818</v>
      </c>
      <c r="M85" s="33">
        <f t="shared" si="13"/>
        <v>0.08118804368989402</v>
      </c>
      <c r="N85" s="35">
        <v>266127</v>
      </c>
      <c r="O85" s="6">
        <v>0.0659936764981036</v>
      </c>
      <c r="P85" s="6">
        <f t="shared" si="14"/>
        <v>13.41126604966803</v>
      </c>
      <c r="Q85" s="36" t="s">
        <v>95</v>
      </c>
    </row>
    <row r="86" spans="1:17" ht="13.5">
      <c r="A86" s="31" t="s">
        <v>96</v>
      </c>
      <c r="B86" s="37">
        <v>47</v>
      </c>
      <c r="C86" s="6">
        <f t="shared" si="9"/>
        <v>0.4984093319194061</v>
      </c>
      <c r="D86" s="7">
        <v>40</v>
      </c>
      <c r="E86" s="6">
        <v>0.3965500148706256</v>
      </c>
      <c r="F86" s="6">
        <f t="shared" si="10"/>
        <v>17.5</v>
      </c>
      <c r="G86" s="38">
        <v>152</v>
      </c>
      <c r="H86" s="33">
        <f t="shared" si="11"/>
        <v>0.21646562896082258</v>
      </c>
      <c r="I86" s="35">
        <v>120</v>
      </c>
      <c r="J86" s="6">
        <v>0.16100250895576457</v>
      </c>
      <c r="K86" s="6">
        <f t="shared" si="12"/>
        <v>26.666666666666657</v>
      </c>
      <c r="L86" s="38">
        <v>346632</v>
      </c>
      <c r="M86" s="33">
        <f t="shared" si="13"/>
        <v>0.0932428614605999</v>
      </c>
      <c r="N86" s="35">
        <v>223418</v>
      </c>
      <c r="O86" s="6">
        <v>0.05540277843230228</v>
      </c>
      <c r="P86" s="6">
        <f t="shared" si="14"/>
        <v>55.14954032351915</v>
      </c>
      <c r="Q86" s="36" t="s">
        <v>96</v>
      </c>
    </row>
    <row r="87" spans="1:17" ht="13.5">
      <c r="A87" s="31" t="s">
        <v>97</v>
      </c>
      <c r="B87" s="37">
        <v>27</v>
      </c>
      <c r="C87" s="6">
        <f t="shared" si="9"/>
        <v>0.28632025450689286</v>
      </c>
      <c r="D87" s="7">
        <v>32</v>
      </c>
      <c r="E87" s="6">
        <v>0.3172400118965005</v>
      </c>
      <c r="F87" s="6">
        <f t="shared" si="10"/>
        <v>-15.625</v>
      </c>
      <c r="G87" s="38">
        <v>95</v>
      </c>
      <c r="H87" s="33">
        <f t="shared" si="11"/>
        <v>0.1352910181005141</v>
      </c>
      <c r="I87" s="35">
        <v>102</v>
      </c>
      <c r="J87" s="6">
        <v>0.1368521326123999</v>
      </c>
      <c r="K87" s="6">
        <f t="shared" si="12"/>
        <v>-6.862745098039213</v>
      </c>
      <c r="L87" s="38">
        <v>113616</v>
      </c>
      <c r="M87" s="33">
        <f t="shared" si="13"/>
        <v>0.030562328197360655</v>
      </c>
      <c r="N87" s="35">
        <v>131598</v>
      </c>
      <c r="O87" s="6">
        <v>0.03263342629570633</v>
      </c>
      <c r="P87" s="6">
        <f t="shared" si="14"/>
        <v>-13.664341403364787</v>
      </c>
      <c r="Q87" s="36" t="s">
        <v>97</v>
      </c>
    </row>
    <row r="88" spans="1:17" ht="13.5">
      <c r="A88" s="31" t="s">
        <v>98</v>
      </c>
      <c r="B88" s="37">
        <v>8</v>
      </c>
      <c r="C88" s="6">
        <f t="shared" si="9"/>
        <v>0.0848356309650053</v>
      </c>
      <c r="D88" s="7">
        <v>8</v>
      </c>
      <c r="E88" s="6">
        <v>0.07931000297412512</v>
      </c>
      <c r="F88" s="6">
        <f t="shared" si="10"/>
        <v>0</v>
      </c>
      <c r="G88" s="38">
        <v>25</v>
      </c>
      <c r="H88" s="33">
        <f t="shared" si="11"/>
        <v>0.03560289950013529</v>
      </c>
      <c r="I88" s="35">
        <v>25</v>
      </c>
      <c r="J88" s="6">
        <v>0.033542189365784285</v>
      </c>
      <c r="K88" s="6">
        <f t="shared" si="12"/>
        <v>0</v>
      </c>
      <c r="L88" s="38">
        <v>26571</v>
      </c>
      <c r="M88" s="33">
        <f t="shared" si="13"/>
        <v>0.007147511112273535</v>
      </c>
      <c r="N88" s="35">
        <v>35001</v>
      </c>
      <c r="O88" s="6">
        <v>0.00867948261961441</v>
      </c>
      <c r="P88" s="6">
        <f t="shared" si="14"/>
        <v>-24.085026142110223</v>
      </c>
      <c r="Q88" s="36" t="s">
        <v>98</v>
      </c>
    </row>
    <row r="89" spans="1:17" ht="13.5">
      <c r="A89" s="25" t="s">
        <v>99</v>
      </c>
      <c r="B89" s="40">
        <v>17</v>
      </c>
      <c r="C89" s="30">
        <f t="shared" si="9"/>
        <v>0.18027571580063625</v>
      </c>
      <c r="D89" s="41">
        <v>16</v>
      </c>
      <c r="E89" s="30">
        <v>0.15862000594825024</v>
      </c>
      <c r="F89" s="30">
        <f t="shared" si="10"/>
        <v>6.25</v>
      </c>
      <c r="G89" s="42">
        <v>48</v>
      </c>
      <c r="H89" s="30">
        <f t="shared" si="11"/>
        <v>0.06835756704025975</v>
      </c>
      <c r="I89" s="41">
        <v>48</v>
      </c>
      <c r="J89" s="30">
        <v>0.06440100358230583</v>
      </c>
      <c r="K89" s="30">
        <f t="shared" si="12"/>
        <v>0</v>
      </c>
      <c r="L89" s="42">
        <v>68332</v>
      </c>
      <c r="M89" s="30">
        <f t="shared" si="13"/>
        <v>0.01838108198125307</v>
      </c>
      <c r="N89" s="41">
        <v>64840</v>
      </c>
      <c r="O89" s="30">
        <v>0.01607890211867656</v>
      </c>
      <c r="P89" s="30">
        <f t="shared" si="14"/>
        <v>5.385564466378796</v>
      </c>
      <c r="Q89" s="43" t="s">
        <v>99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文</dc:creator>
  <cp:keywords/>
  <dc:description/>
  <cp:lastModifiedBy>片山</cp:lastModifiedBy>
  <dcterms:created xsi:type="dcterms:W3CDTF">1999-04-01T00:36:59Z</dcterms:created>
  <dcterms:modified xsi:type="dcterms:W3CDTF">2002-06-07T04:59:12Z</dcterms:modified>
  <cp:category/>
  <cp:version/>
  <cp:contentType/>
  <cp:contentStatus/>
</cp:coreProperties>
</file>