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90" yWindow="65296" windowWidth="12120" windowHeight="8535" activeTab="3"/>
  </bookViews>
  <sheets>
    <sheet name="様式第1号" sheetId="1" r:id="rId1"/>
    <sheet name="様式第6号-1（別紙）" sheetId="2" r:id="rId2"/>
    <sheet name="様式第6号-2（別紙）" sheetId="3" r:id="rId3"/>
    <sheet name="様式第6号-3（別紙）" sheetId="4" r:id="rId4"/>
    <sheet name="様式第11号-5" sheetId="5" r:id="rId5"/>
    <sheet name="様式第11号-6" sheetId="6" r:id="rId6"/>
    <sheet name="様式第11号-7" sheetId="7" r:id="rId7"/>
    <sheet name="様式第11号-8" sheetId="8" r:id="rId8"/>
    <sheet name="様式第11号-9" sheetId="9" r:id="rId9"/>
    <sheet name="様式第14号-1" sheetId="10" r:id="rId10"/>
  </sheets>
  <definedNames>
    <definedName name="_xlnm.Print_Area" localSheetId="4">'様式第11号-5'!$A$1:$G$84</definedName>
    <definedName name="_xlnm.Print_Area" localSheetId="5">'様式第11号-6'!$A$1:$AD$42</definedName>
    <definedName name="_xlnm.Print_Area" localSheetId="6">'様式第11号-7'!$A$1:$G$30</definedName>
    <definedName name="_xlnm.Print_Area" localSheetId="7">'様式第11号-8'!$A$1:$Z$30</definedName>
    <definedName name="_xlnm.Print_Area" localSheetId="8">'様式第11号-9'!$A$1:$AD$63</definedName>
    <definedName name="_xlnm.Print_Area" localSheetId="9">'様式第14号-1'!$A$1:$R$47</definedName>
    <definedName name="_xlnm.Print_Area" localSheetId="0">'様式第1号'!$A$1:$J$74</definedName>
    <definedName name="_xlnm.Print_Area" localSheetId="1">'様式第6号-1（別紙）'!$A$1:$H$35</definedName>
    <definedName name="_xlnm.Print_Area" localSheetId="2">'様式第6号-2（別紙）'!$A$1:$G$33</definedName>
    <definedName name="_xlnm.Print_Area" localSheetId="3">'様式第6号-3（別紙）'!$A$1:$H$32</definedName>
    <definedName name="_xlnm.Print_Titles" localSheetId="4">'様式第11号-5'!$1:$4</definedName>
    <definedName name="Z_084AE120_92E3_11D5_B1AB_00A0C9E26D76_.wvu.PrintArea" localSheetId="5" hidden="1">'様式第11号-6'!$B$8:$AC$9</definedName>
    <definedName name="Z_084AE120_92E3_11D5_B1AB_00A0C9E26D76_.wvu.PrintArea" localSheetId="7" hidden="1">'様式第11号-8'!$B$5:$Y$6</definedName>
    <definedName name="Z_084AE120_92E3_11D5_B1AB_00A0C9E26D76_.wvu.PrintArea" localSheetId="8" hidden="1">'様式第11号-9'!$B$1:$AC$50</definedName>
    <definedName name="Z_084AE120_92E3_11D5_B1AB_00A0C9E26D76_.wvu.Rows" localSheetId="5" hidden="1">'様式第11号-6'!#REF!</definedName>
    <definedName name="Z_084AE120_92E3_11D5_B1AB_00A0C9E26D76_.wvu.Rows" localSheetId="7" hidden="1">'様式第11号-8'!#REF!</definedName>
    <definedName name="Z_084AE120_92E3_11D5_B1AB_00A0C9E26D76_.wvu.Rows" localSheetId="8" hidden="1">'様式第11号-9'!#REF!</definedName>
    <definedName name="Z_742D71E0_95CC_11D5_947E_004026A90764_.wvu.PrintArea" localSheetId="5" hidden="1">'様式第11号-6'!$B$8:$AC$9</definedName>
    <definedName name="Z_742D71E0_95CC_11D5_947E_004026A90764_.wvu.PrintArea" localSheetId="7" hidden="1">'様式第11号-8'!$B$5:$Y$6</definedName>
    <definedName name="Z_742D71E0_95CC_11D5_947E_004026A90764_.wvu.PrintArea" localSheetId="8" hidden="1">'様式第11号-9'!$B$1:$AC$50</definedName>
    <definedName name="Z_742D71E0_95CC_11D5_947E_004026A90764_.wvu.Rows" localSheetId="5" hidden="1">'様式第11号-6'!#REF!</definedName>
    <definedName name="Z_742D71E0_95CC_11D5_947E_004026A90764_.wvu.Rows" localSheetId="7" hidden="1">'様式第11号-8'!#REF!</definedName>
    <definedName name="Z_742D71E0_95CC_11D5_947E_004026A90764_.wvu.Rows" localSheetId="8" hidden="1">'様式第11号-9'!#REF!</definedName>
    <definedName name="Z_DB0B5780_957A_11D5_B6B0_0000F4971045_.wvu.PrintArea" localSheetId="5" hidden="1">'様式第11号-6'!$B$8:$AC$9</definedName>
    <definedName name="Z_DB0B5780_957A_11D5_B6B0_0000F4971045_.wvu.PrintArea" localSheetId="7" hidden="1">'様式第11号-8'!$B$5:$Y$6</definedName>
    <definedName name="Z_DB0B5780_957A_11D5_B6B0_0000F4971045_.wvu.PrintArea" localSheetId="8" hidden="1">'様式第11号-9'!$B$1:$AC$50</definedName>
    <definedName name="Z_DB0B5780_957A_11D5_B6B0_0000F4971045_.wvu.Rows" localSheetId="5" hidden="1">'様式第11号-6'!#REF!</definedName>
    <definedName name="Z_DB0B5780_957A_11D5_B6B0_0000F4971045_.wvu.Rows" localSheetId="7" hidden="1">'様式第11号-8'!#REF!</definedName>
    <definedName name="Z_DB0B5780_957A_11D5_B6B0_0000F4971045_.wvu.Rows" localSheetId="8" hidden="1">'様式第11号-9'!#REF!</definedName>
    <definedName name="その他">#REF!</definedName>
    <definedName name="その他１">#REF!</definedName>
    <definedName name="営業所">#REF!</definedName>
    <definedName name="営業所新">#REF!</definedName>
    <definedName name="営業所要件">#REF!</definedName>
    <definedName name="局名">#REF!</definedName>
    <definedName name="添付書類⑤">#REF!</definedName>
    <definedName name="入札場所">#REF!</definedName>
    <definedName name="曜日">#REF!</definedName>
  </definedNames>
  <calcPr fullCalcOnLoad="1"/>
</workbook>
</file>

<file path=xl/sharedStrings.xml><?xml version="1.0" encoding="utf-8"?>
<sst xmlns="http://schemas.openxmlformats.org/spreadsheetml/2006/main" count="726" uniqueCount="338">
  <si>
    <t>頁</t>
  </si>
  <si>
    <t>項目名</t>
  </si>
  <si>
    <t>質問の内容</t>
  </si>
  <si>
    <t>例</t>
  </si>
  <si>
    <t>会社名</t>
  </si>
  <si>
    <t>所属</t>
  </si>
  <si>
    <t>電話</t>
  </si>
  <si>
    <t>FAX</t>
  </si>
  <si>
    <t>E-mail</t>
  </si>
  <si>
    <t>入札説明書等に関する質問書</t>
  </si>
  <si>
    <t>所在地</t>
  </si>
  <si>
    <t>質問者</t>
  </si>
  <si>
    <t>担当者</t>
  </si>
  <si>
    <t>氏名</t>
  </si>
  <si>
    <t>条</t>
  </si>
  <si>
    <t>項</t>
  </si>
  <si>
    <t>目的</t>
  </si>
  <si>
    <t>大項目</t>
  </si>
  <si>
    <t>中項目</t>
  </si>
  <si>
    <t>小項目</t>
  </si>
  <si>
    <t>カナ等</t>
  </si>
  <si>
    <t>本書の位置づけ</t>
  </si>
  <si>
    <t>号</t>
  </si>
  <si>
    <t>第1</t>
  </si>
  <si>
    <t>単位：円</t>
  </si>
  <si>
    <t>内容・算定根拠</t>
  </si>
  <si>
    <t>合　計</t>
  </si>
  <si>
    <t>※</t>
  </si>
  <si>
    <t>平成25年度</t>
  </si>
  <si>
    <t>平成26年度</t>
  </si>
  <si>
    <t>平成27年度</t>
  </si>
  <si>
    <t>平成28年度</t>
  </si>
  <si>
    <t>平成29年度</t>
  </si>
  <si>
    <t>平成30年度</t>
  </si>
  <si>
    <t>平成31年度</t>
  </si>
  <si>
    <t>平成32年度</t>
  </si>
  <si>
    <t>平成33年度</t>
  </si>
  <si>
    <t>平成34年度</t>
  </si>
  <si>
    <t>平成35年度</t>
  </si>
  <si>
    <t>平成36年度</t>
  </si>
  <si>
    <t>平成37年度</t>
  </si>
  <si>
    <t>平成38年度</t>
  </si>
  <si>
    <t>※</t>
  </si>
  <si>
    <t>平成27年度</t>
  </si>
  <si>
    <t>平成28年度</t>
  </si>
  <si>
    <t>平成29年度</t>
  </si>
  <si>
    <t>平成30年度</t>
  </si>
  <si>
    <t>平成31年度</t>
  </si>
  <si>
    <t>平成32年度</t>
  </si>
  <si>
    <t>平成33年度</t>
  </si>
  <si>
    <t>平成34年度</t>
  </si>
  <si>
    <t>平成35年度</t>
  </si>
  <si>
    <t>平成36年度</t>
  </si>
  <si>
    <t>平成37年度</t>
  </si>
  <si>
    <t>平成38年度</t>
  </si>
  <si>
    <t>必要に応じ費目を増やして記入してください。</t>
  </si>
  <si>
    <t>※</t>
  </si>
  <si>
    <t>営業収入</t>
  </si>
  <si>
    <t>法人税等</t>
  </si>
  <si>
    <t>繰越欠損金</t>
  </si>
  <si>
    <t>課税所得</t>
  </si>
  <si>
    <t>配当</t>
  </si>
  <si>
    <t>評価指標</t>
  </si>
  <si>
    <t>繰延欠損金は最長7年間繰越ができるものとします。</t>
  </si>
  <si>
    <t>平成39年度</t>
  </si>
  <si>
    <t>平成40年度</t>
  </si>
  <si>
    <t>平成41年度</t>
  </si>
  <si>
    <t>設計・建設期間</t>
  </si>
  <si>
    <t>平成39年度</t>
  </si>
  <si>
    <t>平成40年度</t>
  </si>
  <si>
    <t>平成41年度</t>
  </si>
  <si>
    <t>E-IRR算定キャッシュフロー</t>
  </si>
  <si>
    <t>人件費</t>
  </si>
  <si>
    <t>処理量（計画値）</t>
  </si>
  <si>
    <t>ｔ/年</t>
  </si>
  <si>
    <t>提案単価①</t>
  </si>
  <si>
    <t>提案単価②</t>
  </si>
  <si>
    <t>提案単価③</t>
  </si>
  <si>
    <t>提案単価④</t>
  </si>
  <si>
    <t>提案単価⑤</t>
  </si>
  <si>
    <t>費目</t>
  </si>
  <si>
    <t>※</t>
  </si>
  <si>
    <t>※</t>
  </si>
  <si>
    <t>※</t>
  </si>
  <si>
    <t>消費税及び地方消費税は含めず記載してください。また、物価上昇は考慮しないでください。</t>
  </si>
  <si>
    <t>内容・算定根拠は可能な範囲で具体的に記載してください。なお、別紙を用いて説明する場合、様式は任意とします。</t>
  </si>
  <si>
    <t>※</t>
  </si>
  <si>
    <t>※</t>
  </si>
  <si>
    <t>※</t>
  </si>
  <si>
    <t>(1)</t>
  </si>
  <si>
    <t>1</t>
  </si>
  <si>
    <t>総則</t>
  </si>
  <si>
    <t>提案単価⑥</t>
  </si>
  <si>
    <t>■</t>
  </si>
  <si>
    <t>様式第1号</t>
  </si>
  <si>
    <t>内容・算定根拠</t>
  </si>
  <si>
    <t>電力等の基本料金</t>
  </si>
  <si>
    <t>その他費用</t>
  </si>
  <si>
    <t>網掛け部（黄色）に、該当する金額を記入してください。その他のセルを変更しないでください。</t>
  </si>
  <si>
    <t>(単位：円/年)</t>
  </si>
  <si>
    <t>平成　　年　　月　　日</t>
  </si>
  <si>
    <t>合計</t>
  </si>
  <si>
    <t>事業年度</t>
  </si>
  <si>
    <t>※</t>
  </si>
  <si>
    <t>各表とも3行目以降は上表に継続して記入してください。</t>
  </si>
  <si>
    <t>(単位：円)</t>
  </si>
  <si>
    <t>円/t</t>
  </si>
  <si>
    <t>(単位：円/t)</t>
  </si>
  <si>
    <t>計　(単位：円/t)</t>
  </si>
  <si>
    <t>提案単価は円単位とし、その端数は切り捨てとします。</t>
  </si>
  <si>
    <t>A3版・横（A4版に折込み）で作成してください。</t>
  </si>
  <si>
    <t>岡山市長　　様</t>
  </si>
  <si>
    <t>「岡山市西部リサイクルプラザ整備・運営事業」の入札説明書等に関して、以下の質問がありますので提出します。</t>
  </si>
  <si>
    <t>ａ欄</t>
  </si>
  <si>
    <t>委託費A</t>
  </si>
  <si>
    <t>委託費B</t>
  </si>
  <si>
    <t>※</t>
  </si>
  <si>
    <t>可燃性粗大ごみ</t>
  </si>
  <si>
    <t>不燃性粗大ごみ</t>
  </si>
  <si>
    <t>不燃ごみ</t>
  </si>
  <si>
    <t>空きびん</t>
  </si>
  <si>
    <t>ペットボトル</t>
  </si>
  <si>
    <t>20年間の総額</t>
  </si>
  <si>
    <t>費目</t>
  </si>
  <si>
    <t>可燃性粗大ごみ</t>
  </si>
  <si>
    <t>不燃ごみ</t>
  </si>
  <si>
    <t>空きびん</t>
  </si>
  <si>
    <t>可燃性粗大ごみ</t>
  </si>
  <si>
    <t>不燃性粗大ごみ</t>
  </si>
  <si>
    <t>古紙・古布</t>
  </si>
  <si>
    <t>20年間の総額</t>
  </si>
  <si>
    <t>平成24年度</t>
  </si>
  <si>
    <t>平成42年度</t>
  </si>
  <si>
    <t>平成43年度</t>
  </si>
  <si>
    <t>平成44年度</t>
  </si>
  <si>
    <t>平成45年度</t>
  </si>
  <si>
    <t>平成46年度</t>
  </si>
  <si>
    <t>平成26年度</t>
  </si>
  <si>
    <t>平成42年度</t>
  </si>
  <si>
    <t>平成43年度</t>
  </si>
  <si>
    <t>平成44年度</t>
  </si>
  <si>
    <t>平成45年度</t>
  </si>
  <si>
    <t>平成46年度</t>
  </si>
  <si>
    <t>運営期間</t>
  </si>
  <si>
    <t>ＳＰＣの損益計算書</t>
  </si>
  <si>
    <t>ＳＰＣのキャッシュフロー表</t>
  </si>
  <si>
    <t>委託費A（変動費）</t>
  </si>
  <si>
    <t>事　　業　　年　　度</t>
  </si>
  <si>
    <t>営業費用</t>
  </si>
  <si>
    <t>Cash-In</t>
  </si>
  <si>
    <t>運営費</t>
  </si>
  <si>
    <t>配当前キャッシュフロー（＝1－2 ）</t>
  </si>
  <si>
    <t>項目の数字入力は半角を使用してください。</t>
  </si>
  <si>
    <t>―</t>
  </si>
  <si>
    <t>CD-Rに保存して提出するデータは、Microsoft Excel　2003で読取り可能なものとし、必ず計算式等を残したファイル（本様式以外のシートに計算式がリンクする場合には、当該シートも含む。）とするよう留意してください。</t>
  </si>
  <si>
    <t>上記1から9までは、1つのエクセルファイル（Microsoft Excel　2003で読取り可能なもの）で作成し、シートを分けてください。</t>
  </si>
  <si>
    <t>A3版・横（A4版に折込み）で作成してください。</t>
  </si>
  <si>
    <t>提案単価は円単位とし、その端数は切り捨てとします。</t>
  </si>
  <si>
    <t>年間</t>
  </si>
  <si>
    <t>※</t>
  </si>
  <si>
    <t>CD-Rに保存して提出するデータは、Microsoft Excel　2003で読取り可能なものとし、必ず計算式等を残したファイル（本様式以外のシートに計算式がリンクする場合には、当該シートも含む。）とするよう留意してください。</t>
  </si>
  <si>
    <t>税引前当期利益（＝3＋6 ）</t>
  </si>
  <si>
    <t>税引後当期利益（＝7－8 ）</t>
  </si>
  <si>
    <t>配当後キャッシュフロー（内部留保金）（＝3－4 ）</t>
  </si>
  <si>
    <t>配当後キャッシュフロー（内部留保金）　累計</t>
  </si>
  <si>
    <t>他の様式と関連のある項目の数値は、整合に留意してください。</t>
  </si>
  <si>
    <t>第2</t>
  </si>
  <si>
    <t>事業名称</t>
  </si>
  <si>
    <t>本施設の設計・建設</t>
  </si>
  <si>
    <t>一般概要</t>
  </si>
  <si>
    <t>第2号</t>
  </si>
  <si>
    <t>グループ構成</t>
  </si>
  <si>
    <t>2</t>
  </si>
  <si>
    <t>1</t>
  </si>
  <si>
    <t>要求水準書【設計・建設編】に対する質問</t>
  </si>
  <si>
    <t>No.</t>
  </si>
  <si>
    <t>Ⅰ-1-3</t>
  </si>
  <si>
    <t>1.3</t>
  </si>
  <si>
    <t>1.3.1</t>
  </si>
  <si>
    <t>要求水準書【運営編】に対する質問</t>
  </si>
  <si>
    <t>No.</t>
  </si>
  <si>
    <t>1.1</t>
  </si>
  <si>
    <t>1.1.1</t>
  </si>
  <si>
    <t>落札者決定基準に対する質問</t>
  </si>
  <si>
    <t>No.</t>
  </si>
  <si>
    <t>様式集に対する質問</t>
  </si>
  <si>
    <t>様式</t>
  </si>
  <si>
    <t>6</t>
  </si>
  <si>
    <t>基本協定書(案）に対する質問</t>
  </si>
  <si>
    <t>No.</t>
  </si>
  <si>
    <t>基本契約書(案）に対する質問</t>
  </si>
  <si>
    <t>No.</t>
  </si>
  <si>
    <t>建設工事請負契約書(案）に対する質問</t>
  </si>
  <si>
    <t>運営業務委託契約書(案）に対する質問</t>
  </si>
  <si>
    <t>No.</t>
  </si>
  <si>
    <t>入札説明書に対する質問</t>
  </si>
  <si>
    <t>No.</t>
  </si>
  <si>
    <t>※</t>
  </si>
  <si>
    <t>その他費用（ＳＰＣ運営費等）</t>
  </si>
  <si>
    <t>■</t>
  </si>
  <si>
    <t>不燃性粗大ごみ</t>
  </si>
  <si>
    <t>ペットボトル</t>
  </si>
  <si>
    <t>古紙・古布</t>
  </si>
  <si>
    <t>CD-Rに保存して提出するデータは、Microsoft Excel　2003で読取り可能なものとし、必ず計算式等を残したファイル（本様式以外のシートに計算式がリンクする場合には、当該シートも含む。）とするよう留意してください。</t>
  </si>
  <si>
    <t>■</t>
  </si>
  <si>
    <t>営業損益（＝1－2 ）</t>
  </si>
  <si>
    <t>営業外収入</t>
  </si>
  <si>
    <t>営業外費用</t>
  </si>
  <si>
    <t>営業外損益（＝4－5 ）</t>
  </si>
  <si>
    <t>■</t>
  </si>
  <si>
    <t>―</t>
  </si>
  <si>
    <t>■</t>
  </si>
  <si>
    <t>事　　業　　年　　度</t>
  </si>
  <si>
    <t>E-IRR（ネットキャッシュフローの出資金に対するIRR)</t>
  </si>
  <si>
    <t>－</t>
  </si>
  <si>
    <t>税引後当期利益</t>
  </si>
  <si>
    <t>出資金</t>
  </si>
  <si>
    <t>Cash-Out</t>
  </si>
  <si>
    <t>税引後当期損失</t>
  </si>
  <si>
    <t>CD-Rに保存して提出するデータは、Microsoft Excel　2003で読取り可能なものとし、必ず計算式等を残したファイル（本様式以外のシートに計算式がリンクする場合には、当該シートも含む。）とするよう留意してください。</t>
  </si>
  <si>
    <t>[その他費用は、合理的な説明を付すこと。]</t>
  </si>
  <si>
    <t>受付グループ名：</t>
  </si>
  <si>
    <t>入札書の提出用封筒に入れ、封緘して提出してください。</t>
  </si>
  <si>
    <t>粗大ごみ処理施設</t>
  </si>
  <si>
    <t>資源選別施設</t>
  </si>
  <si>
    <t>古紙・古布</t>
  </si>
  <si>
    <t>発泡トレイ</t>
  </si>
  <si>
    <t>廃乾電池等</t>
  </si>
  <si>
    <t>蛍光管</t>
  </si>
  <si>
    <t>廃食用油</t>
  </si>
  <si>
    <t>提案単価⑦</t>
  </si>
  <si>
    <t>提案単価⑧</t>
  </si>
  <si>
    <t>提案単価⑨</t>
  </si>
  <si>
    <t>提案単価⑩</t>
  </si>
  <si>
    <t>電力等の基本料金</t>
  </si>
  <si>
    <t>維持管理費（補修費除く）</t>
  </si>
  <si>
    <t>委託費C</t>
  </si>
  <si>
    <t>補修費</t>
  </si>
  <si>
    <t>運営業務に係る対価( = 1 + 2 + 3 )</t>
  </si>
  <si>
    <t>様式第11号-5</t>
  </si>
  <si>
    <t>様式第11号-9</t>
  </si>
  <si>
    <t>様式第11号-8</t>
  </si>
  <si>
    <t>様式第11号-7</t>
  </si>
  <si>
    <t>様式第11号-6</t>
  </si>
  <si>
    <t>提案単価は円単位とし、端数は切り捨てとします。</t>
  </si>
  <si>
    <t>必要に応じ費目・枚数を増やして記入してください。</t>
  </si>
  <si>
    <t>事業計画参考資料（提案単価の算定）</t>
  </si>
  <si>
    <t>廃乾電池等</t>
  </si>
  <si>
    <t>事業計画参考資料（委託費A）</t>
  </si>
  <si>
    <t>事業計画参考資料（委託費B）</t>
  </si>
  <si>
    <t>必要に応じて、項目を追加または細分化してください。項目の削除は不可です。</t>
  </si>
  <si>
    <t>SPCの損益計算書及びキャッシュフロー表として、設計・建設業務に係る対価については記載しないでください。</t>
  </si>
  <si>
    <t>※</t>
  </si>
  <si>
    <t>※</t>
  </si>
  <si>
    <t>A3版・横（A4版に折込み）で作成してください。</t>
  </si>
  <si>
    <t>※</t>
  </si>
  <si>
    <t>CD-Rに保存して提出するデータは、Microsoft Excel　2003で読取り可能なものとし、必ず計算式等を残したファイル（本様式以外のシートに計算式がリンクする場合には、当該シートも含む。）とするよう留意してください。</t>
  </si>
  <si>
    <t>事業計画参考資料（委託費C）</t>
  </si>
  <si>
    <t>委託費C（運営期間を４期に分けて各期平準化）</t>
  </si>
  <si>
    <t>事業計画参考資料（ＳＰＣ長期収支計画表）</t>
  </si>
  <si>
    <t>委託費Cは、各年度の補修費の計画額を踏まえて、運営期間を4期に分けて各期内の各回の支払額を同一の金額としてください。（入札説明書別紙１　２－（２）参照）</t>
  </si>
  <si>
    <t>各年度の補修費　計</t>
  </si>
  <si>
    <t>委託費B（固定費）</t>
  </si>
  <si>
    <t>委託費C（補修費）</t>
  </si>
  <si>
    <r>
      <t>様式第14号-1　</t>
    </r>
    <r>
      <rPr>
        <sz val="10.5"/>
        <color indexed="10"/>
        <rFont val="ＭＳ 明朝"/>
        <family val="1"/>
      </rPr>
      <t>※入札書と同封</t>
    </r>
  </si>
  <si>
    <t>設計・建設業務に係る対価</t>
  </si>
  <si>
    <t>計（ = 1 + 2 + 3 + 4 ）</t>
  </si>
  <si>
    <t>費目（固定費）</t>
  </si>
  <si>
    <t>法人税等 ＝ 課税所得 × 実効税率（41.52%） とします。</t>
  </si>
  <si>
    <t>グループ名</t>
  </si>
  <si>
    <t>住所</t>
  </si>
  <si>
    <t>代表者名</t>
  </si>
  <si>
    <t>平成　　年　　月　　日</t>
  </si>
  <si>
    <t>岡山市長　　様</t>
  </si>
  <si>
    <t>事業名称　　　　岡山市西部リサイクルプラザ整備・運営事業</t>
  </si>
  <si>
    <t>請負代金額</t>
  </si>
  <si>
    <t>円</t>
  </si>
  <si>
    <t>※共同企業体の場合は出資比率を記入してください。</t>
  </si>
  <si>
    <t>％</t>
  </si>
  <si>
    <t>工 事 概 要</t>
  </si>
  <si>
    <t>㊞　　</t>
  </si>
  <si>
    <t>㊞　　　</t>
  </si>
  <si>
    <t>施工実績証明書(入札参加資格確認用）</t>
  </si>
  <si>
    <t>工期</t>
  </si>
  <si>
    <t>工事名</t>
  </si>
  <si>
    <t>発注者</t>
  </si>
  <si>
    <t>請負者</t>
  </si>
  <si>
    <t>施工場所</t>
  </si>
  <si>
    <t>契約日</t>
  </si>
  <si>
    <t>①新築又は増築工事</t>
  </si>
  <si>
    <t>②鉄骨造、鉄筋コンクリート造又は鉄骨鉄筋コンクリート造</t>
  </si>
  <si>
    <t>③4階建以上</t>
  </si>
  <si>
    <t>申請者　商号又は名称</t>
  </si>
  <si>
    <t>　　　　　　　　様</t>
  </si>
  <si>
    <t>当社は、平成23年5月24日付で公表された「岡山市西部リサイクルプラザ整備・運営事業」の入札参加表明に必要なため、下記のとおり施工したことを証明願います。</t>
  </si>
  <si>
    <t>発注者　　</t>
  </si>
  <si>
    <t>㊞　　</t>
  </si>
  <si>
    <t>上記の施工実績のとおり、相違ないことを証明します。</t>
  </si>
  <si>
    <t>㊞　　　</t>
  </si>
  <si>
    <t>上記の施工実績のとおり、相違ないことを証明します。</t>
  </si>
  <si>
    <t>㊞　　</t>
  </si>
  <si>
    <t>①地方公共団体の一般廃棄物処理施設</t>
  </si>
  <si>
    <t>②施設規模20ｔ/日以上の処理能力を有するリサイクルプラザ（ただし、破砕・選別設備を有するもの）</t>
  </si>
  <si>
    <t>様式第6号-1（別紙）</t>
  </si>
  <si>
    <t>様式第6号-2（別紙）</t>
  </si>
  <si>
    <t>入札価格内訳書</t>
  </si>
  <si>
    <t>【入札価格の内訳】</t>
  </si>
  <si>
    <t>百</t>
  </si>
  <si>
    <t>十</t>
  </si>
  <si>
    <t>億</t>
  </si>
  <si>
    <t>千</t>
  </si>
  <si>
    <t>万</t>
  </si>
  <si>
    <t>運営業務に係る対価</t>
  </si>
  <si>
    <t>【運営業務に係る対価の内訳】</t>
  </si>
  <si>
    <t>※下記ａ欄と整合</t>
  </si>
  <si>
    <t>１棟で下記①から④を全て満たす建築工事である。</t>
  </si>
  <si>
    <t>代表企業　商号又は名称</t>
  </si>
  <si>
    <t>押印は、あらかじめ本市に届け出た印判にしてください。</t>
  </si>
  <si>
    <t>④1棟あたりの延床面積が5,000㎡以上。ただし、増築工事の場合は、既存部分の面積は含まないものとする。</t>
  </si>
  <si>
    <t>様式第6号-3（別紙）</t>
  </si>
  <si>
    <t>業務実績証明書(入札参加資格確認用）</t>
  </si>
  <si>
    <t>業 務 名</t>
  </si>
  <si>
    <t>発 注 者</t>
  </si>
  <si>
    <t>請 負 者</t>
  </si>
  <si>
    <t>※SPCを組成している場合</t>
  </si>
  <si>
    <t xml:space="preserve">当該事業に係る事業契約書等において運転管理業務を担う主たる企業名
</t>
  </si>
  <si>
    <t>履行場所</t>
  </si>
  <si>
    <t>契約金額</t>
  </si>
  <si>
    <t>　　　　　　　　　　　　　　　　　　　　　　　　円</t>
  </si>
  <si>
    <t>契 約 日</t>
  </si>
  <si>
    <t>　平成　　年　　月　　日</t>
  </si>
  <si>
    <t>履行期間</t>
  </si>
  <si>
    <t>　平成　　年　　月　　日　～　平成　　年　　月　　日</t>
  </si>
  <si>
    <t>業務概要</t>
  </si>
  <si>
    <t>20t/日以上の処理能力を有するリサイクルプラザ（ただし、破砕・選別設備を有するもの）の運転管理業務</t>
  </si>
  <si>
    <t>上記のとおり、相違ないことを証明します。</t>
  </si>
  <si>
    <t>①及び②を全て満たす清掃施設工事である。</t>
  </si>
  <si>
    <t>当社は、平成23年5月24日付で公表された「岡山市西部リサイクルプラザ整備・運営事業」の入札参加表明に必要なため、下記のとおり業務を実施したことを証明願います。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</si>
</sst>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27">
    <font>
      <sz val="11"/>
      <name val="ＭＳ Ｐゴシック"/>
      <family val="3"/>
    </font>
    <font>
      <sz val="6"/>
      <name val="ＭＳ Ｐゴシック"/>
      <family val="3"/>
    </font>
    <font>
      <sz val="11"/>
      <name val="ＭＳ 明朝"/>
      <family val="1"/>
    </font>
    <font>
      <sz val="8"/>
      <name val="ＭＳ ゴシック"/>
      <family val="3"/>
    </font>
    <font>
      <sz val="14"/>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1"/>
      <name val="Century"/>
      <family val="1"/>
    </font>
    <font>
      <b/>
      <sz val="11"/>
      <name val="ＭＳ 明朝"/>
      <family val="1"/>
    </font>
    <font>
      <sz val="10"/>
      <name val="ＭＳ 明朝"/>
      <family val="1"/>
    </font>
    <font>
      <sz val="9"/>
      <name val="ＭＳ Ｐ明朝"/>
      <family val="1"/>
    </font>
    <font>
      <sz val="9"/>
      <name val="ＭＳ Ｐゴシック"/>
      <family val="3"/>
    </font>
    <font>
      <sz val="10"/>
      <name val="ＭＳ Ｐゴシック"/>
      <family val="3"/>
    </font>
    <font>
      <b/>
      <sz val="11"/>
      <name val="ＭＳ Ｐゴシック"/>
      <family val="3"/>
    </font>
    <font>
      <sz val="9"/>
      <name val="ＭＳ 明朝"/>
      <family val="1"/>
    </font>
    <font>
      <sz val="14"/>
      <name val="ＭＳ ゴシック"/>
      <family val="3"/>
    </font>
    <font>
      <b/>
      <sz val="14"/>
      <name val="ＭＳ ゴシック"/>
      <family val="3"/>
    </font>
    <font>
      <b/>
      <sz val="11"/>
      <name val="ＭＳ ゴシック"/>
      <family val="3"/>
    </font>
    <font>
      <sz val="10.5"/>
      <name val="ＭＳ 明朝"/>
      <family val="1"/>
    </font>
    <font>
      <b/>
      <sz val="14"/>
      <name val="ＭＳ 明朝"/>
      <family val="1"/>
    </font>
    <font>
      <sz val="10.5"/>
      <name val="ＭＳ Ｐゴシック"/>
      <family val="3"/>
    </font>
    <font>
      <sz val="10.5"/>
      <name val="ＭＳ ゴシック"/>
      <family val="3"/>
    </font>
    <font>
      <sz val="10.5"/>
      <color indexed="10"/>
      <name val="ＭＳ 明朝"/>
      <family val="1"/>
    </font>
    <font>
      <b/>
      <sz val="10.5"/>
      <name val="ＭＳ 明朝"/>
      <family val="1"/>
    </font>
    <font>
      <i/>
      <sz val="10.5"/>
      <name val="ＭＳ 明朝"/>
      <family val="1"/>
    </font>
    <font>
      <sz val="12"/>
      <name val="ＭＳ 明朝"/>
      <family val="1"/>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83">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dashed"/>
    </border>
    <border>
      <left style="thin"/>
      <right>
        <color indexed="63"/>
      </right>
      <top style="dashed"/>
      <bottom style="dashed"/>
    </border>
    <border>
      <left>
        <color indexed="63"/>
      </left>
      <right style="thin"/>
      <top style="dashed"/>
      <bottom style="dashed"/>
    </border>
    <border>
      <left style="medium"/>
      <right style="medium"/>
      <top style="medium"/>
      <bottom style="medium"/>
    </border>
    <border>
      <left>
        <color indexed="63"/>
      </left>
      <right>
        <color indexed="63"/>
      </right>
      <top style="thin"/>
      <bottom style="dashed"/>
    </border>
    <border>
      <left style="medium"/>
      <right style="thin"/>
      <top style="dashed"/>
      <bottom>
        <color indexed="63"/>
      </bottom>
    </border>
    <border>
      <left>
        <color indexed="63"/>
      </left>
      <right style="thin"/>
      <top>
        <color indexed="63"/>
      </top>
      <bottom style="dashed"/>
    </border>
    <border>
      <left style="medium"/>
      <right style="thin"/>
      <top style="dashed"/>
      <bottom style="thin"/>
    </border>
    <border>
      <left style="medium"/>
      <right style="thin"/>
      <top style="dashed"/>
      <bottom style="dashed"/>
    </border>
    <border>
      <left style="thin"/>
      <right>
        <color indexed="63"/>
      </right>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color indexed="63"/>
      </right>
      <top style="dashed"/>
      <bottom style="dashed"/>
    </border>
    <border>
      <left style="thin"/>
      <right style="thin"/>
      <top>
        <color indexed="63"/>
      </top>
      <bottom style="dashed"/>
    </border>
    <border>
      <left style="thin"/>
      <right style="thin"/>
      <top style="thin"/>
      <bottom style="dashed"/>
    </border>
    <border>
      <left style="thin"/>
      <right style="thin"/>
      <top style="dashed"/>
      <bottom style="dashed"/>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double"/>
      <top>
        <color indexed="63"/>
      </top>
      <bottom>
        <color indexed="63"/>
      </bottom>
    </border>
    <border diagonalUp="1">
      <left>
        <color indexed="63"/>
      </left>
      <right>
        <color indexed="63"/>
      </right>
      <top style="thin"/>
      <bottom style="thin"/>
      <diagonal style="thin"/>
    </border>
    <border>
      <left>
        <color indexed="63"/>
      </left>
      <right style="thin"/>
      <top>
        <color indexed="63"/>
      </top>
      <bottom style="hair"/>
    </border>
    <border>
      <left>
        <color indexed="63"/>
      </left>
      <right>
        <color indexed="63"/>
      </right>
      <top>
        <color indexed="63"/>
      </top>
      <bottom style="hair"/>
    </border>
    <border>
      <left style="medium"/>
      <right style="thin"/>
      <top>
        <color indexed="63"/>
      </top>
      <bottom>
        <color indexed="63"/>
      </bottom>
    </border>
    <border>
      <left style="thin"/>
      <right style="thin"/>
      <top style="dashed"/>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thin"/>
      <bottom style="hair"/>
    </border>
    <border>
      <left>
        <color indexed="63"/>
      </left>
      <right style="thin"/>
      <top style="thin"/>
      <bottom style="hair"/>
    </border>
    <border>
      <left style="thin"/>
      <right>
        <color indexed="63"/>
      </right>
      <top style="thin"/>
      <bottom style="hair"/>
    </border>
    <border>
      <left style="thin"/>
      <right style="thin"/>
      <top style="hair"/>
      <bottom style="hair"/>
    </border>
    <border>
      <left>
        <color indexed="63"/>
      </left>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color indexed="63"/>
      </left>
      <right style="thin"/>
      <top style="hair"/>
      <bottom>
        <color indexed="63"/>
      </bottom>
    </border>
    <border>
      <left>
        <color indexed="63"/>
      </left>
      <right style="medium"/>
      <top style="medium"/>
      <bottom style="medium"/>
    </border>
    <border>
      <left style="medium"/>
      <right style="thin"/>
      <top style="medium"/>
      <bottom style="medium"/>
    </border>
    <border>
      <left>
        <color indexed="63"/>
      </left>
      <right>
        <color indexed="63"/>
      </right>
      <top style="medium"/>
      <bottom style="medium"/>
    </border>
    <border>
      <left style="thin"/>
      <right style="medium"/>
      <top style="medium"/>
      <bottom style="medium"/>
    </border>
    <border>
      <left style="thin"/>
      <right>
        <color indexed="63"/>
      </right>
      <top style="medium"/>
      <bottom style="medium"/>
    </border>
    <border>
      <left style="thin"/>
      <right style="thin"/>
      <top style="medium"/>
      <bottom style="medium"/>
    </border>
    <border>
      <left style="medium"/>
      <right>
        <color indexed="63"/>
      </right>
      <top style="medium"/>
      <bottom style="medium"/>
    </border>
    <border>
      <left style="thin"/>
      <right style="thin"/>
      <top style="thin"/>
      <bottom style="medium"/>
    </border>
    <border>
      <left style="thin"/>
      <right style="thin"/>
      <top>
        <color indexed="63"/>
      </top>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medium"/>
      <top style="thin"/>
      <bottom style="dashed"/>
    </border>
    <border>
      <left>
        <color indexed="63"/>
      </left>
      <right style="medium"/>
      <top style="dashed"/>
      <bottom style="dash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color indexed="63"/>
      </bottom>
    </border>
    <border>
      <left style="double"/>
      <right style="double"/>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cellStyleXfs>
  <cellXfs count="484">
    <xf numFmtId="0" fontId="0" fillId="0" borderId="0" xfId="0" applyAlignment="1">
      <alignment/>
    </xf>
    <xf numFmtId="0" fontId="2" fillId="2" borderId="0" xfId="0" applyFont="1" applyFill="1" applyAlignment="1">
      <alignment horizontal="left"/>
    </xf>
    <xf numFmtId="49" fontId="2" fillId="2" borderId="0" xfId="0" applyNumberFormat="1" applyFont="1" applyFill="1" applyAlignment="1">
      <alignment horizontal="left"/>
    </xf>
    <xf numFmtId="0" fontId="5" fillId="2" borderId="0" xfId="0" applyFont="1" applyFill="1" applyAlignment="1">
      <alignment wrapText="1"/>
    </xf>
    <xf numFmtId="0" fontId="2" fillId="2" borderId="0" xfId="0" applyFont="1" applyFill="1" applyBorder="1" applyAlignment="1">
      <alignment vertical="center"/>
    </xf>
    <xf numFmtId="0" fontId="11" fillId="2" borderId="0" xfId="0" applyFont="1" applyFill="1" applyAlignment="1">
      <alignment/>
    </xf>
    <xf numFmtId="0" fontId="0" fillId="2" borderId="0" xfId="0" applyFill="1" applyAlignment="1">
      <alignment horizontal="center" vertical="center"/>
    </xf>
    <xf numFmtId="0" fontId="10" fillId="2" borderId="0" xfId="0" applyFont="1" applyFill="1" applyAlignment="1">
      <alignment/>
    </xf>
    <xf numFmtId="3" fontId="12" fillId="2" borderId="0" xfId="17" applyNumberFormat="1" applyFont="1" applyFill="1" applyAlignment="1">
      <alignment/>
    </xf>
    <xf numFmtId="3" fontId="2" fillId="2" borderId="0" xfId="17" applyNumberFormat="1" applyFont="1" applyFill="1" applyAlignment="1">
      <alignment horizontal="right"/>
    </xf>
    <xf numFmtId="3" fontId="13" fillId="2" borderId="0" xfId="17"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horizontal="center" vertical="center"/>
    </xf>
    <xf numFmtId="0" fontId="2" fillId="2" borderId="0" xfId="0" applyFont="1" applyFill="1" applyAlignment="1">
      <alignment/>
    </xf>
    <xf numFmtId="0" fontId="8" fillId="2" borderId="0" xfId="0" applyFont="1" applyFill="1" applyAlignment="1">
      <alignment vertical="center"/>
    </xf>
    <xf numFmtId="3" fontId="15" fillId="2" borderId="0" xfId="17" applyNumberFormat="1" applyFont="1" applyFill="1" applyAlignment="1">
      <alignment/>
    </xf>
    <xf numFmtId="3" fontId="9" fillId="2" borderId="0" xfId="17" applyNumberFormat="1" applyFont="1" applyFill="1" applyAlignment="1">
      <alignment horizontal="center" vertical="center"/>
    </xf>
    <xf numFmtId="0" fontId="14" fillId="2" borderId="0" xfId="0" applyFont="1" applyFill="1" applyAlignment="1">
      <alignment/>
    </xf>
    <xf numFmtId="3" fontId="13" fillId="2" borderId="0" xfId="17" applyNumberFormat="1" applyFont="1" applyFill="1" applyBorder="1" applyAlignment="1">
      <alignment horizontal="center"/>
    </xf>
    <xf numFmtId="3" fontId="13" fillId="2" borderId="0" xfId="17" applyNumberFormat="1" applyFont="1" applyFill="1" applyBorder="1" applyAlignment="1">
      <alignment horizontal="left"/>
    </xf>
    <xf numFmtId="177" fontId="13" fillId="2" borderId="0" xfId="17" applyNumberFormat="1" applyFont="1" applyFill="1" applyBorder="1" applyAlignment="1">
      <alignment horizontal="right"/>
    </xf>
    <xf numFmtId="0" fontId="2" fillId="2" borderId="0" xfId="0" applyFont="1" applyFill="1" applyBorder="1" applyAlignment="1">
      <alignment/>
    </xf>
    <xf numFmtId="0" fontId="15" fillId="2" borderId="0" xfId="0" applyFont="1" applyFill="1" applyAlignment="1">
      <alignment/>
    </xf>
    <xf numFmtId="49" fontId="15" fillId="2" borderId="0" xfId="0" applyNumberFormat="1" applyFont="1" applyFill="1" applyAlignment="1">
      <alignment horizontal="center"/>
    </xf>
    <xf numFmtId="0" fontId="15" fillId="2" borderId="0" xfId="0" applyFont="1" applyFill="1" applyAlignment="1">
      <alignment wrapText="1"/>
    </xf>
    <xf numFmtId="0" fontId="15" fillId="2" borderId="0" xfId="0" applyFont="1" applyFill="1" applyAlignment="1">
      <alignment horizontal="center"/>
    </xf>
    <xf numFmtId="49" fontId="2" fillId="2" borderId="0" xfId="0" applyNumberFormat="1" applyFont="1" applyFill="1" applyAlignment="1">
      <alignment horizontal="left" vertical="center"/>
    </xf>
    <xf numFmtId="0" fontId="17" fillId="2" borderId="0" xfId="0" applyFont="1" applyFill="1" applyAlignment="1">
      <alignment horizontal="center" vertical="center" wrapText="1"/>
    </xf>
    <xf numFmtId="3" fontId="17" fillId="2" borderId="0" xfId="17" applyNumberFormat="1" applyFont="1" applyFill="1" applyAlignment="1">
      <alignment horizontal="center" vertical="center"/>
    </xf>
    <xf numFmtId="0" fontId="18" fillId="2" borderId="0" xfId="0" applyFont="1" applyFill="1" applyAlignment="1">
      <alignment horizontal="center" vertical="center" wrapText="1"/>
    </xf>
    <xf numFmtId="0" fontId="17" fillId="2" borderId="0" xfId="0" applyFont="1" applyFill="1" applyAlignment="1">
      <alignment/>
    </xf>
    <xf numFmtId="0" fontId="2" fillId="2" borderId="0" xfId="0" applyFont="1" applyFill="1" applyAlignment="1">
      <alignment horizontal="left" vertical="center"/>
    </xf>
    <xf numFmtId="0" fontId="5" fillId="2" borderId="0" xfId="0" applyFont="1" applyFill="1" applyAlignment="1">
      <alignment vertical="center" wrapText="1"/>
    </xf>
    <xf numFmtId="0" fontId="2" fillId="2" borderId="0" xfId="0" applyFont="1" applyFill="1" applyAlignment="1">
      <alignment horizontal="left" vertical="center" wrapText="1"/>
    </xf>
    <xf numFmtId="0" fontId="16" fillId="2" borderId="0" xfId="0" applyFont="1" applyFill="1" applyAlignment="1">
      <alignment/>
    </xf>
    <xf numFmtId="0" fontId="19" fillId="0" borderId="0" xfId="0" applyFont="1" applyAlignment="1">
      <alignment horizontal="justify"/>
    </xf>
    <xf numFmtId="0" fontId="19" fillId="0" borderId="0" xfId="0" applyFont="1" applyAlignment="1">
      <alignment/>
    </xf>
    <xf numFmtId="0" fontId="2" fillId="2" borderId="0" xfId="0" applyFont="1" applyFill="1" applyAlignment="1">
      <alignment horizontal="center" vertical="center"/>
    </xf>
    <xf numFmtId="0" fontId="10" fillId="2" borderId="0" xfId="0" applyFont="1" applyFill="1" applyAlignment="1">
      <alignment horizontal="center" vertical="top"/>
    </xf>
    <xf numFmtId="3" fontId="20" fillId="2" borderId="0" xfId="17" applyNumberFormat="1" applyFont="1" applyFill="1" applyAlignment="1">
      <alignment horizontal="center" vertical="center"/>
    </xf>
    <xf numFmtId="0" fontId="4" fillId="2" borderId="0" xfId="0" applyFont="1" applyFill="1" applyAlignment="1">
      <alignment horizontal="center" vertical="center"/>
    </xf>
    <xf numFmtId="0" fontId="2" fillId="2" borderId="0" xfId="0" applyFont="1" applyFill="1" applyBorder="1" applyAlignment="1">
      <alignment horizontal="center" vertical="top" wrapText="1"/>
    </xf>
    <xf numFmtId="49" fontId="2" fillId="2" borderId="0" xfId="0" applyNumberFormat="1" applyFont="1" applyFill="1" applyBorder="1" applyAlignment="1">
      <alignment horizontal="center" vertical="top"/>
    </xf>
    <xf numFmtId="0" fontId="2" fillId="2" borderId="0" xfId="0" applyFont="1" applyFill="1" applyBorder="1" applyAlignment="1">
      <alignment vertical="top" wrapText="1"/>
    </xf>
    <xf numFmtId="3" fontId="2" fillId="2" borderId="0" xfId="17" applyNumberFormat="1" applyFont="1" applyFill="1" applyAlignment="1">
      <alignment/>
    </xf>
    <xf numFmtId="3" fontId="2" fillId="2" borderId="0" xfId="17" applyNumberFormat="1" applyFont="1" applyFill="1" applyBorder="1" applyAlignment="1">
      <alignment/>
    </xf>
    <xf numFmtId="0" fontId="16" fillId="2" borderId="0" xfId="0" applyFont="1" applyFill="1" applyAlignment="1">
      <alignment horizontal="center" vertical="center"/>
    </xf>
    <xf numFmtId="0" fontId="19" fillId="2" borderId="0" xfId="0" applyFont="1" applyFill="1" applyAlignment="1">
      <alignment horizontal="left" vertical="center"/>
    </xf>
    <xf numFmtId="49" fontId="19" fillId="2" borderId="0" xfId="0" applyNumberFormat="1" applyFont="1" applyFill="1" applyAlignment="1">
      <alignment horizontal="left" vertical="center"/>
    </xf>
    <xf numFmtId="0" fontId="19" fillId="2" borderId="0" xfId="0" applyFont="1" applyFill="1" applyAlignment="1">
      <alignment vertical="center" wrapText="1"/>
    </xf>
    <xf numFmtId="49" fontId="19" fillId="2" borderId="0" xfId="0" applyNumberFormat="1" applyFont="1" applyFill="1" applyAlignment="1">
      <alignment horizontal="right" vertical="center" wrapText="1"/>
    </xf>
    <xf numFmtId="0" fontId="19" fillId="2" borderId="0" xfId="0" applyFont="1" applyFill="1" applyAlignment="1">
      <alignment horizontal="left"/>
    </xf>
    <xf numFmtId="0" fontId="19" fillId="2" borderId="0" xfId="0" applyFont="1" applyFill="1" applyAlignment="1">
      <alignment horizontal="left" vertical="center" wrapText="1"/>
    </xf>
    <xf numFmtId="49" fontId="19" fillId="2" borderId="0" xfId="0" applyNumberFormat="1" applyFont="1" applyFill="1" applyAlignment="1">
      <alignment horizontal="left"/>
    </xf>
    <xf numFmtId="0" fontId="19" fillId="2" borderId="0" xfId="0" applyFont="1" applyFill="1" applyAlignment="1">
      <alignment wrapText="1"/>
    </xf>
    <xf numFmtId="0" fontId="19" fillId="2" borderId="0" xfId="0" applyFont="1" applyFill="1" applyAlignment="1">
      <alignment horizontal="left" wrapText="1"/>
    </xf>
    <xf numFmtId="0" fontId="22" fillId="2" borderId="0" xfId="0" applyFont="1" applyFill="1" applyAlignment="1">
      <alignment horizontal="center" vertical="center"/>
    </xf>
    <xf numFmtId="49" fontId="22" fillId="2" borderId="0" xfId="0" applyNumberFormat="1" applyFont="1" applyFill="1" applyAlignment="1">
      <alignment horizontal="left" vertical="center"/>
    </xf>
    <xf numFmtId="0" fontId="19" fillId="3" borderId="1" xfId="0" applyFont="1" applyFill="1" applyBorder="1" applyAlignment="1">
      <alignment horizontal="center" vertical="center" wrapText="1"/>
    </xf>
    <xf numFmtId="49" fontId="19" fillId="3" borderId="1" xfId="0" applyNumberFormat="1" applyFont="1" applyFill="1" applyBorder="1" applyAlignment="1">
      <alignment horizontal="center" vertical="center" wrapText="1"/>
    </xf>
    <xf numFmtId="0" fontId="19" fillId="2" borderId="0" xfId="0" applyFont="1" applyFill="1" applyAlignment="1">
      <alignment/>
    </xf>
    <xf numFmtId="0" fontId="23" fillId="2" borderId="1" xfId="0"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0" fontId="23" fillId="2" borderId="1" xfId="0" applyFont="1" applyFill="1" applyBorder="1" applyAlignment="1">
      <alignment vertical="center" wrapText="1"/>
    </xf>
    <xf numFmtId="0" fontId="19" fillId="2" borderId="1" xfId="0"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0" fontId="19" fillId="2" borderId="1" xfId="0" applyFont="1" applyFill="1" applyBorder="1" applyAlignment="1">
      <alignment vertical="center" wrapText="1"/>
    </xf>
    <xf numFmtId="0" fontId="23" fillId="2" borderId="2" xfId="0" applyFont="1" applyFill="1" applyBorder="1" applyAlignment="1">
      <alignment horizontal="center" vertical="center" wrapText="1"/>
    </xf>
    <xf numFmtId="0" fontId="19" fillId="2" borderId="0" xfId="0" applyFont="1" applyFill="1" applyBorder="1" applyAlignment="1">
      <alignment horizontal="center" vertical="top" wrapText="1"/>
    </xf>
    <xf numFmtId="49" fontId="19" fillId="2" borderId="0" xfId="0" applyNumberFormat="1" applyFont="1" applyFill="1" applyBorder="1" applyAlignment="1">
      <alignment horizontal="center" vertical="top"/>
    </xf>
    <xf numFmtId="0" fontId="19" fillId="2" borderId="0" xfId="0" applyFont="1" applyFill="1" applyBorder="1" applyAlignment="1">
      <alignment vertical="top" wrapText="1"/>
    </xf>
    <xf numFmtId="49" fontId="23" fillId="2" borderId="2" xfId="0" applyNumberFormat="1" applyFont="1" applyFill="1" applyBorder="1" applyAlignment="1">
      <alignment horizontal="center" vertical="center" wrapText="1"/>
    </xf>
    <xf numFmtId="0" fontId="23" fillId="2" borderId="2" xfId="0" applyFont="1" applyFill="1" applyBorder="1" applyAlignment="1">
      <alignment vertical="center" wrapText="1"/>
    </xf>
    <xf numFmtId="0" fontId="19" fillId="2" borderId="0" xfId="0" applyFont="1" applyFill="1" applyBorder="1" applyAlignment="1">
      <alignment horizontal="center" vertical="top"/>
    </xf>
    <xf numFmtId="0" fontId="15" fillId="2" borderId="0" xfId="0" applyFont="1" applyFill="1" applyAlignment="1">
      <alignment horizontal="center" vertical="top"/>
    </xf>
    <xf numFmtId="0" fontId="21" fillId="2" borderId="0" xfId="0" applyFont="1" applyFill="1" applyAlignment="1">
      <alignment horizontal="left" vertical="center"/>
    </xf>
    <xf numFmtId="0" fontId="19" fillId="2" borderId="0" xfId="0" applyFont="1" applyFill="1" applyAlignment="1">
      <alignment horizontal="center" vertical="center"/>
    </xf>
    <xf numFmtId="0" fontId="19" fillId="2" borderId="0" xfId="0" applyFont="1" applyFill="1" applyAlignment="1">
      <alignment horizontal="right" vertical="center"/>
    </xf>
    <xf numFmtId="0" fontId="19" fillId="2" borderId="0" xfId="0" applyFont="1" applyFill="1" applyBorder="1" applyAlignment="1">
      <alignment/>
    </xf>
    <xf numFmtId="0" fontId="19" fillId="3" borderId="3" xfId="0" applyFont="1" applyFill="1" applyBorder="1" applyAlignment="1">
      <alignment horizontal="center" vertical="center"/>
    </xf>
    <xf numFmtId="0" fontId="19" fillId="2" borderId="0" xfId="0" applyFont="1" applyFill="1" applyBorder="1" applyAlignment="1">
      <alignment/>
    </xf>
    <xf numFmtId="0" fontId="19" fillId="2" borderId="4" xfId="0" applyFont="1" applyFill="1" applyBorder="1" applyAlignment="1">
      <alignment horizontal="center" vertical="center"/>
    </xf>
    <xf numFmtId="0" fontId="19" fillId="2" borderId="5" xfId="0" applyFont="1" applyFill="1" applyBorder="1" applyAlignment="1">
      <alignment vertical="center"/>
    </xf>
    <xf numFmtId="177" fontId="19" fillId="2" borderId="3" xfId="0" applyNumberFormat="1" applyFont="1" applyFill="1" applyBorder="1" applyAlignment="1">
      <alignment vertical="center"/>
    </xf>
    <xf numFmtId="0" fontId="19" fillId="2" borderId="0" xfId="0" applyFont="1" applyFill="1" applyAlignment="1">
      <alignment vertical="center"/>
    </xf>
    <xf numFmtId="0" fontId="19" fillId="2" borderId="0" xfId="0" applyFont="1" applyFill="1" applyBorder="1" applyAlignment="1">
      <alignment vertical="center"/>
    </xf>
    <xf numFmtId="0" fontId="19" fillId="2" borderId="6" xfId="0" applyFont="1" applyFill="1" applyBorder="1" applyAlignment="1">
      <alignment horizontal="center" vertical="center"/>
    </xf>
    <xf numFmtId="0" fontId="19" fillId="2" borderId="7" xfId="0" applyFont="1" applyFill="1" applyBorder="1" applyAlignment="1">
      <alignment vertical="center"/>
    </xf>
    <xf numFmtId="0" fontId="19" fillId="2" borderId="8" xfId="0" applyFont="1" applyFill="1" applyBorder="1" applyAlignment="1">
      <alignment horizontal="center" vertical="center"/>
    </xf>
    <xf numFmtId="0" fontId="19" fillId="2" borderId="3" xfId="0" applyFont="1" applyFill="1" applyBorder="1" applyAlignment="1">
      <alignment horizontal="left" vertical="center"/>
    </xf>
    <xf numFmtId="0" fontId="19" fillId="2" borderId="1" xfId="0" applyFont="1" applyFill="1" applyBorder="1" applyAlignment="1">
      <alignment horizontal="left" vertical="center"/>
    </xf>
    <xf numFmtId="0" fontId="19" fillId="2" borderId="8" xfId="0" applyFont="1" applyFill="1" applyBorder="1" applyAlignment="1">
      <alignment horizontal="left" vertical="center"/>
    </xf>
    <xf numFmtId="0" fontId="19" fillId="2" borderId="2" xfId="0" applyFont="1" applyFill="1" applyBorder="1" applyAlignment="1">
      <alignment horizontal="left" vertical="center"/>
    </xf>
    <xf numFmtId="0" fontId="19" fillId="2" borderId="9" xfId="0" applyFont="1" applyFill="1" applyBorder="1" applyAlignment="1">
      <alignment horizontal="center" vertical="center"/>
    </xf>
    <xf numFmtId="0" fontId="19" fillId="2" borderId="3" xfId="0" applyFont="1" applyFill="1" applyBorder="1" applyAlignment="1">
      <alignment vertical="center"/>
    </xf>
    <xf numFmtId="0" fontId="19" fillId="2" borderId="2" xfId="0" applyFont="1" applyFill="1" applyBorder="1" applyAlignment="1">
      <alignment vertical="center"/>
    </xf>
    <xf numFmtId="3" fontId="19" fillId="2" borderId="0" xfId="17" applyNumberFormat="1" applyFont="1" applyFill="1" applyAlignment="1">
      <alignment vertical="center"/>
    </xf>
    <xf numFmtId="3" fontId="19" fillId="2" borderId="0" xfId="17" applyNumberFormat="1" applyFont="1" applyFill="1" applyBorder="1" applyAlignment="1">
      <alignment horizontal="center" vertical="center"/>
    </xf>
    <xf numFmtId="3" fontId="19" fillId="2" borderId="0" xfId="17" applyNumberFormat="1" applyFont="1" applyFill="1" applyBorder="1" applyAlignment="1">
      <alignment vertical="center"/>
    </xf>
    <xf numFmtId="0" fontId="19" fillId="2" borderId="10" xfId="0" applyFont="1" applyFill="1" applyBorder="1" applyAlignment="1">
      <alignment vertical="center"/>
    </xf>
    <xf numFmtId="0" fontId="19" fillId="2" borderId="8" xfId="0" applyFont="1" applyFill="1" applyBorder="1" applyAlignment="1">
      <alignment vertical="center"/>
    </xf>
    <xf numFmtId="0" fontId="19" fillId="2" borderId="11" xfId="0" applyFont="1" applyFill="1" applyBorder="1" applyAlignment="1">
      <alignment vertical="center"/>
    </xf>
    <xf numFmtId="0" fontId="19" fillId="2" borderId="12" xfId="0" applyFont="1" applyFill="1" applyBorder="1" applyAlignment="1">
      <alignment vertical="center"/>
    </xf>
    <xf numFmtId="0" fontId="19" fillId="2" borderId="13" xfId="0" applyFont="1" applyFill="1" applyBorder="1" applyAlignment="1">
      <alignment vertical="center"/>
    </xf>
    <xf numFmtId="0" fontId="19" fillId="2" borderId="5" xfId="0" applyFont="1" applyFill="1" applyBorder="1" applyAlignment="1">
      <alignment horizontal="center" vertical="center"/>
    </xf>
    <xf numFmtId="3" fontId="15" fillId="2" borderId="0" xfId="17" applyNumberFormat="1" applyFont="1" applyFill="1" applyBorder="1" applyAlignment="1">
      <alignment vertical="center"/>
    </xf>
    <xf numFmtId="0" fontId="15" fillId="2" borderId="0" xfId="0" applyFont="1" applyFill="1" applyAlignment="1">
      <alignment vertical="center" wrapText="1"/>
    </xf>
    <xf numFmtId="3" fontId="15" fillId="2" borderId="0" xfId="17" applyNumberFormat="1" applyFont="1" applyFill="1" applyAlignment="1">
      <alignment vertical="center"/>
    </xf>
    <xf numFmtId="0" fontId="15" fillId="2" borderId="0" xfId="0" applyFont="1" applyFill="1" applyAlignment="1">
      <alignment vertical="center"/>
    </xf>
    <xf numFmtId="0" fontId="15" fillId="2" borderId="0" xfId="0" applyFont="1" applyFill="1" applyAlignment="1">
      <alignment vertical="top"/>
    </xf>
    <xf numFmtId="3" fontId="15" fillId="2" borderId="0" xfId="17" applyNumberFormat="1" applyFont="1" applyFill="1" applyBorder="1" applyAlignment="1">
      <alignment horizontal="center" vertical="center"/>
    </xf>
    <xf numFmtId="0" fontId="15" fillId="2" borderId="0" xfId="0" applyFont="1" applyFill="1" applyAlignment="1">
      <alignment horizontal="center" vertical="center"/>
    </xf>
    <xf numFmtId="3" fontId="19" fillId="2" borderId="0" xfId="17" applyNumberFormat="1" applyFont="1" applyFill="1" applyAlignment="1">
      <alignment/>
    </xf>
    <xf numFmtId="3" fontId="19" fillId="2" borderId="0" xfId="17" applyNumberFormat="1" applyFont="1" applyFill="1" applyAlignment="1">
      <alignment horizontal="left" vertical="center"/>
    </xf>
    <xf numFmtId="0" fontId="19" fillId="2" borderId="2" xfId="0" applyFont="1" applyFill="1" applyBorder="1" applyAlignment="1">
      <alignment horizontal="center" vertical="center"/>
    </xf>
    <xf numFmtId="0" fontId="19" fillId="2" borderId="4" xfId="0" applyFont="1" applyFill="1" applyBorder="1" applyAlignment="1">
      <alignment horizontal="left" vertical="center"/>
    </xf>
    <xf numFmtId="0" fontId="19" fillId="2" borderId="11" xfId="0" applyFont="1" applyFill="1" applyBorder="1" applyAlignment="1">
      <alignment horizontal="left" vertical="center"/>
    </xf>
    <xf numFmtId="177" fontId="19" fillId="2" borderId="6" xfId="0" applyNumberFormat="1" applyFont="1" applyFill="1" applyBorder="1" applyAlignment="1">
      <alignment horizontal="right" vertical="center"/>
    </xf>
    <xf numFmtId="0" fontId="19" fillId="2" borderId="6" xfId="0" applyFont="1" applyFill="1" applyBorder="1" applyAlignment="1">
      <alignment horizontal="left" vertical="center"/>
    </xf>
    <xf numFmtId="3" fontId="15" fillId="2" borderId="0" xfId="17" applyNumberFormat="1" applyFont="1" applyFill="1" applyBorder="1" applyAlignment="1">
      <alignment horizontal="left" vertical="top"/>
    </xf>
    <xf numFmtId="177" fontId="19" fillId="2" borderId="4" xfId="0" applyNumberFormat="1" applyFont="1" applyFill="1" applyBorder="1" applyAlignment="1">
      <alignment horizontal="right" vertical="center"/>
    </xf>
    <xf numFmtId="0" fontId="19" fillId="2" borderId="1" xfId="0" applyFont="1" applyFill="1" applyBorder="1" applyAlignment="1">
      <alignment horizontal="center" vertical="center"/>
    </xf>
    <xf numFmtId="0" fontId="15" fillId="2" borderId="0" xfId="0" applyFont="1" applyFill="1" applyAlignment="1">
      <alignment horizontal="left" vertical="top"/>
    </xf>
    <xf numFmtId="0" fontId="24" fillId="2" borderId="0" xfId="0" applyFont="1" applyFill="1" applyBorder="1" applyAlignment="1">
      <alignment horizontal="center" vertical="center"/>
    </xf>
    <xf numFmtId="177" fontId="19" fillId="2" borderId="0" xfId="0" applyNumberFormat="1" applyFont="1" applyFill="1" applyBorder="1" applyAlignment="1">
      <alignment vertical="center"/>
    </xf>
    <xf numFmtId="177" fontId="19" fillId="2" borderId="14" xfId="0" applyNumberFormat="1" applyFont="1" applyFill="1" applyBorder="1" applyAlignment="1">
      <alignment vertical="center"/>
    </xf>
    <xf numFmtId="0" fontId="19" fillId="2" borderId="15" xfId="0" applyFont="1" applyFill="1" applyBorder="1" applyAlignment="1">
      <alignment vertical="center"/>
    </xf>
    <xf numFmtId="177" fontId="19" fillId="2" borderId="16" xfId="0" applyNumberFormat="1" applyFont="1" applyFill="1" applyBorder="1" applyAlignment="1">
      <alignment vertical="center"/>
    </xf>
    <xf numFmtId="177" fontId="24" fillId="2" borderId="17" xfId="0" applyNumberFormat="1" applyFont="1" applyFill="1" applyBorder="1" applyAlignment="1">
      <alignment vertical="center"/>
    </xf>
    <xf numFmtId="0" fontId="19" fillId="2" borderId="18" xfId="0" applyFont="1" applyFill="1" applyBorder="1" applyAlignment="1">
      <alignment vertical="center"/>
    </xf>
    <xf numFmtId="0" fontId="19" fillId="2" borderId="19" xfId="0" applyFont="1" applyFill="1" applyBorder="1" applyAlignment="1">
      <alignment vertical="center"/>
    </xf>
    <xf numFmtId="177" fontId="19" fillId="2" borderId="20" xfId="0" applyNumberFormat="1" applyFont="1" applyFill="1" applyBorder="1" applyAlignment="1">
      <alignment vertical="center"/>
    </xf>
    <xf numFmtId="0" fontId="19" fillId="2" borderId="21" xfId="0" applyFont="1" applyFill="1" applyBorder="1" applyAlignment="1">
      <alignment vertical="center"/>
    </xf>
    <xf numFmtId="177" fontId="19" fillId="2" borderId="12" xfId="0" applyNumberFormat="1" applyFont="1" applyFill="1" applyBorder="1" applyAlignment="1">
      <alignment vertical="center"/>
    </xf>
    <xf numFmtId="0" fontId="19" fillId="2" borderId="22" xfId="0" applyFont="1" applyFill="1" applyBorder="1" applyAlignment="1">
      <alignment vertical="center"/>
    </xf>
    <xf numFmtId="0" fontId="19" fillId="2" borderId="20" xfId="0" applyFont="1" applyFill="1" applyBorder="1" applyAlignment="1">
      <alignment vertical="center"/>
    </xf>
    <xf numFmtId="0" fontId="19" fillId="2" borderId="23" xfId="0" applyFont="1" applyFill="1" applyBorder="1" applyAlignment="1">
      <alignment vertical="center"/>
    </xf>
    <xf numFmtId="0" fontId="19" fillId="2" borderId="14" xfId="0" applyFont="1" applyFill="1" applyBorder="1" applyAlignment="1">
      <alignment vertical="center"/>
    </xf>
    <xf numFmtId="0" fontId="19" fillId="2" borderId="24" xfId="0" applyFont="1" applyFill="1" applyBorder="1" applyAlignment="1">
      <alignment vertical="center"/>
    </xf>
    <xf numFmtId="0" fontId="19" fillId="2" borderId="25" xfId="0" applyFont="1" applyFill="1" applyBorder="1" applyAlignment="1">
      <alignment vertical="center"/>
    </xf>
    <xf numFmtId="0" fontId="19" fillId="2" borderId="26" xfId="0" applyFont="1" applyFill="1" applyBorder="1" applyAlignment="1">
      <alignment vertical="center"/>
    </xf>
    <xf numFmtId="0" fontId="19" fillId="2" borderId="16" xfId="0" applyFont="1" applyFill="1" applyBorder="1" applyAlignment="1">
      <alignment vertical="center"/>
    </xf>
    <xf numFmtId="3" fontId="16" fillId="2" borderId="0" xfId="17" applyNumberFormat="1" applyFont="1" applyFill="1" applyAlignment="1">
      <alignment/>
    </xf>
    <xf numFmtId="0" fontId="16" fillId="2" borderId="0" xfId="0" applyFont="1" applyFill="1" applyAlignment="1">
      <alignment horizontal="centerContinuous" vertical="center"/>
    </xf>
    <xf numFmtId="0" fontId="16" fillId="2" borderId="0" xfId="0" applyFont="1" applyFill="1" applyAlignment="1">
      <alignment vertical="center"/>
    </xf>
    <xf numFmtId="0" fontId="17" fillId="2" borderId="0" xfId="0" applyFont="1" applyFill="1" applyAlignment="1">
      <alignment horizontal="centerContinuous" vertical="center"/>
    </xf>
    <xf numFmtId="0" fontId="24" fillId="2" borderId="0" xfId="0" applyFont="1" applyFill="1" applyAlignment="1">
      <alignment/>
    </xf>
    <xf numFmtId="0" fontId="19" fillId="2" borderId="13" xfId="0" applyFont="1" applyFill="1" applyBorder="1" applyAlignment="1">
      <alignment horizontal="center" vertical="center"/>
    </xf>
    <xf numFmtId="0" fontId="19" fillId="0" borderId="27" xfId="0" applyFont="1" applyBorder="1" applyAlignment="1">
      <alignment/>
    </xf>
    <xf numFmtId="176" fontId="25" fillId="2" borderId="24" xfId="0" applyNumberFormat="1" applyFont="1" applyFill="1" applyBorder="1" applyAlignment="1">
      <alignment horizontal="right" vertical="center"/>
    </xf>
    <xf numFmtId="0" fontId="19" fillId="0" borderId="28" xfId="0" applyFont="1" applyBorder="1" applyAlignment="1">
      <alignment/>
    </xf>
    <xf numFmtId="0" fontId="19" fillId="0" borderId="29" xfId="0" applyFont="1" applyBorder="1" applyAlignment="1">
      <alignment/>
    </xf>
    <xf numFmtId="176" fontId="25" fillId="2" borderId="15" xfId="0" applyNumberFormat="1" applyFont="1" applyFill="1" applyBorder="1" applyAlignment="1">
      <alignment horizontal="right" vertical="center"/>
    </xf>
    <xf numFmtId="0" fontId="19" fillId="0" borderId="2" xfId="0" applyFont="1" applyBorder="1" applyAlignment="1">
      <alignment/>
    </xf>
    <xf numFmtId="176" fontId="25" fillId="2" borderId="11" xfId="0" applyNumberFormat="1" applyFont="1" applyFill="1" applyBorder="1" applyAlignment="1">
      <alignment horizontal="right" vertical="center"/>
    </xf>
    <xf numFmtId="176" fontId="25" fillId="2" borderId="23" xfId="0" applyNumberFormat="1" applyFont="1" applyFill="1" applyBorder="1" applyAlignment="1">
      <alignment horizontal="right" vertical="center"/>
    </xf>
    <xf numFmtId="176" fontId="19" fillId="2" borderId="0" xfId="0" applyNumberFormat="1" applyFont="1" applyFill="1" applyBorder="1" applyAlignment="1">
      <alignment horizontal="right" vertical="center"/>
    </xf>
    <xf numFmtId="0" fontId="19" fillId="2" borderId="0" xfId="24" applyFont="1" applyFill="1">
      <alignment/>
      <protection/>
    </xf>
    <xf numFmtId="0" fontId="22" fillId="2" borderId="0" xfId="24" applyFont="1" applyFill="1" applyBorder="1" applyAlignment="1">
      <alignment horizontal="right" vertical="center"/>
      <protection/>
    </xf>
    <xf numFmtId="3" fontId="19" fillId="2" borderId="0" xfId="17" applyNumberFormat="1" applyFont="1" applyFill="1" applyBorder="1" applyAlignment="1">
      <alignment/>
    </xf>
    <xf numFmtId="0" fontId="19" fillId="3" borderId="1" xfId="24" applyFont="1" applyFill="1" applyBorder="1" applyAlignment="1">
      <alignment horizontal="center" vertical="center"/>
      <protection/>
    </xf>
    <xf numFmtId="0" fontId="19" fillId="3" borderId="3" xfId="24" applyFont="1" applyFill="1" applyBorder="1" applyAlignment="1">
      <alignment horizontal="center" vertical="center"/>
      <protection/>
    </xf>
    <xf numFmtId="0" fontId="19" fillId="3" borderId="5" xfId="24" applyFont="1" applyFill="1" applyBorder="1" applyAlignment="1">
      <alignment horizontal="center" vertical="center"/>
      <protection/>
    </xf>
    <xf numFmtId="3" fontId="19" fillId="2" borderId="8" xfId="17" applyNumberFormat="1" applyFont="1" applyFill="1" applyBorder="1" applyAlignment="1">
      <alignment/>
    </xf>
    <xf numFmtId="3" fontId="19" fillId="2" borderId="8" xfId="17" applyNumberFormat="1" applyFont="1" applyFill="1" applyBorder="1" applyAlignment="1">
      <alignment vertical="center"/>
    </xf>
    <xf numFmtId="3" fontId="19" fillId="2" borderId="6" xfId="17" applyNumberFormat="1" applyFont="1" applyFill="1" applyBorder="1" applyAlignment="1">
      <alignment vertical="center"/>
    </xf>
    <xf numFmtId="3" fontId="19" fillId="2" borderId="30" xfId="17" applyNumberFormat="1" applyFont="1" applyFill="1" applyBorder="1" applyAlignment="1">
      <alignment vertical="center"/>
    </xf>
    <xf numFmtId="3" fontId="25" fillId="2" borderId="6" xfId="17" applyNumberFormat="1" applyFont="1" applyFill="1" applyBorder="1" applyAlignment="1">
      <alignment vertical="center"/>
    </xf>
    <xf numFmtId="0" fontId="25" fillId="2" borderId="12" xfId="24" applyFont="1" applyFill="1" applyBorder="1" applyAlignment="1">
      <alignment horizontal="right" vertical="center"/>
      <protection/>
    </xf>
    <xf numFmtId="177" fontId="25" fillId="2" borderId="2" xfId="17" applyNumberFormat="1" applyFont="1" applyFill="1" applyBorder="1" applyAlignment="1">
      <alignment vertical="center"/>
    </xf>
    <xf numFmtId="177" fontId="25" fillId="2" borderId="2" xfId="17" applyNumberFormat="1" applyFont="1" applyFill="1" applyBorder="1" applyAlignment="1">
      <alignment horizontal="right" vertical="center"/>
    </xf>
    <xf numFmtId="3" fontId="19" fillId="2" borderId="4" xfId="17" applyNumberFormat="1" applyFont="1" applyFill="1" applyBorder="1" applyAlignment="1">
      <alignment vertical="center"/>
    </xf>
    <xf numFmtId="3" fontId="19" fillId="2" borderId="3" xfId="17" applyNumberFormat="1" applyFont="1" applyFill="1" applyBorder="1" applyAlignment="1">
      <alignment horizontal="right" vertical="center"/>
    </xf>
    <xf numFmtId="177" fontId="19" fillId="2" borderId="3" xfId="17" applyNumberFormat="1" applyFont="1" applyFill="1" applyBorder="1" applyAlignment="1">
      <alignment horizontal="right" vertical="center"/>
    </xf>
    <xf numFmtId="177" fontId="19" fillId="2" borderId="1" xfId="17" applyNumberFormat="1" applyFont="1" applyFill="1" applyBorder="1" applyAlignment="1">
      <alignment horizontal="right" vertical="center"/>
    </xf>
    <xf numFmtId="177" fontId="19" fillId="2" borderId="4" xfId="17" applyNumberFormat="1" applyFont="1" applyFill="1" applyBorder="1" applyAlignment="1">
      <alignment horizontal="right" vertical="center"/>
    </xf>
    <xf numFmtId="0" fontId="25" fillId="2" borderId="3" xfId="24" applyFont="1" applyFill="1" applyBorder="1" applyAlignment="1">
      <alignment horizontal="right" vertical="center"/>
      <protection/>
    </xf>
    <xf numFmtId="177" fontId="25" fillId="2" borderId="1" xfId="17" applyNumberFormat="1" applyFont="1" applyFill="1" applyBorder="1" applyAlignment="1">
      <alignment vertical="center"/>
    </xf>
    <xf numFmtId="3" fontId="19" fillId="2" borderId="7" xfId="17" applyNumberFormat="1" applyFont="1" applyFill="1" applyBorder="1" applyAlignment="1">
      <alignment vertical="center"/>
    </xf>
    <xf numFmtId="3" fontId="19" fillId="2" borderId="2" xfId="17" applyNumberFormat="1" applyFont="1" applyFill="1" applyBorder="1" applyAlignment="1">
      <alignment vertical="center"/>
    </xf>
    <xf numFmtId="3" fontId="19" fillId="2" borderId="9" xfId="17" applyNumberFormat="1" applyFont="1" applyFill="1" applyBorder="1" applyAlignment="1">
      <alignment vertical="center"/>
    </xf>
    <xf numFmtId="3" fontId="25" fillId="2" borderId="9" xfId="17" applyNumberFormat="1" applyFont="1" applyFill="1" applyBorder="1" applyAlignment="1">
      <alignment vertical="center"/>
    </xf>
    <xf numFmtId="3" fontId="19" fillId="2" borderId="11" xfId="17" applyNumberFormat="1" applyFont="1" applyFill="1" applyBorder="1" applyAlignment="1">
      <alignment vertical="center"/>
    </xf>
    <xf numFmtId="177" fontId="19" fillId="2" borderId="10" xfId="17" applyNumberFormat="1" applyFont="1" applyFill="1" applyBorder="1" applyAlignment="1">
      <alignment horizontal="right" vertical="center"/>
    </xf>
    <xf numFmtId="177" fontId="19" fillId="2" borderId="31" xfId="17" applyNumberFormat="1" applyFont="1" applyFill="1" applyBorder="1" applyAlignment="1">
      <alignment horizontal="right" vertical="center"/>
    </xf>
    <xf numFmtId="177" fontId="19" fillId="2" borderId="13" xfId="17" applyNumberFormat="1" applyFont="1" applyFill="1" applyBorder="1" applyAlignment="1">
      <alignment horizontal="right" vertical="center"/>
    </xf>
    <xf numFmtId="177" fontId="24" fillId="2" borderId="17" xfId="17" applyNumberFormat="1" applyFont="1" applyFill="1" applyBorder="1" applyAlignment="1">
      <alignment horizontal="right" vertical="center"/>
    </xf>
    <xf numFmtId="0" fontId="19" fillId="2" borderId="32" xfId="0" applyFont="1" applyFill="1" applyBorder="1" applyAlignment="1">
      <alignment/>
    </xf>
    <xf numFmtId="0" fontId="19" fillId="2" borderId="33" xfId="0" applyFont="1" applyFill="1" applyBorder="1" applyAlignment="1">
      <alignment/>
    </xf>
    <xf numFmtId="0" fontId="19" fillId="2" borderId="0" xfId="0" applyFont="1" applyFill="1" applyAlignment="1">
      <alignment/>
    </xf>
    <xf numFmtId="177" fontId="19" fillId="2" borderId="11" xfId="0" applyNumberFormat="1" applyFont="1" applyFill="1" applyBorder="1" applyAlignment="1">
      <alignment horizontal="right" vertical="center"/>
    </xf>
    <xf numFmtId="177" fontId="24" fillId="2" borderId="17" xfId="0" applyNumberFormat="1" applyFont="1" applyFill="1" applyBorder="1" applyAlignment="1">
      <alignment horizontal="right" vertical="center"/>
    </xf>
    <xf numFmtId="3" fontId="15" fillId="2" borderId="0" xfId="17" applyNumberFormat="1" applyFont="1" applyFill="1" applyAlignment="1">
      <alignment vertical="top"/>
    </xf>
    <xf numFmtId="0" fontId="22" fillId="2" borderId="0" xfId="0" applyFont="1" applyFill="1" applyAlignment="1">
      <alignment vertical="center"/>
    </xf>
    <xf numFmtId="0" fontId="19" fillId="2" borderId="0" xfId="0" applyFont="1" applyFill="1" applyBorder="1" applyAlignment="1">
      <alignment horizontal="right" vertical="center"/>
    </xf>
    <xf numFmtId="0" fontId="19" fillId="3" borderId="34"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11" xfId="0" applyFont="1" applyFill="1" applyBorder="1" applyAlignment="1">
      <alignment horizontal="center" vertical="center"/>
    </xf>
    <xf numFmtId="0" fontId="19" fillId="2" borderId="3" xfId="0" applyFont="1" applyFill="1" applyBorder="1" applyAlignment="1">
      <alignment horizontal="center" vertical="center"/>
    </xf>
    <xf numFmtId="3" fontId="19" fillId="2" borderId="9" xfId="17" applyNumberFormat="1" applyFont="1" applyFill="1" applyBorder="1" applyAlignment="1">
      <alignment horizontal="center" vertical="center"/>
    </xf>
    <xf numFmtId="3" fontId="19" fillId="2" borderId="5" xfId="17" applyNumberFormat="1" applyFont="1" applyFill="1" applyBorder="1" applyAlignment="1">
      <alignment horizontal="left" vertical="center"/>
    </xf>
    <xf numFmtId="3" fontId="19" fillId="2" borderId="3" xfId="17" applyNumberFormat="1" applyFont="1" applyFill="1" applyBorder="1" applyAlignment="1">
      <alignment horizontal="left" vertical="center"/>
    </xf>
    <xf numFmtId="177" fontId="19" fillId="2" borderId="12" xfId="17" applyNumberFormat="1" applyFont="1" applyFill="1" applyBorder="1" applyAlignment="1">
      <alignment horizontal="right" vertical="center"/>
    </xf>
    <xf numFmtId="177" fontId="19" fillId="2" borderId="2" xfId="17" applyNumberFormat="1" applyFont="1" applyFill="1" applyBorder="1" applyAlignment="1">
      <alignment horizontal="right" vertical="center"/>
    </xf>
    <xf numFmtId="3" fontId="19" fillId="2" borderId="6" xfId="17" applyNumberFormat="1" applyFont="1" applyFill="1" applyBorder="1" applyAlignment="1">
      <alignment horizontal="left" vertical="center"/>
    </xf>
    <xf numFmtId="3" fontId="19" fillId="2" borderId="0" xfId="17" applyNumberFormat="1" applyFont="1" applyFill="1" applyBorder="1" applyAlignment="1">
      <alignment horizontal="left" vertical="center"/>
    </xf>
    <xf numFmtId="3" fontId="19" fillId="2" borderId="30" xfId="17" applyNumberFormat="1" applyFont="1" applyFill="1" applyBorder="1" applyAlignment="1">
      <alignment horizontal="left" vertical="center"/>
    </xf>
    <xf numFmtId="177" fontId="19" fillId="2" borderId="7" xfId="17" applyNumberFormat="1" applyFont="1" applyFill="1" applyBorder="1" applyAlignment="1">
      <alignment horizontal="right" vertical="center"/>
    </xf>
    <xf numFmtId="3" fontId="19" fillId="2" borderId="5" xfId="17" applyNumberFormat="1" applyFont="1" applyFill="1" applyBorder="1" applyAlignment="1">
      <alignment vertical="center"/>
    </xf>
    <xf numFmtId="3" fontId="19" fillId="2" borderId="3" xfId="17" applyNumberFormat="1" applyFont="1" applyFill="1" applyBorder="1" applyAlignment="1">
      <alignment vertical="center"/>
    </xf>
    <xf numFmtId="177" fontId="19" fillId="2" borderId="35" xfId="17" applyNumberFormat="1" applyFont="1" applyFill="1" applyBorder="1" applyAlignment="1">
      <alignment horizontal="right" vertical="center"/>
    </xf>
    <xf numFmtId="177" fontId="19" fillId="2" borderId="36" xfId="17" applyNumberFormat="1" applyFont="1" applyFill="1" applyBorder="1" applyAlignment="1">
      <alignment horizontal="right" vertical="center"/>
    </xf>
    <xf numFmtId="3" fontId="19" fillId="2" borderId="12" xfId="17" applyNumberFormat="1" applyFont="1" applyFill="1" applyBorder="1" applyAlignment="1">
      <alignment vertical="center"/>
    </xf>
    <xf numFmtId="3" fontId="19" fillId="2" borderId="30" xfId="17" applyNumberFormat="1" applyFont="1" applyFill="1" applyBorder="1" applyAlignment="1">
      <alignment horizontal="center" vertical="center"/>
    </xf>
    <xf numFmtId="177" fontId="19" fillId="2" borderId="30" xfId="17" applyNumberFormat="1" applyFont="1" applyFill="1" applyBorder="1" applyAlignment="1">
      <alignment horizontal="right" vertical="center"/>
    </xf>
    <xf numFmtId="3" fontId="19" fillId="2" borderId="31" xfId="17" applyNumberFormat="1" applyFont="1" applyFill="1" applyBorder="1" applyAlignment="1">
      <alignment vertical="center"/>
    </xf>
    <xf numFmtId="0" fontId="19" fillId="2" borderId="31" xfId="0" applyFont="1" applyFill="1" applyBorder="1" applyAlignment="1">
      <alignment vertical="center"/>
    </xf>
    <xf numFmtId="177" fontId="19" fillId="2" borderId="12" xfId="17" applyNumberFormat="1" applyFont="1" applyFill="1" applyBorder="1" applyAlignment="1">
      <alignment vertical="center"/>
    </xf>
    <xf numFmtId="177" fontId="19" fillId="2" borderId="13" xfId="17" applyNumberFormat="1" applyFont="1" applyFill="1" applyBorder="1" applyAlignment="1">
      <alignment vertical="center"/>
    </xf>
    <xf numFmtId="177" fontId="19" fillId="2" borderId="10" xfId="17" applyNumberFormat="1" applyFont="1" applyFill="1" applyBorder="1" applyAlignment="1">
      <alignment vertical="center"/>
    </xf>
    <xf numFmtId="177" fontId="19" fillId="2" borderId="3" xfId="17" applyNumberFormat="1" applyFont="1" applyFill="1" applyBorder="1" applyAlignment="1">
      <alignment vertical="center"/>
    </xf>
    <xf numFmtId="177" fontId="19" fillId="2" borderId="35" xfId="17" applyNumberFormat="1" applyFont="1" applyFill="1" applyBorder="1" applyAlignment="1">
      <alignment vertical="center"/>
    </xf>
    <xf numFmtId="177" fontId="19" fillId="2" borderId="1" xfId="17" applyNumberFormat="1" applyFont="1" applyFill="1" applyBorder="1" applyAlignment="1">
      <alignment vertical="center"/>
    </xf>
    <xf numFmtId="177" fontId="19" fillId="2" borderId="2" xfId="17" applyNumberFormat="1" applyFont="1" applyFill="1" applyBorder="1" applyAlignment="1">
      <alignment horizontal="center" vertical="center"/>
    </xf>
    <xf numFmtId="0" fontId="19" fillId="0" borderId="0" xfId="0" applyFont="1" applyBorder="1" applyAlignment="1">
      <alignment vertical="center"/>
    </xf>
    <xf numFmtId="0" fontId="19" fillId="2" borderId="17" xfId="0" applyFont="1" applyFill="1" applyBorder="1" applyAlignment="1">
      <alignment vertical="center"/>
    </xf>
    <xf numFmtId="3" fontId="19" fillId="2" borderId="37" xfId="17" applyNumberFormat="1" applyFont="1" applyFill="1" applyBorder="1" applyAlignment="1">
      <alignment horizontal="left" vertical="center"/>
    </xf>
    <xf numFmtId="0" fontId="19" fillId="2" borderId="10" xfId="0" applyFont="1" applyFill="1" applyBorder="1" applyAlignment="1">
      <alignment horizontal="center" vertical="center"/>
    </xf>
    <xf numFmtId="0" fontId="19" fillId="2" borderId="7" xfId="0" applyFont="1" applyFill="1" applyBorder="1" applyAlignment="1">
      <alignment horizontal="left" vertical="center"/>
    </xf>
    <xf numFmtId="0" fontId="17" fillId="2" borderId="0" xfId="0" applyFont="1" applyFill="1" applyAlignment="1">
      <alignment vertical="center"/>
    </xf>
    <xf numFmtId="3" fontId="16" fillId="2" borderId="0" xfId="17" applyNumberFormat="1" applyFont="1" applyFill="1" applyAlignment="1">
      <alignment horizontal="centerContinuous" vertical="center"/>
    </xf>
    <xf numFmtId="3" fontId="16" fillId="2" borderId="0" xfId="17" applyNumberFormat="1" applyFont="1" applyFill="1" applyAlignment="1">
      <alignment vertical="center"/>
    </xf>
    <xf numFmtId="0" fontId="19" fillId="3" borderId="9"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2" xfId="0" applyFont="1" applyFill="1" applyBorder="1" applyAlignment="1">
      <alignment horizontal="center" vertical="center"/>
    </xf>
    <xf numFmtId="3" fontId="19" fillId="2" borderId="23" xfId="17" applyNumberFormat="1" applyFont="1" applyFill="1" applyBorder="1" applyAlignment="1">
      <alignment horizontal="left" vertical="center"/>
    </xf>
    <xf numFmtId="3" fontId="19" fillId="2" borderId="18" xfId="17" applyNumberFormat="1" applyFont="1" applyFill="1" applyBorder="1" applyAlignment="1">
      <alignment horizontal="left" vertical="center"/>
    </xf>
    <xf numFmtId="3" fontId="19" fillId="2" borderId="14" xfId="17" applyNumberFormat="1" applyFont="1" applyFill="1" applyBorder="1" applyAlignment="1">
      <alignment horizontal="left" vertical="center"/>
    </xf>
    <xf numFmtId="177" fontId="19" fillId="2" borderId="14" xfId="17" applyNumberFormat="1" applyFont="1" applyFill="1" applyBorder="1" applyAlignment="1">
      <alignment horizontal="right" vertical="center"/>
    </xf>
    <xf numFmtId="177" fontId="19" fillId="2" borderId="28" xfId="17" applyNumberFormat="1" applyFont="1" applyFill="1" applyBorder="1" applyAlignment="1">
      <alignment horizontal="right" vertical="center"/>
    </xf>
    <xf numFmtId="177" fontId="19" fillId="2" borderId="18" xfId="17" applyNumberFormat="1" applyFont="1" applyFill="1" applyBorder="1" applyAlignment="1">
      <alignment horizontal="right" vertical="center"/>
    </xf>
    <xf numFmtId="177" fontId="19" fillId="2" borderId="16" xfId="17" applyNumberFormat="1" applyFont="1" applyFill="1" applyBorder="1" applyAlignment="1">
      <alignment horizontal="right" vertical="center"/>
    </xf>
    <xf numFmtId="177" fontId="19" fillId="2" borderId="26" xfId="17" applyNumberFormat="1" applyFont="1" applyFill="1" applyBorder="1" applyAlignment="1">
      <alignment horizontal="right" vertical="center"/>
    </xf>
    <xf numFmtId="177" fontId="19" fillId="2" borderId="29" xfId="17" applyNumberFormat="1" applyFont="1" applyFill="1" applyBorder="1" applyAlignment="1">
      <alignment horizontal="right" vertical="center"/>
    </xf>
    <xf numFmtId="3" fontId="19" fillId="2" borderId="7" xfId="17" applyNumberFormat="1" applyFont="1" applyFill="1" applyBorder="1" applyAlignment="1">
      <alignment horizontal="center" vertical="center"/>
    </xf>
    <xf numFmtId="3" fontId="19" fillId="2" borderId="23" xfId="17" applyNumberFormat="1" applyFont="1" applyFill="1" applyBorder="1" applyAlignment="1">
      <alignment vertical="center"/>
    </xf>
    <xf numFmtId="3" fontId="19" fillId="2" borderId="18" xfId="17" applyNumberFormat="1" applyFont="1" applyFill="1" applyBorder="1" applyAlignment="1">
      <alignment vertical="center"/>
    </xf>
    <xf numFmtId="3" fontId="19" fillId="2" borderId="14" xfId="17" applyNumberFormat="1" applyFont="1" applyFill="1" applyBorder="1" applyAlignment="1">
      <alignment vertical="center"/>
    </xf>
    <xf numFmtId="177" fontId="19" fillId="2" borderId="38" xfId="17" applyNumberFormat="1" applyFont="1" applyFill="1" applyBorder="1" applyAlignment="1">
      <alignment horizontal="right" vertical="center"/>
    </xf>
    <xf numFmtId="177" fontId="19" fillId="2" borderId="14" xfId="17" applyNumberFormat="1" applyFont="1" applyFill="1" applyBorder="1" applyAlignment="1">
      <alignment vertical="center"/>
    </xf>
    <xf numFmtId="3" fontId="19" fillId="2" borderId="15" xfId="17" applyNumberFormat="1" applyFont="1" applyFill="1" applyBorder="1" applyAlignment="1">
      <alignment horizontal="left" vertical="center"/>
    </xf>
    <xf numFmtId="3" fontId="19" fillId="2" borderId="26" xfId="17" applyNumberFormat="1" applyFont="1" applyFill="1" applyBorder="1" applyAlignment="1">
      <alignment horizontal="left" vertical="center"/>
    </xf>
    <xf numFmtId="3" fontId="19" fillId="2" borderId="16" xfId="17" applyNumberFormat="1" applyFont="1" applyFill="1" applyBorder="1" applyAlignment="1">
      <alignment horizontal="left" vertical="center"/>
    </xf>
    <xf numFmtId="177" fontId="19" fillId="2" borderId="16" xfId="17" applyNumberFormat="1" applyFont="1" applyFill="1" applyBorder="1" applyAlignment="1">
      <alignment vertical="center"/>
    </xf>
    <xf numFmtId="177" fontId="19" fillId="2" borderId="28" xfId="17" applyNumberFormat="1" applyFont="1" applyFill="1" applyBorder="1" applyAlignment="1">
      <alignment vertical="center"/>
    </xf>
    <xf numFmtId="177" fontId="19" fillId="2" borderId="8" xfId="17" applyNumberFormat="1" applyFont="1" applyFill="1" applyBorder="1" applyAlignment="1">
      <alignment vertical="center"/>
    </xf>
    <xf numFmtId="177" fontId="19" fillId="2" borderId="23" xfId="0" applyNumberFormat="1" applyFont="1" applyFill="1" applyBorder="1" applyAlignment="1">
      <alignment horizontal="right" vertical="center"/>
    </xf>
    <xf numFmtId="0" fontId="19" fillId="2" borderId="28" xfId="0" applyFont="1" applyFill="1" applyBorder="1" applyAlignment="1">
      <alignment horizontal="left" vertical="center"/>
    </xf>
    <xf numFmtId="0" fontId="25" fillId="2" borderId="28" xfId="0" applyFont="1" applyFill="1" applyBorder="1" applyAlignment="1">
      <alignment horizontal="left" vertical="center"/>
    </xf>
    <xf numFmtId="0" fontId="19" fillId="2" borderId="39" xfId="0" applyFont="1" applyFill="1" applyBorder="1" applyAlignment="1">
      <alignment vertical="center"/>
    </xf>
    <xf numFmtId="0" fontId="19" fillId="2" borderId="40" xfId="0" applyFont="1" applyFill="1" applyBorder="1" applyAlignment="1">
      <alignment vertical="center"/>
    </xf>
    <xf numFmtId="0" fontId="19" fillId="2" borderId="41" xfId="0" applyFont="1" applyFill="1" applyBorder="1" applyAlignment="1">
      <alignment vertical="center"/>
    </xf>
    <xf numFmtId="177" fontId="19" fillId="2" borderId="41" xfId="0" applyNumberFormat="1" applyFont="1" applyFill="1" applyBorder="1" applyAlignment="1">
      <alignment vertical="center"/>
    </xf>
    <xf numFmtId="176" fontId="25" fillId="2" borderId="0" xfId="0" applyNumberFormat="1" applyFont="1" applyFill="1" applyBorder="1" applyAlignment="1">
      <alignment horizontal="right" vertical="center"/>
    </xf>
    <xf numFmtId="176" fontId="24" fillId="2" borderId="0" xfId="0" applyNumberFormat="1" applyFont="1" applyFill="1" applyBorder="1" applyAlignment="1">
      <alignment horizontal="right" vertical="center"/>
    </xf>
    <xf numFmtId="177" fontId="24" fillId="4" borderId="17" xfId="17" applyNumberFormat="1" applyFont="1" applyFill="1" applyBorder="1" applyAlignment="1" applyProtection="1">
      <alignment vertical="center"/>
      <protection locked="0"/>
    </xf>
    <xf numFmtId="3" fontId="19" fillId="2" borderId="24" xfId="17" applyNumberFormat="1" applyFont="1" applyFill="1" applyBorder="1" applyAlignment="1">
      <alignment horizontal="left" vertical="center"/>
    </xf>
    <xf numFmtId="3" fontId="19" fillId="2" borderId="25" xfId="17" applyNumberFormat="1" applyFont="1" applyFill="1" applyBorder="1" applyAlignment="1">
      <alignment horizontal="left" vertical="center"/>
    </xf>
    <xf numFmtId="3" fontId="19" fillId="2" borderId="20" xfId="17" applyNumberFormat="1" applyFont="1" applyFill="1" applyBorder="1" applyAlignment="1">
      <alignment horizontal="left" vertical="center"/>
    </xf>
    <xf numFmtId="177" fontId="19" fillId="2" borderId="20" xfId="17" applyNumberFormat="1" applyFont="1" applyFill="1" applyBorder="1" applyAlignment="1">
      <alignment horizontal="right" vertical="center"/>
    </xf>
    <xf numFmtId="177" fontId="19" fillId="2" borderId="27" xfId="17" applyNumberFormat="1" applyFont="1" applyFill="1" applyBorder="1" applyAlignment="1">
      <alignment horizontal="right" vertical="center"/>
    </xf>
    <xf numFmtId="177" fontId="19" fillId="2" borderId="24" xfId="17" applyNumberFormat="1" applyFont="1" applyFill="1" applyBorder="1" applyAlignment="1">
      <alignment horizontal="right" vertical="center"/>
    </xf>
    <xf numFmtId="3" fontId="19" fillId="2" borderId="42" xfId="17" applyNumberFormat="1" applyFont="1" applyFill="1" applyBorder="1" applyAlignment="1">
      <alignment horizontal="left" vertical="center"/>
    </xf>
    <xf numFmtId="3" fontId="19" fillId="2" borderId="43" xfId="17" applyNumberFormat="1" applyFont="1" applyFill="1" applyBorder="1" applyAlignment="1">
      <alignment horizontal="left" vertical="center"/>
    </xf>
    <xf numFmtId="3" fontId="19" fillId="2" borderId="44" xfId="17" applyNumberFormat="1" applyFont="1" applyFill="1" applyBorder="1" applyAlignment="1">
      <alignment horizontal="left" vertical="center"/>
    </xf>
    <xf numFmtId="177" fontId="19" fillId="2" borderId="44" xfId="17" applyNumberFormat="1" applyFont="1" applyFill="1" applyBorder="1" applyAlignment="1">
      <alignment horizontal="right" vertical="center"/>
    </xf>
    <xf numFmtId="177" fontId="19" fillId="2" borderId="45" xfId="17" applyNumberFormat="1" applyFont="1" applyFill="1" applyBorder="1" applyAlignment="1">
      <alignment horizontal="right" vertical="center"/>
    </xf>
    <xf numFmtId="177" fontId="19" fillId="2" borderId="42" xfId="17" applyNumberFormat="1" applyFont="1" applyFill="1" applyBorder="1" applyAlignment="1">
      <alignment horizontal="right" vertical="center"/>
    </xf>
    <xf numFmtId="177" fontId="19" fillId="2" borderId="45" xfId="17" applyNumberFormat="1" applyFont="1" applyFill="1" applyBorder="1" applyAlignment="1">
      <alignment vertical="center"/>
    </xf>
    <xf numFmtId="177" fontId="19" fillId="2" borderId="46" xfId="17" applyNumberFormat="1" applyFont="1" applyFill="1" applyBorder="1" applyAlignment="1">
      <alignment vertical="center"/>
    </xf>
    <xf numFmtId="177" fontId="19" fillId="2" borderId="47" xfId="17" applyNumberFormat="1" applyFont="1" applyFill="1" applyBorder="1" applyAlignment="1">
      <alignment vertical="center"/>
    </xf>
    <xf numFmtId="3" fontId="19" fillId="2" borderId="48" xfId="17" applyNumberFormat="1" applyFont="1" applyFill="1" applyBorder="1" applyAlignment="1">
      <alignment vertical="center"/>
    </xf>
    <xf numFmtId="177" fontId="19" fillId="2" borderId="49" xfId="17" applyNumberFormat="1" applyFont="1" applyFill="1" applyBorder="1" applyAlignment="1">
      <alignment horizontal="right" vertical="center"/>
    </xf>
    <xf numFmtId="177" fontId="19" fillId="2" borderId="48" xfId="17" applyNumberFormat="1" applyFont="1" applyFill="1" applyBorder="1" applyAlignment="1">
      <alignment horizontal="right" vertical="center"/>
    </xf>
    <xf numFmtId="177" fontId="19" fillId="2" borderId="50" xfId="17" applyNumberFormat="1" applyFont="1" applyFill="1" applyBorder="1" applyAlignment="1">
      <alignment horizontal="right" vertical="center"/>
    </xf>
    <xf numFmtId="3" fontId="19" fillId="2" borderId="51" xfId="17" applyNumberFormat="1" applyFont="1" applyFill="1" applyBorder="1" applyAlignment="1">
      <alignment vertical="center"/>
    </xf>
    <xf numFmtId="177" fontId="19" fillId="2" borderId="52" xfId="17" applyNumberFormat="1" applyFont="1" applyFill="1" applyBorder="1" applyAlignment="1">
      <alignment horizontal="right" vertical="center"/>
    </xf>
    <xf numFmtId="177" fontId="19" fillId="2" borderId="51" xfId="17" applyNumberFormat="1" applyFont="1" applyFill="1" applyBorder="1" applyAlignment="1">
      <alignment horizontal="right" vertical="center"/>
    </xf>
    <xf numFmtId="177" fontId="19" fillId="2" borderId="53" xfId="17" applyNumberFormat="1" applyFont="1" applyFill="1" applyBorder="1" applyAlignment="1">
      <alignment horizontal="right" vertical="center"/>
    </xf>
    <xf numFmtId="3" fontId="19" fillId="2" borderId="54" xfId="17" applyNumberFormat="1" applyFont="1" applyFill="1" applyBorder="1" applyAlignment="1">
      <alignment vertical="center"/>
    </xf>
    <xf numFmtId="177" fontId="19" fillId="2" borderId="54" xfId="17" applyNumberFormat="1" applyFont="1" applyFill="1" applyBorder="1" applyAlignment="1">
      <alignment horizontal="right" vertical="center"/>
    </xf>
    <xf numFmtId="177" fontId="19" fillId="2" borderId="55" xfId="17" applyNumberFormat="1" applyFont="1" applyFill="1" applyBorder="1" applyAlignment="1">
      <alignment horizontal="right" vertical="center"/>
    </xf>
    <xf numFmtId="177" fontId="19" fillId="2" borderId="56" xfId="17" applyNumberFormat="1" applyFont="1" applyFill="1" applyBorder="1" applyAlignment="1">
      <alignment horizontal="right" vertical="center"/>
    </xf>
    <xf numFmtId="0" fontId="19" fillId="2" borderId="28" xfId="0" applyFont="1" applyFill="1" applyBorder="1" applyAlignment="1">
      <alignment/>
    </xf>
    <xf numFmtId="0" fontId="19" fillId="2" borderId="29" xfId="0" applyFont="1" applyFill="1" applyBorder="1" applyAlignment="1">
      <alignment/>
    </xf>
    <xf numFmtId="0" fontId="19" fillId="2" borderId="2" xfId="0" applyFont="1" applyFill="1" applyBorder="1" applyAlignment="1">
      <alignment/>
    </xf>
    <xf numFmtId="177" fontId="25" fillId="2" borderId="12" xfId="17" applyNumberFormat="1" applyFont="1" applyFill="1" applyBorder="1" applyAlignment="1">
      <alignment vertical="center"/>
    </xf>
    <xf numFmtId="177" fontId="25" fillId="2" borderId="3" xfId="17" applyNumberFormat="1" applyFont="1" applyFill="1" applyBorder="1" applyAlignment="1">
      <alignment vertical="center"/>
    </xf>
    <xf numFmtId="3" fontId="25" fillId="2" borderId="4" xfId="17" applyNumberFormat="1" applyFont="1" applyFill="1" applyBorder="1" applyAlignment="1">
      <alignment vertical="center"/>
    </xf>
    <xf numFmtId="177" fontId="24" fillId="2" borderId="57" xfId="17" applyNumberFormat="1" applyFont="1" applyFill="1" applyBorder="1" applyAlignment="1">
      <alignment horizontal="right" vertical="center"/>
    </xf>
    <xf numFmtId="177" fontId="24" fillId="2" borderId="58" xfId="17" applyNumberFormat="1" applyFont="1" applyFill="1" applyBorder="1" applyAlignment="1">
      <alignment horizontal="right" vertical="center"/>
    </xf>
    <xf numFmtId="177" fontId="24" fillId="2" borderId="59" xfId="17" applyNumberFormat="1" applyFont="1" applyFill="1" applyBorder="1" applyAlignment="1">
      <alignment horizontal="right" vertical="center"/>
    </xf>
    <xf numFmtId="177" fontId="24" fillId="2" borderId="60" xfId="17" applyNumberFormat="1" applyFont="1" applyFill="1" applyBorder="1" applyAlignment="1">
      <alignment horizontal="right" vertical="center"/>
    </xf>
    <xf numFmtId="177" fontId="24" fillId="2" borderId="61" xfId="17" applyNumberFormat="1" applyFont="1" applyFill="1" applyBorder="1" applyAlignment="1">
      <alignment horizontal="right" vertical="center"/>
    </xf>
    <xf numFmtId="177" fontId="24" fillId="2" borderId="62" xfId="17" applyNumberFormat="1" applyFont="1" applyFill="1" applyBorder="1" applyAlignment="1">
      <alignment horizontal="right" vertical="center"/>
    </xf>
    <xf numFmtId="177" fontId="24" fillId="2" borderId="63" xfId="17" applyNumberFormat="1" applyFont="1" applyFill="1" applyBorder="1" applyAlignment="1">
      <alignment horizontal="right" vertical="center"/>
    </xf>
    <xf numFmtId="177" fontId="19" fillId="2" borderId="64" xfId="17" applyNumberFormat="1" applyFont="1" applyFill="1" applyBorder="1" applyAlignment="1">
      <alignment horizontal="right" vertical="center"/>
    </xf>
    <xf numFmtId="177" fontId="19" fillId="2" borderId="65" xfId="17" applyNumberFormat="1" applyFont="1" applyFill="1" applyBorder="1" applyAlignment="1">
      <alignment horizontal="right" vertical="center"/>
    </xf>
    <xf numFmtId="0" fontId="26" fillId="2" borderId="1" xfId="22" applyFont="1" applyFill="1" applyBorder="1" applyAlignment="1">
      <alignment horizontal="center" vertical="center"/>
      <protection/>
    </xf>
    <xf numFmtId="0" fontId="2" fillId="2" borderId="0" xfId="0" applyFont="1" applyFill="1" applyAlignment="1">
      <alignment vertical="center"/>
    </xf>
    <xf numFmtId="0" fontId="2" fillId="2" borderId="0" xfId="0" applyFont="1" applyFill="1" applyAlignment="1">
      <alignment horizontal="right" vertical="center"/>
    </xf>
    <xf numFmtId="0" fontId="2" fillId="2" borderId="7" xfId="0" applyFont="1" applyFill="1" applyBorder="1" applyAlignment="1">
      <alignment horizontal="center" vertical="center"/>
    </xf>
    <xf numFmtId="0" fontId="2" fillId="2" borderId="7" xfId="0" applyFont="1" applyFill="1" applyBorder="1" applyAlignment="1">
      <alignment horizontal="right" vertical="center"/>
    </xf>
    <xf numFmtId="0" fontId="2" fillId="2" borderId="0" xfId="0" applyFont="1" applyFill="1" applyBorder="1" applyAlignment="1">
      <alignment horizontal="right" vertical="center"/>
    </xf>
    <xf numFmtId="0" fontId="16" fillId="0" borderId="0" xfId="0" applyFont="1" applyAlignment="1">
      <alignment horizontal="center" vertical="center"/>
    </xf>
    <xf numFmtId="0" fontId="15" fillId="2" borderId="0" xfId="0" applyFont="1" applyFill="1" applyAlignment="1">
      <alignment vertical="top" wrapText="1"/>
    </xf>
    <xf numFmtId="0" fontId="2" fillId="2" borderId="7" xfId="0" applyFont="1" applyFill="1" applyBorder="1" applyAlignment="1">
      <alignment vertical="center"/>
    </xf>
    <xf numFmtId="0" fontId="2" fillId="2" borderId="66"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71" xfId="0" applyFont="1" applyFill="1" applyBorder="1" applyAlignment="1">
      <alignment horizontal="center" vertical="center"/>
    </xf>
    <xf numFmtId="0" fontId="19" fillId="2" borderId="30" xfId="0" applyFont="1" applyFill="1" applyBorder="1" applyAlignment="1">
      <alignment vertical="center"/>
    </xf>
    <xf numFmtId="0" fontId="19" fillId="2" borderId="72" xfId="0" applyFont="1" applyFill="1" applyBorder="1" applyAlignment="1">
      <alignment vertical="center"/>
    </xf>
    <xf numFmtId="0" fontId="19" fillId="2" borderId="73" xfId="0" applyFont="1" applyFill="1" applyBorder="1" applyAlignment="1">
      <alignment vertical="center"/>
    </xf>
    <xf numFmtId="0" fontId="15" fillId="2" borderId="0" xfId="0" applyFont="1" applyFill="1" applyAlignment="1">
      <alignment/>
    </xf>
    <xf numFmtId="0" fontId="5" fillId="2" borderId="1" xfId="0" applyFont="1" applyFill="1" applyBorder="1" applyAlignment="1">
      <alignment horizontal="left" vertical="center" wrapText="1"/>
    </xf>
    <xf numFmtId="0" fontId="19" fillId="0" borderId="31" xfId="0" applyFont="1" applyBorder="1" applyAlignment="1">
      <alignment horizontal="left" vertical="center" wrapText="1"/>
    </xf>
    <xf numFmtId="0" fontId="19" fillId="0" borderId="10" xfId="0" applyFont="1" applyBorder="1" applyAlignment="1">
      <alignment horizontal="left" vertical="center" wrapText="1"/>
    </xf>
    <xf numFmtId="0" fontId="19" fillId="2" borderId="0" xfId="0" applyFont="1" applyFill="1" applyAlignment="1">
      <alignment vertical="center" wrapText="1"/>
    </xf>
    <xf numFmtId="0" fontId="19" fillId="0" borderId="0" xfId="0" applyFont="1" applyAlignment="1">
      <alignment vertical="center"/>
    </xf>
    <xf numFmtId="0" fontId="19" fillId="2" borderId="9" xfId="0" applyFont="1" applyFill="1" applyBorder="1" applyAlignment="1">
      <alignment horizontal="left" vertical="center" wrapText="1"/>
    </xf>
    <xf numFmtId="49" fontId="19" fillId="3" borderId="9"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19" fillId="3" borderId="10" xfId="0" applyNumberFormat="1" applyFont="1" applyFill="1" applyBorder="1" applyAlignment="1">
      <alignment horizontal="center" vertical="center"/>
    </xf>
    <xf numFmtId="49" fontId="19" fillId="3" borderId="6" xfId="0" applyNumberFormat="1" applyFont="1" applyFill="1" applyBorder="1" applyAlignment="1">
      <alignment horizontal="center" vertical="center"/>
    </xf>
    <xf numFmtId="49" fontId="19" fillId="3" borderId="0" xfId="0" applyNumberFormat="1" applyFont="1" applyFill="1" applyBorder="1" applyAlignment="1">
      <alignment horizontal="center" vertical="center"/>
    </xf>
    <xf numFmtId="49" fontId="19" fillId="3" borderId="30" xfId="0" applyNumberFormat="1" applyFont="1" applyFill="1" applyBorder="1" applyAlignment="1">
      <alignment horizontal="center" vertical="center"/>
    </xf>
    <xf numFmtId="49" fontId="19" fillId="3" borderId="11" xfId="0" applyNumberFormat="1" applyFont="1" applyFill="1" applyBorder="1" applyAlignment="1">
      <alignment horizontal="center" vertical="center"/>
    </xf>
    <xf numFmtId="49" fontId="19" fillId="3" borderId="7" xfId="0" applyNumberFormat="1" applyFont="1" applyFill="1" applyBorder="1" applyAlignment="1">
      <alignment horizontal="center" vertical="center"/>
    </xf>
    <xf numFmtId="49" fontId="19" fillId="3" borderId="12" xfId="0" applyNumberFormat="1" applyFont="1" applyFill="1" applyBorder="1" applyAlignment="1">
      <alignment horizontal="center" vertical="center"/>
    </xf>
    <xf numFmtId="0" fontId="19" fillId="0" borderId="5" xfId="0" applyFont="1" applyBorder="1" applyAlignment="1">
      <alignment horizontal="left" vertical="center" wrapText="1"/>
    </xf>
    <xf numFmtId="0" fontId="19" fillId="0" borderId="3" xfId="0" applyFont="1" applyBorder="1" applyAlignment="1">
      <alignment horizontal="left" vertical="center" wrapText="1"/>
    </xf>
    <xf numFmtId="0" fontId="19" fillId="2" borderId="11" xfId="0" applyFont="1" applyFill="1" applyBorder="1" applyAlignment="1">
      <alignment horizontal="left" vertical="center" wrapText="1"/>
    </xf>
    <xf numFmtId="0" fontId="19" fillId="0" borderId="7" xfId="0" applyFont="1" applyBorder="1" applyAlignment="1">
      <alignment horizontal="left" vertical="center" wrapText="1"/>
    </xf>
    <xf numFmtId="0" fontId="19" fillId="0" borderId="12" xfId="0" applyFont="1" applyBorder="1" applyAlignment="1">
      <alignment horizontal="left" vertical="center" wrapText="1"/>
    </xf>
    <xf numFmtId="49" fontId="19" fillId="2" borderId="4" xfId="0" applyNumberFormat="1" applyFont="1" applyFill="1" applyBorder="1" applyAlignment="1">
      <alignment horizontal="center" vertical="center"/>
    </xf>
    <xf numFmtId="0" fontId="19" fillId="2" borderId="5" xfId="0" applyFont="1" applyFill="1" applyBorder="1" applyAlignment="1">
      <alignment/>
    </xf>
    <xf numFmtId="0" fontId="19" fillId="2" borderId="0" xfId="0" applyFont="1" applyFill="1" applyAlignment="1">
      <alignment horizontal="left" vertical="center"/>
    </xf>
    <xf numFmtId="0" fontId="21" fillId="0" borderId="0" xfId="0" applyFont="1" applyAlignment="1">
      <alignment horizontal="left" vertical="center"/>
    </xf>
    <xf numFmtId="49" fontId="15" fillId="2" borderId="0" xfId="0" applyNumberFormat="1" applyFont="1" applyFill="1" applyAlignment="1">
      <alignment horizontal="left" vertical="top" wrapText="1"/>
    </xf>
    <xf numFmtId="0" fontId="15" fillId="0" borderId="0" xfId="0" applyFont="1" applyAlignment="1">
      <alignment vertical="top" wrapText="1"/>
    </xf>
    <xf numFmtId="0" fontId="17" fillId="2" borderId="0" xfId="0" applyFont="1" applyFill="1" applyAlignment="1">
      <alignment horizontal="center" vertical="center" wrapText="1"/>
    </xf>
    <xf numFmtId="0" fontId="18" fillId="0" borderId="0" xfId="0" applyFont="1" applyAlignment="1">
      <alignment horizontal="center" vertical="center" wrapText="1"/>
    </xf>
    <xf numFmtId="0" fontId="19" fillId="2" borderId="6" xfId="0" applyFont="1" applyFill="1" applyBorder="1" applyAlignment="1">
      <alignment horizontal="left" vertical="center" wrapText="1"/>
    </xf>
    <xf numFmtId="0" fontId="19" fillId="0" borderId="0" xfId="0" applyFont="1" applyBorder="1" applyAlignment="1">
      <alignment horizontal="left" vertical="center" wrapText="1"/>
    </xf>
    <xf numFmtId="0" fontId="19" fillId="0" borderId="30" xfId="0" applyFont="1" applyBorder="1" applyAlignment="1">
      <alignment horizontal="left" vertical="center" wrapText="1"/>
    </xf>
    <xf numFmtId="0" fontId="19" fillId="2" borderId="4" xfId="0" applyFont="1" applyFill="1" applyBorder="1" applyAlignment="1">
      <alignment horizontal="left" vertical="center" wrapText="1"/>
    </xf>
    <xf numFmtId="0" fontId="2" fillId="2" borderId="4" xfId="0" applyFont="1" applyFill="1" applyBorder="1" applyAlignment="1">
      <alignment horizontal="right" vertical="center"/>
    </xf>
    <xf numFmtId="0" fontId="0" fillId="0" borderId="5" xfId="0" applyBorder="1" applyAlignment="1">
      <alignment vertical="center"/>
    </xf>
    <xf numFmtId="0" fontId="0" fillId="0" borderId="3" xfId="0" applyBorder="1" applyAlignment="1">
      <alignment vertical="center"/>
    </xf>
    <xf numFmtId="0" fontId="2" fillId="2" borderId="9" xfId="0" applyFont="1" applyFill="1" applyBorder="1" applyAlignment="1">
      <alignment horizontal="left" vertical="center"/>
    </xf>
    <xf numFmtId="0" fontId="0" fillId="0" borderId="31" xfId="0" applyBorder="1" applyAlignment="1">
      <alignment horizontal="left" vertical="center"/>
    </xf>
    <xf numFmtId="0" fontId="0" fillId="0" borderId="10" xfId="0" applyBorder="1" applyAlignment="1">
      <alignment horizontal="left" vertical="center"/>
    </xf>
    <xf numFmtId="0" fontId="2" fillId="2" borderId="6" xfId="0" applyFont="1" applyFill="1"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0" fontId="26" fillId="2" borderId="13" xfId="22" applyFont="1" applyFill="1" applyBorder="1" applyAlignment="1">
      <alignment horizontal="center" vertical="center"/>
      <protection/>
    </xf>
    <xf numFmtId="0" fontId="0" fillId="2" borderId="8" xfId="22" applyFill="1" applyBorder="1" applyAlignment="1">
      <alignment horizontal="center" vertical="center"/>
      <protection/>
    </xf>
    <xf numFmtId="0" fontId="0" fillId="2" borderId="2" xfId="22" applyFill="1" applyBorder="1" applyAlignment="1">
      <alignment horizontal="center" vertical="center"/>
      <protection/>
    </xf>
    <xf numFmtId="0" fontId="17" fillId="2" borderId="0" xfId="0" applyFont="1" applyFill="1" applyAlignment="1">
      <alignment horizontal="center" vertical="center"/>
    </xf>
    <xf numFmtId="0" fontId="16" fillId="0" borderId="0" xfId="0" applyFont="1" applyAlignment="1">
      <alignment horizontal="center" vertical="center"/>
    </xf>
    <xf numFmtId="0" fontId="26" fillId="2" borderId="1" xfId="22" applyFont="1" applyFill="1" applyBorder="1" applyAlignment="1">
      <alignment horizontal="center" vertical="center"/>
      <protection/>
    </xf>
    <xf numFmtId="0" fontId="2" fillId="2" borderId="23" xfId="0" applyFont="1" applyFill="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2" fillId="2" borderId="6" xfId="22" applyFont="1" applyFill="1" applyBorder="1" applyAlignment="1">
      <alignment horizontal="left" vertical="center"/>
      <protection/>
    </xf>
    <xf numFmtId="0" fontId="26" fillId="2" borderId="11" xfId="22" applyFont="1" applyFill="1" applyBorder="1" applyAlignment="1">
      <alignment horizontal="center" vertical="center"/>
      <protection/>
    </xf>
    <xf numFmtId="0" fontId="0" fillId="0" borderId="7" xfId="0" applyBorder="1" applyAlignment="1">
      <alignment horizontal="center" vertical="center"/>
    </xf>
    <xf numFmtId="0" fontId="0" fillId="0" borderId="12" xfId="0" applyBorder="1" applyAlignment="1">
      <alignment horizontal="center" vertical="center"/>
    </xf>
    <xf numFmtId="0" fontId="2" fillId="2" borderId="11" xfId="0" applyFont="1" applyFill="1"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2" fillId="2" borderId="0" xfId="0" applyFont="1" applyFill="1" applyAlignment="1">
      <alignment vertical="center" wrapText="1"/>
    </xf>
    <xf numFmtId="0" fontId="0" fillId="0" borderId="0" xfId="0" applyAlignment="1">
      <alignment vertical="center" wrapText="1"/>
    </xf>
    <xf numFmtId="0" fontId="26" fillId="2" borderId="2" xfId="22" applyFont="1" applyFill="1" applyBorder="1" applyAlignment="1">
      <alignment horizontal="center" vertical="center"/>
      <protection/>
    </xf>
    <xf numFmtId="0" fontId="2" fillId="2" borderId="9"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2" fillId="2" borderId="5" xfId="0" applyFont="1" applyFill="1" applyBorder="1" applyAlignment="1">
      <alignment horizontal="right" vertical="center"/>
    </xf>
    <xf numFmtId="0" fontId="2" fillId="2" borderId="0" xfId="0" applyFont="1" applyFill="1" applyAlignment="1">
      <alignment horizontal="right" vertical="center"/>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xf>
    <xf numFmtId="0" fontId="5" fillId="2" borderId="3" xfId="0" applyFont="1" applyFill="1" applyBorder="1" applyAlignment="1">
      <alignment horizontal="left" vertical="top"/>
    </xf>
    <xf numFmtId="0" fontId="19" fillId="3" borderId="1" xfId="0" applyFont="1" applyFill="1" applyBorder="1" applyAlignment="1">
      <alignment horizontal="center" vertical="center"/>
    </xf>
    <xf numFmtId="176" fontId="24" fillId="2" borderId="74" xfId="0" applyNumberFormat="1" applyFont="1" applyFill="1" applyBorder="1" applyAlignment="1">
      <alignment horizontal="right" vertical="center"/>
    </xf>
    <xf numFmtId="176" fontId="24" fillId="2" borderId="75" xfId="0" applyNumberFormat="1" applyFont="1" applyFill="1" applyBorder="1" applyAlignment="1">
      <alignment horizontal="right" vertical="center"/>
    </xf>
    <xf numFmtId="176" fontId="24" fillId="2" borderId="76" xfId="0" applyNumberFormat="1" applyFont="1" applyFill="1" applyBorder="1" applyAlignment="1">
      <alignment horizontal="right" vertical="center"/>
    </xf>
    <xf numFmtId="0" fontId="19" fillId="0" borderId="2" xfId="0" applyFont="1" applyBorder="1" applyAlignment="1">
      <alignment/>
    </xf>
    <xf numFmtId="0" fontId="19" fillId="2" borderId="28" xfId="0" applyFont="1" applyFill="1" applyBorder="1" applyAlignment="1">
      <alignment horizontal="left" vertical="center" textRotation="255"/>
    </xf>
    <xf numFmtId="0" fontId="19" fillId="0" borderId="28" xfId="0" applyFont="1" applyBorder="1" applyAlignment="1">
      <alignment/>
    </xf>
    <xf numFmtId="0" fontId="19" fillId="0" borderId="29" xfId="0" applyFont="1" applyBorder="1" applyAlignment="1">
      <alignment/>
    </xf>
    <xf numFmtId="0" fontId="19" fillId="3" borderId="1"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3" xfId="0" applyFont="1" applyFill="1" applyBorder="1" applyAlignment="1">
      <alignment horizontal="center" vertical="center" wrapText="1"/>
    </xf>
    <xf numFmtId="3" fontId="19" fillId="2" borderId="0" xfId="17" applyNumberFormat="1" applyFont="1" applyFill="1" applyAlignment="1">
      <alignment horizontal="left" vertical="center"/>
    </xf>
    <xf numFmtId="0" fontId="19" fillId="0" borderId="0" xfId="0" applyFont="1" applyAlignment="1">
      <alignment horizontal="left" vertical="center"/>
    </xf>
    <xf numFmtId="3" fontId="17" fillId="2" borderId="0" xfId="17" applyNumberFormat="1" applyFont="1" applyFill="1" applyAlignment="1">
      <alignment horizontal="center" vertical="center"/>
    </xf>
    <xf numFmtId="0" fontId="0" fillId="0" borderId="0" xfId="0" applyAlignment="1">
      <alignment/>
    </xf>
    <xf numFmtId="0" fontId="15" fillId="2" borderId="0" xfId="0" applyFont="1" applyFill="1" applyAlignment="1">
      <alignment vertical="top" wrapText="1"/>
    </xf>
    <xf numFmtId="3" fontId="15" fillId="2" borderId="0" xfId="17" applyNumberFormat="1" applyFont="1" applyFill="1" applyAlignment="1">
      <alignment vertical="top" wrapText="1"/>
    </xf>
    <xf numFmtId="0" fontId="15" fillId="2" borderId="0" xfId="0" applyFont="1" applyFill="1" applyAlignment="1">
      <alignment vertical="top"/>
    </xf>
    <xf numFmtId="0" fontId="15" fillId="0" borderId="0" xfId="0" applyFont="1" applyAlignment="1">
      <alignment vertical="top"/>
    </xf>
    <xf numFmtId="3" fontId="15" fillId="2" borderId="0" xfId="17" applyNumberFormat="1" applyFont="1" applyFill="1" applyBorder="1" applyAlignment="1">
      <alignment horizontal="left" vertical="top"/>
    </xf>
    <xf numFmtId="0" fontId="19" fillId="2" borderId="77" xfId="23" applyFont="1" applyFill="1" applyBorder="1" applyAlignment="1">
      <alignment vertical="center" wrapText="1"/>
      <protection/>
    </xf>
    <xf numFmtId="0" fontId="21" fillId="0" borderId="78" xfId="0" applyFont="1" applyBorder="1" applyAlignment="1">
      <alignment vertical="center" wrapText="1"/>
    </xf>
    <xf numFmtId="0" fontId="19" fillId="2" borderId="27" xfId="0" applyFont="1" applyFill="1" applyBorder="1" applyAlignment="1">
      <alignment horizontal="left" vertical="center" textRotation="255"/>
    </xf>
    <xf numFmtId="0" fontId="19" fillId="0" borderId="27" xfId="0" applyFont="1" applyBorder="1" applyAlignment="1">
      <alignment/>
    </xf>
    <xf numFmtId="0" fontId="19" fillId="2" borderId="28" xfId="0" applyFont="1" applyFill="1" applyBorder="1" applyAlignment="1">
      <alignment/>
    </xf>
    <xf numFmtId="0" fontId="19" fillId="2" borderId="29" xfId="0" applyFont="1" applyFill="1" applyBorder="1" applyAlignment="1">
      <alignment/>
    </xf>
    <xf numFmtId="0" fontId="19" fillId="2" borderId="2" xfId="0" applyFont="1" applyFill="1" applyBorder="1" applyAlignment="1">
      <alignment/>
    </xf>
    <xf numFmtId="178" fontId="19" fillId="2" borderId="79" xfId="0" applyNumberFormat="1" applyFont="1" applyFill="1" applyBorder="1" applyAlignment="1" applyProtection="1">
      <alignment vertical="center" shrinkToFit="1"/>
      <protection locked="0"/>
    </xf>
    <xf numFmtId="0" fontId="19" fillId="0" borderId="80" xfId="0" applyFont="1" applyBorder="1" applyAlignment="1">
      <alignment vertical="center" shrinkToFit="1"/>
    </xf>
    <xf numFmtId="0" fontId="19" fillId="0" borderId="81" xfId="0" applyFont="1" applyBorder="1" applyAlignment="1">
      <alignment vertical="center" shrinkToFit="1"/>
    </xf>
    <xf numFmtId="0" fontId="19" fillId="0" borderId="82" xfId="0" applyFont="1" applyBorder="1" applyAlignment="1">
      <alignment vertical="center" shrinkToFit="1"/>
    </xf>
    <xf numFmtId="3" fontId="19" fillId="2" borderId="13" xfId="17" applyNumberFormat="1" applyFont="1" applyFill="1" applyBorder="1" applyAlignment="1">
      <alignment vertical="top" wrapText="1"/>
    </xf>
    <xf numFmtId="3" fontId="19" fillId="2" borderId="8" xfId="17" applyNumberFormat="1" applyFont="1" applyFill="1" applyBorder="1" applyAlignment="1">
      <alignment vertical="top" wrapText="1"/>
    </xf>
    <xf numFmtId="3" fontId="19" fillId="2" borderId="2" xfId="17" applyNumberFormat="1" applyFont="1" applyFill="1" applyBorder="1" applyAlignment="1">
      <alignment vertical="top" wrapText="1"/>
    </xf>
    <xf numFmtId="3" fontId="15" fillId="2" borderId="0" xfId="17" applyNumberFormat="1" applyFont="1" applyFill="1" applyBorder="1" applyAlignment="1">
      <alignment vertical="top"/>
    </xf>
    <xf numFmtId="3" fontId="19" fillId="2" borderId="11" xfId="17" applyNumberFormat="1" applyFont="1" applyFill="1" applyBorder="1" applyAlignment="1">
      <alignment horizontal="left" vertical="center"/>
    </xf>
    <xf numFmtId="0" fontId="19" fillId="0" borderId="7" xfId="0" applyFont="1" applyBorder="1" applyAlignment="1">
      <alignment horizontal="left" vertical="center"/>
    </xf>
    <xf numFmtId="0" fontId="19" fillId="2" borderId="9" xfId="21" applyFont="1" applyFill="1" applyBorder="1" applyAlignment="1">
      <alignment vertical="center"/>
      <protection/>
    </xf>
    <xf numFmtId="0" fontId="19" fillId="2" borderId="10" xfId="21" applyFont="1" applyFill="1" applyBorder="1" applyAlignment="1">
      <alignment vertical="center"/>
      <protection/>
    </xf>
    <xf numFmtId="0" fontId="19" fillId="0" borderId="10" xfId="0" applyFont="1" applyBorder="1" applyAlignment="1">
      <alignment vertical="center"/>
    </xf>
    <xf numFmtId="3" fontId="19" fillId="2" borderId="9" xfId="17" applyNumberFormat="1" applyFont="1" applyFill="1" applyBorder="1" applyAlignment="1">
      <alignment vertical="center"/>
    </xf>
    <xf numFmtId="3" fontId="19" fillId="2" borderId="10" xfId="17" applyNumberFormat="1" applyFont="1" applyFill="1" applyBorder="1" applyAlignment="1">
      <alignment vertical="center"/>
    </xf>
    <xf numFmtId="3" fontId="19" fillId="3" borderId="4" xfId="17" applyNumberFormat="1" applyFont="1" applyFill="1" applyBorder="1" applyAlignment="1">
      <alignment horizontal="center" vertical="center"/>
    </xf>
    <xf numFmtId="3" fontId="19" fillId="3" borderId="5" xfId="17" applyNumberFormat="1" applyFont="1" applyFill="1" applyBorder="1" applyAlignment="1">
      <alignment horizontal="center" vertical="center"/>
    </xf>
    <xf numFmtId="0" fontId="19" fillId="3" borderId="5" xfId="21" applyFont="1" applyFill="1" applyBorder="1" applyAlignment="1">
      <alignment horizontal="center" vertical="center"/>
      <protection/>
    </xf>
    <xf numFmtId="0" fontId="19" fillId="3" borderId="3" xfId="21" applyFont="1" applyFill="1" applyBorder="1" applyAlignment="1">
      <alignment horizontal="center" vertical="center"/>
      <protection/>
    </xf>
    <xf numFmtId="0" fontId="16" fillId="0" borderId="0" xfId="0" applyFont="1" applyAlignment="1">
      <alignment/>
    </xf>
    <xf numFmtId="3" fontId="19" fillId="2" borderId="6" xfId="17" applyNumberFormat="1" applyFont="1" applyFill="1" applyBorder="1" applyAlignment="1">
      <alignment vertical="center"/>
    </xf>
    <xf numFmtId="3" fontId="19" fillId="2" borderId="30" xfId="17" applyNumberFormat="1" applyFont="1" applyFill="1" applyBorder="1" applyAlignment="1">
      <alignment vertical="center"/>
    </xf>
    <xf numFmtId="0" fontId="19" fillId="3" borderId="9"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7" xfId="0" applyFont="1" applyFill="1" applyBorder="1" applyAlignment="1">
      <alignment horizontal="center" vertical="center"/>
    </xf>
    <xf numFmtId="0" fontId="19" fillId="2" borderId="77" xfId="0" applyFont="1" applyFill="1" applyBorder="1" applyAlignment="1">
      <alignment horizontal="left" vertical="center"/>
    </xf>
    <xf numFmtId="0" fontId="19" fillId="0" borderId="78" xfId="0" applyFont="1" applyBorder="1" applyAlignment="1">
      <alignment horizontal="left" vertical="center"/>
    </xf>
    <xf numFmtId="0" fontId="19" fillId="3" borderId="13" xfId="0" applyFont="1" applyFill="1" applyBorder="1" applyAlignment="1">
      <alignment horizontal="center" vertical="center"/>
    </xf>
    <xf numFmtId="0" fontId="19" fillId="3" borderId="2" xfId="0" applyFont="1" applyFill="1" applyBorder="1" applyAlignment="1">
      <alignment horizontal="center" vertical="center"/>
    </xf>
    <xf numFmtId="178" fontId="19" fillId="2" borderId="80" xfId="0" applyNumberFormat="1" applyFont="1" applyFill="1" applyBorder="1" applyAlignment="1" applyProtection="1">
      <alignment vertical="center" shrinkToFit="1"/>
      <protection locked="0"/>
    </xf>
    <xf numFmtId="178" fontId="19" fillId="2" borderId="81" xfId="0" applyNumberFormat="1" applyFont="1" applyFill="1" applyBorder="1" applyAlignment="1" applyProtection="1">
      <alignment vertical="center" shrinkToFit="1"/>
      <protection locked="0"/>
    </xf>
    <xf numFmtId="178" fontId="19" fillId="2" borderId="82" xfId="0" applyNumberFormat="1" applyFont="1" applyFill="1" applyBorder="1" applyAlignment="1" applyProtection="1">
      <alignment vertical="center" shrinkToFit="1"/>
      <protection locked="0"/>
    </xf>
    <xf numFmtId="3" fontId="19" fillId="2" borderId="11" xfId="17" applyNumberFormat="1" applyFont="1" applyFill="1" applyBorder="1" applyAlignment="1">
      <alignment horizontal="right" vertical="center"/>
    </xf>
    <xf numFmtId="0" fontId="19" fillId="0" borderId="12" xfId="0" applyFont="1" applyBorder="1" applyAlignment="1">
      <alignment horizontal="right" vertical="center"/>
    </xf>
    <xf numFmtId="0" fontId="19" fillId="3" borderId="5" xfId="0" applyFont="1" applyFill="1" applyBorder="1" applyAlignment="1">
      <alignment horizontal="center" vertical="center"/>
    </xf>
    <xf numFmtId="0" fontId="19" fillId="3" borderId="3" xfId="0" applyFont="1" applyFill="1" applyBorder="1" applyAlignment="1">
      <alignment horizontal="center" vertical="center"/>
    </xf>
    <xf numFmtId="0" fontId="16" fillId="2" borderId="0" xfId="0" applyFont="1" applyFill="1" applyAlignment="1">
      <alignment horizontal="center" vertical="center"/>
    </xf>
    <xf numFmtId="0" fontId="19" fillId="3" borderId="4" xfId="0" applyFont="1" applyFill="1" applyBorder="1" applyAlignment="1">
      <alignment horizontal="center" vertical="center"/>
    </xf>
    <xf numFmtId="3" fontId="19" fillId="3" borderId="9" xfId="17" applyNumberFormat="1" applyFont="1" applyFill="1" applyBorder="1" applyAlignment="1">
      <alignment horizontal="center" vertical="center"/>
    </xf>
    <xf numFmtId="0" fontId="21" fillId="0" borderId="31" xfId="0" applyFont="1" applyBorder="1" applyAlignment="1">
      <alignment horizontal="center" vertical="center"/>
    </xf>
    <xf numFmtId="0" fontId="21" fillId="0" borderId="10" xfId="0" applyFont="1" applyBorder="1" applyAlignment="1">
      <alignment horizontal="center" vertical="center"/>
    </xf>
    <xf numFmtId="0" fontId="21" fillId="0" borderId="7" xfId="0" applyFont="1" applyBorder="1" applyAlignment="1">
      <alignment horizontal="center" vertical="center"/>
    </xf>
    <xf numFmtId="0" fontId="21" fillId="0" borderId="12" xfId="0" applyFont="1" applyBorder="1" applyAlignment="1">
      <alignment horizontal="center" vertical="center"/>
    </xf>
    <xf numFmtId="178" fontId="19" fillId="2" borderId="79" xfId="0" applyNumberFormat="1" applyFont="1" applyFill="1" applyBorder="1" applyAlignment="1">
      <alignment vertical="center" shrinkToFit="1"/>
    </xf>
    <xf numFmtId="3" fontId="15" fillId="2" borderId="0" xfId="17" applyNumberFormat="1" applyFont="1" applyFill="1" applyAlignment="1">
      <alignment vertical="top"/>
    </xf>
    <xf numFmtId="38" fontId="19" fillId="2" borderId="63" xfId="17" applyFont="1" applyFill="1" applyBorder="1" applyAlignment="1">
      <alignment horizontal="right" vertical="center"/>
    </xf>
    <xf numFmtId="38" fontId="19" fillId="2" borderId="59" xfId="17" applyFont="1" applyFill="1" applyBorder="1" applyAlignment="1">
      <alignment horizontal="right" vertical="center"/>
    </xf>
    <xf numFmtId="38" fontId="19" fillId="2" borderId="57" xfId="17" applyFont="1" applyFill="1" applyBorder="1" applyAlignment="1">
      <alignment horizontal="right" vertical="center"/>
    </xf>
    <xf numFmtId="0" fontId="0" fillId="0" borderId="0" xfId="0" applyAlignment="1">
      <alignment vertical="center"/>
    </xf>
    <xf numFmtId="0" fontId="2" fillId="2" borderId="30" xfId="0" applyFont="1" applyFill="1" applyBorder="1" applyAlignment="1">
      <alignment vertical="center" wrapText="1"/>
    </xf>
    <xf numFmtId="177" fontId="24" fillId="2" borderId="0" xfId="0" applyNumberFormat="1" applyFont="1" applyFill="1" applyBorder="1" applyAlignment="1">
      <alignment vertical="center"/>
    </xf>
    <xf numFmtId="0" fontId="24" fillId="2" borderId="0" xfId="0" applyFont="1" applyFill="1" applyAlignment="1">
      <alignment vertical="center"/>
    </xf>
  </cellXfs>
  <cellStyles count="12">
    <cellStyle name="Normal" xfId="0"/>
    <cellStyle name="Percent" xfId="15"/>
    <cellStyle name="Hyperlink" xfId="16"/>
    <cellStyle name="Comma [0]" xfId="17"/>
    <cellStyle name="Comma" xfId="18"/>
    <cellStyle name="Currency [0]" xfId="19"/>
    <cellStyle name="Currency" xfId="20"/>
    <cellStyle name="標準_応募者提示用ごみ量（岩間加筆）" xfId="21"/>
    <cellStyle name="標準_実績証明書" xfId="22"/>
    <cellStyle name="標準_追加様式090320" xfId="23"/>
    <cellStyle name="標準_様式集（Excelファイル）(148KB)(エクセル文書)"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9</xdr:row>
      <xdr:rowOff>0</xdr:rowOff>
    </xdr:from>
    <xdr:to>
      <xdr:col>23</xdr:col>
      <xdr:colOff>0</xdr:colOff>
      <xdr:row>9</xdr:row>
      <xdr:rowOff>0</xdr:rowOff>
    </xdr:to>
    <xdr:sp>
      <xdr:nvSpPr>
        <xdr:cNvPr id="1" name="TextBox 1"/>
        <xdr:cNvSpPr txBox="1">
          <a:spLocks noChangeArrowheads="1"/>
        </xdr:cNvSpPr>
      </xdr:nvSpPr>
      <xdr:spPr>
        <a:xfrm>
          <a:off x="23307675" y="1781175"/>
          <a:ext cx="0"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23</xdr:col>
      <xdr:colOff>0</xdr:colOff>
      <xdr:row>9</xdr:row>
      <xdr:rowOff>0</xdr:rowOff>
    </xdr:from>
    <xdr:to>
      <xdr:col>23</xdr:col>
      <xdr:colOff>0</xdr:colOff>
      <xdr:row>9</xdr:row>
      <xdr:rowOff>0</xdr:rowOff>
    </xdr:to>
    <xdr:sp>
      <xdr:nvSpPr>
        <xdr:cNvPr id="2" name="TextBox 2"/>
        <xdr:cNvSpPr txBox="1">
          <a:spLocks noChangeArrowheads="1"/>
        </xdr:cNvSpPr>
      </xdr:nvSpPr>
      <xdr:spPr>
        <a:xfrm>
          <a:off x="23307675" y="1781175"/>
          <a:ext cx="0" cy="0"/>
        </a:xfrm>
        <a:prstGeom prst="rect">
          <a:avLst/>
        </a:prstGeom>
        <a:noFill/>
        <a:ln w="9525" cmpd="sng">
          <a:noFill/>
        </a:ln>
      </xdr:spPr>
      <xdr:txBody>
        <a:bodyPr vertOverflow="clip" wrap="square"/>
        <a:p>
          <a:pPr algn="l">
            <a:defRPr/>
          </a:pPr>
          <a:r>
            <a:rPr lang="en-US" cap="none" sz="800" b="0" i="0" u="none" baseline="0"/>
            <a:t>[Ｂ]</a:t>
          </a:r>
        </a:p>
      </xdr:txBody>
    </xdr:sp>
    <xdr:clientData/>
  </xdr:twoCellAnchor>
  <xdr:twoCellAnchor>
    <xdr:from>
      <xdr:col>23</xdr:col>
      <xdr:colOff>0</xdr:colOff>
      <xdr:row>31</xdr:row>
      <xdr:rowOff>0</xdr:rowOff>
    </xdr:from>
    <xdr:to>
      <xdr:col>23</xdr:col>
      <xdr:colOff>0</xdr:colOff>
      <xdr:row>31</xdr:row>
      <xdr:rowOff>0</xdr:rowOff>
    </xdr:to>
    <xdr:sp>
      <xdr:nvSpPr>
        <xdr:cNvPr id="3" name="TextBox 3"/>
        <xdr:cNvSpPr txBox="1">
          <a:spLocks noChangeArrowheads="1"/>
        </xdr:cNvSpPr>
      </xdr:nvSpPr>
      <xdr:spPr>
        <a:xfrm>
          <a:off x="23307675" y="7086600"/>
          <a:ext cx="0"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23</xdr:col>
      <xdr:colOff>0</xdr:colOff>
      <xdr:row>31</xdr:row>
      <xdr:rowOff>0</xdr:rowOff>
    </xdr:from>
    <xdr:to>
      <xdr:col>23</xdr:col>
      <xdr:colOff>0</xdr:colOff>
      <xdr:row>31</xdr:row>
      <xdr:rowOff>0</xdr:rowOff>
    </xdr:to>
    <xdr:sp>
      <xdr:nvSpPr>
        <xdr:cNvPr id="4" name="TextBox 4"/>
        <xdr:cNvSpPr txBox="1">
          <a:spLocks noChangeArrowheads="1"/>
        </xdr:cNvSpPr>
      </xdr:nvSpPr>
      <xdr:spPr>
        <a:xfrm>
          <a:off x="23307675" y="7086600"/>
          <a:ext cx="0" cy="0"/>
        </a:xfrm>
        <a:prstGeom prst="rect">
          <a:avLst/>
        </a:prstGeom>
        <a:noFill/>
        <a:ln w="9525" cmpd="sng">
          <a:noFill/>
        </a:ln>
      </xdr:spPr>
      <xdr:txBody>
        <a:bodyPr vertOverflow="clip" wrap="square"/>
        <a:p>
          <a:pPr algn="l">
            <a:defRPr/>
          </a:pPr>
          <a:r>
            <a:rPr lang="en-US" cap="none" sz="800" b="0" i="0" u="none" baseline="0"/>
            <a:t>[Ｂ]</a:t>
          </a:r>
        </a:p>
      </xdr:txBody>
    </xdr:sp>
    <xdr:clientData/>
  </xdr:twoCellAnchor>
  <xdr:twoCellAnchor>
    <xdr:from>
      <xdr:col>23</xdr:col>
      <xdr:colOff>0</xdr:colOff>
      <xdr:row>15</xdr:row>
      <xdr:rowOff>0</xdr:rowOff>
    </xdr:from>
    <xdr:to>
      <xdr:col>23</xdr:col>
      <xdr:colOff>0</xdr:colOff>
      <xdr:row>15</xdr:row>
      <xdr:rowOff>0</xdr:rowOff>
    </xdr:to>
    <xdr:sp>
      <xdr:nvSpPr>
        <xdr:cNvPr id="5" name="TextBox 5"/>
        <xdr:cNvSpPr txBox="1">
          <a:spLocks noChangeArrowheads="1"/>
        </xdr:cNvSpPr>
      </xdr:nvSpPr>
      <xdr:spPr>
        <a:xfrm>
          <a:off x="23307675" y="3267075"/>
          <a:ext cx="0"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23</xdr:col>
      <xdr:colOff>0</xdr:colOff>
      <xdr:row>15</xdr:row>
      <xdr:rowOff>0</xdr:rowOff>
    </xdr:from>
    <xdr:to>
      <xdr:col>23</xdr:col>
      <xdr:colOff>0</xdr:colOff>
      <xdr:row>15</xdr:row>
      <xdr:rowOff>0</xdr:rowOff>
    </xdr:to>
    <xdr:sp>
      <xdr:nvSpPr>
        <xdr:cNvPr id="6" name="TextBox 6"/>
        <xdr:cNvSpPr txBox="1">
          <a:spLocks noChangeArrowheads="1"/>
        </xdr:cNvSpPr>
      </xdr:nvSpPr>
      <xdr:spPr>
        <a:xfrm>
          <a:off x="23307675" y="3267075"/>
          <a:ext cx="0" cy="0"/>
        </a:xfrm>
        <a:prstGeom prst="rect">
          <a:avLst/>
        </a:prstGeom>
        <a:noFill/>
        <a:ln w="9525" cmpd="sng">
          <a:noFill/>
        </a:ln>
      </xdr:spPr>
      <xdr:txBody>
        <a:bodyPr vertOverflow="clip" wrap="square"/>
        <a:p>
          <a:pPr algn="l">
            <a:defRPr/>
          </a:pPr>
          <a:r>
            <a:rPr lang="en-US" cap="none" sz="800" b="0" i="0" u="none" baseline="0"/>
            <a:t>[Ｂ]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6</xdr:row>
      <xdr:rowOff>0</xdr:rowOff>
    </xdr:from>
    <xdr:to>
      <xdr:col>19</xdr:col>
      <xdr:colOff>0</xdr:colOff>
      <xdr:row>6</xdr:row>
      <xdr:rowOff>0</xdr:rowOff>
    </xdr:to>
    <xdr:sp>
      <xdr:nvSpPr>
        <xdr:cNvPr id="1" name="TextBox 1"/>
        <xdr:cNvSpPr txBox="1">
          <a:spLocks noChangeArrowheads="1"/>
        </xdr:cNvSpPr>
      </xdr:nvSpPr>
      <xdr:spPr>
        <a:xfrm>
          <a:off x="22736175" y="1219200"/>
          <a:ext cx="0"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19</xdr:col>
      <xdr:colOff>0</xdr:colOff>
      <xdr:row>6</xdr:row>
      <xdr:rowOff>0</xdr:rowOff>
    </xdr:from>
    <xdr:to>
      <xdr:col>19</xdr:col>
      <xdr:colOff>0</xdr:colOff>
      <xdr:row>6</xdr:row>
      <xdr:rowOff>0</xdr:rowOff>
    </xdr:to>
    <xdr:sp>
      <xdr:nvSpPr>
        <xdr:cNvPr id="2" name="TextBox 2"/>
        <xdr:cNvSpPr txBox="1">
          <a:spLocks noChangeArrowheads="1"/>
        </xdr:cNvSpPr>
      </xdr:nvSpPr>
      <xdr:spPr>
        <a:xfrm>
          <a:off x="22736175" y="1219200"/>
          <a:ext cx="0" cy="0"/>
        </a:xfrm>
        <a:prstGeom prst="rect">
          <a:avLst/>
        </a:prstGeom>
        <a:noFill/>
        <a:ln w="9525" cmpd="sng">
          <a:noFill/>
        </a:ln>
      </xdr:spPr>
      <xdr:txBody>
        <a:bodyPr vertOverflow="clip" wrap="square"/>
        <a:p>
          <a:pPr algn="l">
            <a:defRPr/>
          </a:pPr>
          <a:r>
            <a:rPr lang="en-US" cap="none" sz="800" b="0" i="0" u="none" baseline="0"/>
            <a:t>[Ｂ]</a:t>
          </a:r>
        </a:p>
      </xdr:txBody>
    </xdr:sp>
    <xdr:clientData/>
  </xdr:twoCellAnchor>
  <xdr:twoCellAnchor>
    <xdr:from>
      <xdr:col>19</xdr:col>
      <xdr:colOff>0</xdr:colOff>
      <xdr:row>20</xdr:row>
      <xdr:rowOff>0</xdr:rowOff>
    </xdr:from>
    <xdr:to>
      <xdr:col>19</xdr:col>
      <xdr:colOff>0</xdr:colOff>
      <xdr:row>20</xdr:row>
      <xdr:rowOff>0</xdr:rowOff>
    </xdr:to>
    <xdr:sp>
      <xdr:nvSpPr>
        <xdr:cNvPr id="3" name="TextBox 3"/>
        <xdr:cNvSpPr txBox="1">
          <a:spLocks noChangeArrowheads="1"/>
        </xdr:cNvSpPr>
      </xdr:nvSpPr>
      <xdr:spPr>
        <a:xfrm>
          <a:off x="22736175" y="4543425"/>
          <a:ext cx="0"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19</xdr:col>
      <xdr:colOff>0</xdr:colOff>
      <xdr:row>20</xdr:row>
      <xdr:rowOff>0</xdr:rowOff>
    </xdr:from>
    <xdr:to>
      <xdr:col>19</xdr:col>
      <xdr:colOff>0</xdr:colOff>
      <xdr:row>20</xdr:row>
      <xdr:rowOff>0</xdr:rowOff>
    </xdr:to>
    <xdr:sp>
      <xdr:nvSpPr>
        <xdr:cNvPr id="4" name="TextBox 4"/>
        <xdr:cNvSpPr txBox="1">
          <a:spLocks noChangeArrowheads="1"/>
        </xdr:cNvSpPr>
      </xdr:nvSpPr>
      <xdr:spPr>
        <a:xfrm>
          <a:off x="22736175" y="4543425"/>
          <a:ext cx="0" cy="0"/>
        </a:xfrm>
        <a:prstGeom prst="rect">
          <a:avLst/>
        </a:prstGeom>
        <a:noFill/>
        <a:ln w="9525" cmpd="sng">
          <a:noFill/>
        </a:ln>
      </xdr:spPr>
      <xdr:txBody>
        <a:bodyPr vertOverflow="clip" wrap="square"/>
        <a:p>
          <a:pPr algn="l">
            <a:defRPr/>
          </a:pPr>
          <a:r>
            <a:rPr lang="en-US" cap="none" sz="800" b="0" i="0" u="none" baseline="0"/>
            <a:t>[Ｂ]</a:t>
          </a:r>
        </a:p>
      </xdr:txBody>
    </xdr:sp>
    <xdr:clientData/>
  </xdr:twoCellAnchor>
  <xdr:twoCellAnchor>
    <xdr:from>
      <xdr:col>19</xdr:col>
      <xdr:colOff>0</xdr:colOff>
      <xdr:row>17</xdr:row>
      <xdr:rowOff>0</xdr:rowOff>
    </xdr:from>
    <xdr:to>
      <xdr:col>19</xdr:col>
      <xdr:colOff>0</xdr:colOff>
      <xdr:row>17</xdr:row>
      <xdr:rowOff>0</xdr:rowOff>
    </xdr:to>
    <xdr:sp>
      <xdr:nvSpPr>
        <xdr:cNvPr id="5" name="TextBox 5"/>
        <xdr:cNvSpPr txBox="1">
          <a:spLocks noChangeArrowheads="1"/>
        </xdr:cNvSpPr>
      </xdr:nvSpPr>
      <xdr:spPr>
        <a:xfrm>
          <a:off x="22736175" y="3943350"/>
          <a:ext cx="0"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19</xdr:col>
      <xdr:colOff>0</xdr:colOff>
      <xdr:row>17</xdr:row>
      <xdr:rowOff>0</xdr:rowOff>
    </xdr:from>
    <xdr:to>
      <xdr:col>19</xdr:col>
      <xdr:colOff>0</xdr:colOff>
      <xdr:row>17</xdr:row>
      <xdr:rowOff>0</xdr:rowOff>
    </xdr:to>
    <xdr:sp>
      <xdr:nvSpPr>
        <xdr:cNvPr id="6" name="TextBox 6"/>
        <xdr:cNvSpPr txBox="1">
          <a:spLocks noChangeArrowheads="1"/>
        </xdr:cNvSpPr>
      </xdr:nvSpPr>
      <xdr:spPr>
        <a:xfrm>
          <a:off x="22736175" y="3943350"/>
          <a:ext cx="0" cy="0"/>
        </a:xfrm>
        <a:prstGeom prst="rect">
          <a:avLst/>
        </a:prstGeom>
        <a:noFill/>
        <a:ln w="9525" cmpd="sng">
          <a:noFill/>
        </a:ln>
      </xdr:spPr>
      <xdr:txBody>
        <a:bodyPr vertOverflow="clip" wrap="square"/>
        <a:p>
          <a:pPr algn="l">
            <a:defRPr/>
          </a:pPr>
          <a:r>
            <a:rPr lang="en-US" cap="none" sz="800" b="0" i="0" u="none" baseline="0"/>
            <a:t>[Ｂ]</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50</xdr:row>
      <xdr:rowOff>0</xdr:rowOff>
    </xdr:from>
    <xdr:to>
      <xdr:col>28</xdr:col>
      <xdr:colOff>0</xdr:colOff>
      <xdr:row>50</xdr:row>
      <xdr:rowOff>0</xdr:rowOff>
    </xdr:to>
    <xdr:sp>
      <xdr:nvSpPr>
        <xdr:cNvPr id="1" name="TextBox 1"/>
        <xdr:cNvSpPr txBox="1">
          <a:spLocks noChangeArrowheads="1"/>
        </xdr:cNvSpPr>
      </xdr:nvSpPr>
      <xdr:spPr>
        <a:xfrm>
          <a:off x="33308925" y="11811000"/>
          <a:ext cx="0" cy="0"/>
        </a:xfrm>
        <a:prstGeom prst="rect">
          <a:avLst/>
        </a:prstGeom>
        <a:noFill/>
        <a:ln w="9525" cmpd="sng">
          <a:noFill/>
        </a:ln>
      </xdr:spPr>
      <xdr:txBody>
        <a:bodyPr vertOverflow="clip" wrap="square"/>
        <a:p>
          <a:pPr algn="l">
            <a:defRPr/>
          </a:pPr>
          <a:r>
            <a:rPr lang="en-US" cap="none" sz="800" b="0" i="0" u="none" baseline="0"/>
            <a:t>[Ａ]</a:t>
          </a:r>
        </a:p>
      </xdr:txBody>
    </xdr:sp>
    <xdr:clientData/>
  </xdr:twoCellAnchor>
  <xdr:twoCellAnchor>
    <xdr:from>
      <xdr:col>28</xdr:col>
      <xdr:colOff>0</xdr:colOff>
      <xdr:row>50</xdr:row>
      <xdr:rowOff>0</xdr:rowOff>
    </xdr:from>
    <xdr:to>
      <xdr:col>28</xdr:col>
      <xdr:colOff>0</xdr:colOff>
      <xdr:row>50</xdr:row>
      <xdr:rowOff>0</xdr:rowOff>
    </xdr:to>
    <xdr:sp>
      <xdr:nvSpPr>
        <xdr:cNvPr id="2" name="TextBox 2"/>
        <xdr:cNvSpPr txBox="1">
          <a:spLocks noChangeArrowheads="1"/>
        </xdr:cNvSpPr>
      </xdr:nvSpPr>
      <xdr:spPr>
        <a:xfrm>
          <a:off x="33308925" y="11811000"/>
          <a:ext cx="0" cy="0"/>
        </a:xfrm>
        <a:prstGeom prst="rect">
          <a:avLst/>
        </a:prstGeom>
        <a:noFill/>
        <a:ln w="9525" cmpd="sng">
          <a:noFill/>
        </a:ln>
      </xdr:spPr>
      <xdr:txBody>
        <a:bodyPr vertOverflow="clip" wrap="square"/>
        <a:p>
          <a:pPr algn="l">
            <a:defRPr/>
          </a:pPr>
          <a:r>
            <a:rPr lang="en-US" cap="none" sz="800" b="0" i="0" u="none" baseline="0"/>
            <a:t>[Ｂ]</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75"/>
  <sheetViews>
    <sheetView view="pageBreakPreview" zoomScale="75" zoomScaleSheetLayoutView="75" workbookViewId="0" topLeftCell="A25">
      <selection activeCell="L10" sqref="L10"/>
    </sheetView>
  </sheetViews>
  <sheetFormatPr defaultColWidth="9.00390625" defaultRowHeight="14.25" customHeight="1"/>
  <cols>
    <col min="1" max="1" width="2.625" style="22" customWidth="1"/>
    <col min="2" max="2" width="4.625" style="25" customWidth="1"/>
    <col min="3" max="7" width="10.625" style="23" customWidth="1"/>
    <col min="8" max="8" width="20.625" style="3" customWidth="1"/>
    <col min="9" max="9" width="60.625" style="24" customWidth="1"/>
    <col min="10" max="10" width="2.625" style="22" customWidth="1"/>
    <col min="11" max="16384" width="9.00390625" style="22" customWidth="1"/>
  </cols>
  <sheetData>
    <row r="1" spans="2:9" s="1" customFormat="1" ht="14.25" customHeight="1">
      <c r="B1" s="349" t="s">
        <v>94</v>
      </c>
      <c r="C1" s="350"/>
      <c r="D1" s="350"/>
      <c r="E1" s="350"/>
      <c r="F1" s="350"/>
      <c r="G1" s="350"/>
      <c r="H1" s="350"/>
      <c r="I1" s="350"/>
    </row>
    <row r="2" spans="2:9" s="1" customFormat="1" ht="8.25" customHeight="1">
      <c r="B2" s="31"/>
      <c r="C2" s="26"/>
      <c r="D2" s="26"/>
      <c r="E2" s="26"/>
      <c r="F2" s="26"/>
      <c r="G2" s="26"/>
      <c r="H2" s="32"/>
      <c r="I2" s="33"/>
    </row>
    <row r="3" spans="2:9" s="1" customFormat="1" ht="19.5" customHeight="1">
      <c r="B3" s="353" t="s">
        <v>9</v>
      </c>
      <c r="C3" s="354"/>
      <c r="D3" s="354"/>
      <c r="E3" s="354"/>
      <c r="F3" s="354"/>
      <c r="G3" s="354"/>
      <c r="H3" s="354"/>
      <c r="I3" s="354"/>
    </row>
    <row r="4" spans="2:9" s="1" customFormat="1" ht="8.25" customHeight="1">
      <c r="B4" s="27"/>
      <c r="C4" s="29"/>
      <c r="D4" s="29"/>
      <c r="E4" s="29"/>
      <c r="F4" s="29"/>
      <c r="G4" s="29"/>
      <c r="H4" s="29"/>
      <c r="I4" s="29"/>
    </row>
    <row r="5" spans="2:9" s="51" customFormat="1" ht="14.25" customHeight="1">
      <c r="B5" s="47"/>
      <c r="C5" s="48"/>
      <c r="D5" s="48"/>
      <c r="E5" s="48"/>
      <c r="F5" s="48"/>
      <c r="G5" s="48"/>
      <c r="H5" s="49"/>
      <c r="I5" s="50" t="s">
        <v>100</v>
      </c>
    </row>
    <row r="6" spans="2:9" s="51" customFormat="1" ht="18" customHeight="1">
      <c r="B6" s="47" t="s">
        <v>111</v>
      </c>
      <c r="C6" s="48"/>
      <c r="D6" s="48"/>
      <c r="E6" s="48"/>
      <c r="F6" s="48"/>
      <c r="G6" s="48"/>
      <c r="H6" s="49"/>
      <c r="I6" s="52"/>
    </row>
    <row r="7" spans="3:9" s="51" customFormat="1" ht="12.75">
      <c r="C7" s="53"/>
      <c r="D7" s="53"/>
      <c r="E7" s="53"/>
      <c r="F7" s="53"/>
      <c r="G7" s="53"/>
      <c r="H7" s="54"/>
      <c r="I7" s="55"/>
    </row>
    <row r="8" spans="2:9" s="51" customFormat="1" ht="19.5" customHeight="1">
      <c r="B8" s="330" t="s">
        <v>112</v>
      </c>
      <c r="C8" s="331"/>
      <c r="D8" s="331"/>
      <c r="E8" s="331"/>
      <c r="F8" s="331"/>
      <c r="G8" s="331"/>
      <c r="H8" s="331"/>
      <c r="I8" s="331"/>
    </row>
    <row r="9" spans="3:9" s="51" customFormat="1" ht="13.5" customHeight="1">
      <c r="C9" s="53"/>
      <c r="D9" s="53"/>
      <c r="E9" s="53"/>
      <c r="F9" s="53"/>
      <c r="G9" s="53"/>
      <c r="H9" s="54"/>
      <c r="I9" s="55"/>
    </row>
    <row r="10" spans="2:9" s="51" customFormat="1" ht="19.5" customHeight="1">
      <c r="B10" s="333" t="s">
        <v>11</v>
      </c>
      <c r="C10" s="334"/>
      <c r="D10" s="335"/>
      <c r="E10" s="347" t="s">
        <v>4</v>
      </c>
      <c r="F10" s="348"/>
      <c r="G10" s="332"/>
      <c r="H10" s="328"/>
      <c r="I10" s="329"/>
    </row>
    <row r="11" spans="2:9" s="51" customFormat="1" ht="19.5" customHeight="1">
      <c r="B11" s="339"/>
      <c r="C11" s="340"/>
      <c r="D11" s="341"/>
      <c r="E11" s="347" t="s">
        <v>10</v>
      </c>
      <c r="F11" s="348"/>
      <c r="G11" s="358"/>
      <c r="H11" s="342"/>
      <c r="I11" s="343"/>
    </row>
    <row r="12" spans="2:9" s="51" customFormat="1" ht="19.5" customHeight="1">
      <c r="B12" s="333" t="s">
        <v>12</v>
      </c>
      <c r="C12" s="334"/>
      <c r="D12" s="335"/>
      <c r="E12" s="347" t="s">
        <v>13</v>
      </c>
      <c r="F12" s="348"/>
      <c r="G12" s="358"/>
      <c r="H12" s="342"/>
      <c r="I12" s="343"/>
    </row>
    <row r="13" spans="2:9" s="51" customFormat="1" ht="19.5" customHeight="1">
      <c r="B13" s="336"/>
      <c r="C13" s="337"/>
      <c r="D13" s="338"/>
      <c r="E13" s="347" t="s">
        <v>5</v>
      </c>
      <c r="F13" s="348"/>
      <c r="G13" s="355"/>
      <c r="H13" s="356"/>
      <c r="I13" s="357"/>
    </row>
    <row r="14" spans="2:9" s="51" customFormat="1" ht="19.5" customHeight="1">
      <c r="B14" s="336"/>
      <c r="C14" s="337"/>
      <c r="D14" s="338"/>
      <c r="E14" s="347" t="s">
        <v>6</v>
      </c>
      <c r="F14" s="348"/>
      <c r="G14" s="358"/>
      <c r="H14" s="342"/>
      <c r="I14" s="343"/>
    </row>
    <row r="15" spans="2:9" s="51" customFormat="1" ht="19.5" customHeight="1">
      <c r="B15" s="336"/>
      <c r="C15" s="337"/>
      <c r="D15" s="338"/>
      <c r="E15" s="347" t="s">
        <v>7</v>
      </c>
      <c r="F15" s="348"/>
      <c r="G15" s="358"/>
      <c r="H15" s="342"/>
      <c r="I15" s="343"/>
    </row>
    <row r="16" spans="2:9" s="51" customFormat="1" ht="19.5" customHeight="1">
      <c r="B16" s="339"/>
      <c r="C16" s="340"/>
      <c r="D16" s="341"/>
      <c r="E16" s="347" t="s">
        <v>8</v>
      </c>
      <c r="F16" s="348"/>
      <c r="G16" s="344"/>
      <c r="H16" s="345"/>
      <c r="I16" s="346"/>
    </row>
    <row r="17" spans="3:9" s="51" customFormat="1" ht="13.5" customHeight="1">
      <c r="C17" s="53"/>
      <c r="D17" s="53"/>
      <c r="E17" s="53"/>
      <c r="F17" s="53"/>
      <c r="G17" s="53"/>
      <c r="H17" s="54"/>
      <c r="I17" s="55"/>
    </row>
    <row r="18" spans="2:9" s="51" customFormat="1" ht="19.5" customHeight="1">
      <c r="B18" s="56">
        <v>1</v>
      </c>
      <c r="C18" s="57" t="s">
        <v>195</v>
      </c>
      <c r="D18" s="53"/>
      <c r="E18" s="53"/>
      <c r="F18" s="53"/>
      <c r="G18" s="53"/>
      <c r="H18" s="54"/>
      <c r="I18" s="55"/>
    </row>
    <row r="19" spans="2:9" s="60" customFormat="1" ht="19.5" customHeight="1">
      <c r="B19" s="58" t="s">
        <v>196</v>
      </c>
      <c r="C19" s="59" t="s">
        <v>0</v>
      </c>
      <c r="D19" s="59" t="s">
        <v>17</v>
      </c>
      <c r="E19" s="59" t="s">
        <v>18</v>
      </c>
      <c r="F19" s="59" t="s">
        <v>19</v>
      </c>
      <c r="G19" s="59" t="s">
        <v>20</v>
      </c>
      <c r="H19" s="58" t="s">
        <v>1</v>
      </c>
      <c r="I19" s="58" t="s">
        <v>2</v>
      </c>
    </row>
    <row r="20" spans="2:9" s="60" customFormat="1" ht="19.5" customHeight="1">
      <c r="B20" s="61" t="s">
        <v>3</v>
      </c>
      <c r="C20" s="62" t="s">
        <v>172</v>
      </c>
      <c r="D20" s="62" t="s">
        <v>166</v>
      </c>
      <c r="E20" s="62" t="s">
        <v>173</v>
      </c>
      <c r="F20" s="62" t="s">
        <v>89</v>
      </c>
      <c r="G20" s="62"/>
      <c r="H20" s="63" t="s">
        <v>167</v>
      </c>
      <c r="I20" s="63"/>
    </row>
    <row r="21" spans="2:9" s="60" customFormat="1" ht="19.5" customHeight="1">
      <c r="B21" s="64">
        <v>1</v>
      </c>
      <c r="C21" s="65"/>
      <c r="D21" s="65"/>
      <c r="E21" s="65"/>
      <c r="F21" s="65"/>
      <c r="G21" s="65"/>
      <c r="H21" s="66"/>
      <c r="I21" s="66"/>
    </row>
    <row r="22" spans="2:9" s="60" customFormat="1" ht="19.5" customHeight="1">
      <c r="B22" s="64">
        <v>2</v>
      </c>
      <c r="C22" s="65"/>
      <c r="D22" s="65"/>
      <c r="E22" s="65"/>
      <c r="F22" s="65"/>
      <c r="G22" s="65"/>
      <c r="H22" s="66"/>
      <c r="I22" s="66"/>
    </row>
    <row r="23" spans="3:9" s="51" customFormat="1" ht="13.5" customHeight="1">
      <c r="C23" s="53"/>
      <c r="D23" s="53"/>
      <c r="E23" s="53"/>
      <c r="F23" s="53"/>
      <c r="G23" s="53"/>
      <c r="H23" s="54"/>
      <c r="I23" s="55"/>
    </row>
    <row r="24" spans="2:9" s="51" customFormat="1" ht="19.5" customHeight="1">
      <c r="B24" s="56">
        <v>2</v>
      </c>
      <c r="C24" s="57" t="s">
        <v>174</v>
      </c>
      <c r="D24" s="53"/>
      <c r="E24" s="53"/>
      <c r="F24" s="53"/>
      <c r="G24" s="53"/>
      <c r="H24" s="54"/>
      <c r="I24" s="55"/>
    </row>
    <row r="25" spans="2:9" s="60" customFormat="1" ht="19.5" customHeight="1">
      <c r="B25" s="58" t="s">
        <v>175</v>
      </c>
      <c r="C25" s="59" t="s">
        <v>0</v>
      </c>
      <c r="D25" s="59" t="s">
        <v>17</v>
      </c>
      <c r="E25" s="59" t="s">
        <v>18</v>
      </c>
      <c r="F25" s="59" t="s">
        <v>19</v>
      </c>
      <c r="G25" s="59" t="s">
        <v>20</v>
      </c>
      <c r="H25" s="58" t="s">
        <v>1</v>
      </c>
      <c r="I25" s="58" t="s">
        <v>2</v>
      </c>
    </row>
    <row r="26" spans="2:9" s="60" customFormat="1" ht="19.5" customHeight="1">
      <c r="B26" s="67" t="s">
        <v>3</v>
      </c>
      <c r="C26" s="62" t="s">
        <v>176</v>
      </c>
      <c r="D26" s="62" t="s">
        <v>177</v>
      </c>
      <c r="E26" s="62" t="s">
        <v>178</v>
      </c>
      <c r="F26" s="62"/>
      <c r="G26" s="62"/>
      <c r="H26" s="63" t="s">
        <v>168</v>
      </c>
      <c r="I26" s="63"/>
    </row>
    <row r="27" spans="2:9" s="60" customFormat="1" ht="19.5" customHeight="1">
      <c r="B27" s="64">
        <v>1</v>
      </c>
      <c r="C27" s="65"/>
      <c r="D27" s="65"/>
      <c r="E27" s="65"/>
      <c r="F27" s="65"/>
      <c r="G27" s="65"/>
      <c r="H27" s="66"/>
      <c r="I27" s="66"/>
    </row>
    <row r="28" spans="2:9" s="60" customFormat="1" ht="19.5" customHeight="1">
      <c r="B28" s="64">
        <v>2</v>
      </c>
      <c r="C28" s="65"/>
      <c r="D28" s="65"/>
      <c r="E28" s="65"/>
      <c r="F28" s="65"/>
      <c r="G28" s="65"/>
      <c r="H28" s="66"/>
      <c r="I28" s="66"/>
    </row>
    <row r="29" spans="2:9" s="60" customFormat="1" ht="13.5" customHeight="1">
      <c r="B29" s="68"/>
      <c r="C29" s="69"/>
      <c r="D29" s="69"/>
      <c r="E29" s="69"/>
      <c r="F29" s="69"/>
      <c r="G29" s="69"/>
      <c r="H29" s="70"/>
      <c r="I29" s="70"/>
    </row>
    <row r="30" spans="2:9" s="51" customFormat="1" ht="19.5" customHeight="1">
      <c r="B30" s="56">
        <v>3</v>
      </c>
      <c r="C30" s="57" t="s">
        <v>179</v>
      </c>
      <c r="D30" s="53"/>
      <c r="E30" s="53"/>
      <c r="F30" s="53"/>
      <c r="G30" s="53"/>
      <c r="H30" s="54"/>
      <c r="I30" s="55"/>
    </row>
    <row r="31" spans="2:9" s="60" customFormat="1" ht="19.5" customHeight="1">
      <c r="B31" s="58" t="s">
        <v>180</v>
      </c>
      <c r="C31" s="59" t="s">
        <v>0</v>
      </c>
      <c r="D31" s="59" t="s">
        <v>17</v>
      </c>
      <c r="E31" s="59" t="s">
        <v>18</v>
      </c>
      <c r="F31" s="59" t="s">
        <v>19</v>
      </c>
      <c r="G31" s="59" t="s">
        <v>20</v>
      </c>
      <c r="H31" s="58" t="s">
        <v>1</v>
      </c>
      <c r="I31" s="58" t="s">
        <v>2</v>
      </c>
    </row>
    <row r="32" spans="2:9" s="60" customFormat="1" ht="19.5" customHeight="1">
      <c r="B32" s="67" t="s">
        <v>3</v>
      </c>
      <c r="C32" s="71" t="s">
        <v>90</v>
      </c>
      <c r="D32" s="71" t="s">
        <v>90</v>
      </c>
      <c r="E32" s="71" t="s">
        <v>181</v>
      </c>
      <c r="F32" s="71" t="s">
        <v>182</v>
      </c>
      <c r="G32" s="71"/>
      <c r="H32" s="72" t="s">
        <v>169</v>
      </c>
      <c r="I32" s="72"/>
    </row>
    <row r="33" spans="2:9" s="60" customFormat="1" ht="19.5" customHeight="1">
      <c r="B33" s="64">
        <v>1</v>
      </c>
      <c r="C33" s="65"/>
      <c r="D33" s="65"/>
      <c r="E33" s="65"/>
      <c r="F33" s="65"/>
      <c r="G33" s="65"/>
      <c r="H33" s="66"/>
      <c r="I33" s="66"/>
    </row>
    <row r="34" spans="2:9" s="60" customFormat="1" ht="19.5" customHeight="1">
      <c r="B34" s="64">
        <v>2</v>
      </c>
      <c r="C34" s="65"/>
      <c r="D34" s="65"/>
      <c r="E34" s="65"/>
      <c r="F34" s="65"/>
      <c r="G34" s="65"/>
      <c r="H34" s="66"/>
      <c r="I34" s="66"/>
    </row>
    <row r="35" spans="2:9" s="60" customFormat="1" ht="13.5" customHeight="1">
      <c r="B35" s="68"/>
      <c r="C35" s="69"/>
      <c r="D35" s="69"/>
      <c r="E35" s="69"/>
      <c r="F35" s="69"/>
      <c r="G35" s="69"/>
      <c r="H35" s="70"/>
      <c r="I35" s="70"/>
    </row>
    <row r="36" spans="2:9" s="51" customFormat="1" ht="19.5" customHeight="1">
      <c r="B36" s="56">
        <v>4</v>
      </c>
      <c r="C36" s="57" t="s">
        <v>183</v>
      </c>
      <c r="D36" s="53"/>
      <c r="E36" s="53"/>
      <c r="F36" s="53"/>
      <c r="G36" s="53"/>
      <c r="H36" s="54"/>
      <c r="I36" s="55"/>
    </row>
    <row r="37" spans="2:9" s="60" customFormat="1" ht="19.5" customHeight="1">
      <c r="B37" s="58" t="s">
        <v>184</v>
      </c>
      <c r="C37" s="59" t="s">
        <v>0</v>
      </c>
      <c r="D37" s="59" t="s">
        <v>17</v>
      </c>
      <c r="E37" s="59" t="s">
        <v>18</v>
      </c>
      <c r="F37" s="59" t="s">
        <v>19</v>
      </c>
      <c r="G37" s="59" t="s">
        <v>20</v>
      </c>
      <c r="H37" s="58" t="s">
        <v>1</v>
      </c>
      <c r="I37" s="58" t="s">
        <v>2</v>
      </c>
    </row>
    <row r="38" spans="2:9" s="60" customFormat="1" ht="19.5" customHeight="1">
      <c r="B38" s="67" t="s">
        <v>3</v>
      </c>
      <c r="C38" s="71" t="s">
        <v>90</v>
      </c>
      <c r="D38" s="71" t="s">
        <v>23</v>
      </c>
      <c r="E38" s="71"/>
      <c r="F38" s="71"/>
      <c r="G38" s="71"/>
      <c r="H38" s="72" t="s">
        <v>21</v>
      </c>
      <c r="I38" s="72"/>
    </row>
    <row r="39" spans="2:9" s="60" customFormat="1" ht="19.5" customHeight="1">
      <c r="B39" s="64">
        <v>1</v>
      </c>
      <c r="C39" s="65"/>
      <c r="D39" s="65"/>
      <c r="E39" s="65"/>
      <c r="F39" s="65"/>
      <c r="G39" s="65"/>
      <c r="H39" s="66"/>
      <c r="I39" s="66"/>
    </row>
    <row r="40" spans="2:9" s="60" customFormat="1" ht="19.5" customHeight="1">
      <c r="B40" s="64">
        <v>2</v>
      </c>
      <c r="C40" s="65"/>
      <c r="D40" s="65"/>
      <c r="E40" s="65"/>
      <c r="F40" s="65"/>
      <c r="G40" s="65"/>
      <c r="H40" s="66"/>
      <c r="I40" s="66"/>
    </row>
    <row r="41" spans="2:9" s="60" customFormat="1" ht="13.5" customHeight="1">
      <c r="B41" s="68"/>
      <c r="C41" s="69"/>
      <c r="D41" s="69"/>
      <c r="E41" s="69"/>
      <c r="F41" s="69"/>
      <c r="G41" s="69"/>
      <c r="H41" s="70"/>
      <c r="I41" s="70"/>
    </row>
    <row r="42" spans="2:9" s="51" customFormat="1" ht="19.5" customHeight="1">
      <c r="B42" s="56">
        <v>5</v>
      </c>
      <c r="C42" s="57" t="s">
        <v>185</v>
      </c>
      <c r="D42" s="53"/>
      <c r="E42" s="53"/>
      <c r="F42" s="53"/>
      <c r="G42" s="53"/>
      <c r="H42" s="54"/>
      <c r="I42" s="55"/>
    </row>
    <row r="43" spans="2:9" s="60" customFormat="1" ht="19.5" customHeight="1">
      <c r="B43" s="58" t="s">
        <v>180</v>
      </c>
      <c r="C43" s="59" t="s">
        <v>186</v>
      </c>
      <c r="D43" s="59" t="s">
        <v>17</v>
      </c>
      <c r="E43" s="59" t="s">
        <v>18</v>
      </c>
      <c r="F43" s="59" t="s">
        <v>19</v>
      </c>
      <c r="G43" s="59" t="s">
        <v>20</v>
      </c>
      <c r="H43" s="58" t="s">
        <v>1</v>
      </c>
      <c r="I43" s="58" t="s">
        <v>2</v>
      </c>
    </row>
    <row r="44" spans="2:9" s="60" customFormat="1" ht="19.5" customHeight="1">
      <c r="B44" s="67" t="s">
        <v>3</v>
      </c>
      <c r="C44" s="71" t="s">
        <v>170</v>
      </c>
      <c r="D44" s="71" t="s">
        <v>187</v>
      </c>
      <c r="E44" s="71"/>
      <c r="F44" s="71"/>
      <c r="G44" s="71"/>
      <c r="H44" s="72" t="s">
        <v>171</v>
      </c>
      <c r="I44" s="72"/>
    </row>
    <row r="45" spans="2:9" s="60" customFormat="1" ht="19.5" customHeight="1">
      <c r="B45" s="64">
        <v>1</v>
      </c>
      <c r="C45" s="65"/>
      <c r="D45" s="65"/>
      <c r="E45" s="65"/>
      <c r="F45" s="65"/>
      <c r="G45" s="65"/>
      <c r="H45" s="66"/>
      <c r="I45" s="66"/>
    </row>
    <row r="46" spans="2:9" s="60" customFormat="1" ht="19.5" customHeight="1">
      <c r="B46" s="64">
        <v>2</v>
      </c>
      <c r="C46" s="65"/>
      <c r="D46" s="65"/>
      <c r="E46" s="65"/>
      <c r="F46" s="65"/>
      <c r="G46" s="65"/>
      <c r="H46" s="66"/>
      <c r="I46" s="66"/>
    </row>
    <row r="47" spans="2:9" s="60" customFormat="1" ht="13.5" customHeight="1">
      <c r="B47" s="68"/>
      <c r="C47" s="69"/>
      <c r="D47" s="69"/>
      <c r="E47" s="69"/>
      <c r="F47" s="69"/>
      <c r="G47" s="69"/>
      <c r="H47" s="70"/>
      <c r="I47" s="70"/>
    </row>
    <row r="48" spans="2:9" s="51" customFormat="1" ht="19.5" customHeight="1">
      <c r="B48" s="56">
        <v>6</v>
      </c>
      <c r="C48" s="57" t="s">
        <v>188</v>
      </c>
      <c r="D48" s="53"/>
      <c r="E48" s="53"/>
      <c r="F48" s="53"/>
      <c r="G48" s="53"/>
      <c r="H48" s="54"/>
      <c r="I48" s="55"/>
    </row>
    <row r="49" spans="2:9" s="60" customFormat="1" ht="19.5" customHeight="1">
      <c r="B49" s="58" t="s">
        <v>189</v>
      </c>
      <c r="C49" s="59" t="s">
        <v>0</v>
      </c>
      <c r="D49" s="59" t="s">
        <v>14</v>
      </c>
      <c r="E49" s="59" t="s">
        <v>15</v>
      </c>
      <c r="F49" s="59" t="s">
        <v>22</v>
      </c>
      <c r="G49" s="59" t="s">
        <v>20</v>
      </c>
      <c r="H49" s="58" t="s">
        <v>1</v>
      </c>
      <c r="I49" s="58" t="s">
        <v>2</v>
      </c>
    </row>
    <row r="50" spans="2:9" s="60" customFormat="1" ht="19.5" customHeight="1">
      <c r="B50" s="61" t="s">
        <v>3</v>
      </c>
      <c r="C50" s="62" t="s">
        <v>90</v>
      </c>
      <c r="D50" s="62" t="s">
        <v>90</v>
      </c>
      <c r="E50" s="62" t="s">
        <v>90</v>
      </c>
      <c r="F50" s="62"/>
      <c r="G50" s="62"/>
      <c r="H50" s="63" t="s">
        <v>16</v>
      </c>
      <c r="I50" s="63"/>
    </row>
    <row r="51" spans="2:9" s="60" customFormat="1" ht="19.5" customHeight="1">
      <c r="B51" s="64">
        <v>1</v>
      </c>
      <c r="C51" s="65"/>
      <c r="D51" s="65"/>
      <c r="E51" s="65"/>
      <c r="F51" s="65"/>
      <c r="G51" s="65"/>
      <c r="H51" s="66"/>
      <c r="I51" s="66"/>
    </row>
    <row r="52" spans="2:9" s="60" customFormat="1" ht="19.5" customHeight="1">
      <c r="B52" s="64">
        <v>2</v>
      </c>
      <c r="C52" s="65"/>
      <c r="D52" s="65"/>
      <c r="E52" s="65"/>
      <c r="F52" s="65"/>
      <c r="G52" s="65"/>
      <c r="H52" s="66"/>
      <c r="I52" s="66"/>
    </row>
    <row r="53" spans="2:9" s="60" customFormat="1" ht="13.5" customHeight="1">
      <c r="B53" s="73"/>
      <c r="C53" s="69"/>
      <c r="D53" s="69"/>
      <c r="E53" s="69"/>
      <c r="F53" s="69"/>
      <c r="G53" s="69"/>
      <c r="H53" s="70"/>
      <c r="I53" s="70"/>
    </row>
    <row r="54" spans="2:9" s="51" customFormat="1" ht="19.5" customHeight="1">
      <c r="B54" s="56">
        <v>7</v>
      </c>
      <c r="C54" s="57" t="s">
        <v>190</v>
      </c>
      <c r="D54" s="53"/>
      <c r="E54" s="53"/>
      <c r="F54" s="53"/>
      <c r="G54" s="53"/>
      <c r="H54" s="54"/>
      <c r="I54" s="55"/>
    </row>
    <row r="55" spans="2:9" s="60" customFormat="1" ht="19.5" customHeight="1">
      <c r="B55" s="58" t="s">
        <v>191</v>
      </c>
      <c r="C55" s="59" t="s">
        <v>0</v>
      </c>
      <c r="D55" s="59" t="s">
        <v>14</v>
      </c>
      <c r="E55" s="59" t="s">
        <v>15</v>
      </c>
      <c r="F55" s="59" t="s">
        <v>22</v>
      </c>
      <c r="G55" s="59" t="s">
        <v>20</v>
      </c>
      <c r="H55" s="58" t="s">
        <v>1</v>
      </c>
      <c r="I55" s="58" t="s">
        <v>2</v>
      </c>
    </row>
    <row r="56" spans="2:9" s="60" customFormat="1" ht="19.5" customHeight="1">
      <c r="B56" s="61" t="s">
        <v>3</v>
      </c>
      <c r="C56" s="62" t="s">
        <v>172</v>
      </c>
      <c r="D56" s="62" t="s">
        <v>90</v>
      </c>
      <c r="E56" s="62" t="s">
        <v>90</v>
      </c>
      <c r="F56" s="62"/>
      <c r="G56" s="62"/>
      <c r="H56" s="63" t="s">
        <v>16</v>
      </c>
      <c r="I56" s="63"/>
    </row>
    <row r="57" spans="2:9" s="60" customFormat="1" ht="19.5" customHeight="1">
      <c r="B57" s="64">
        <v>1</v>
      </c>
      <c r="C57" s="65"/>
      <c r="D57" s="65"/>
      <c r="E57" s="65"/>
      <c r="F57" s="65"/>
      <c r="G57" s="65"/>
      <c r="H57" s="66"/>
      <c r="I57" s="66"/>
    </row>
    <row r="58" spans="2:9" s="60" customFormat="1" ht="19.5" customHeight="1">
      <c r="B58" s="64">
        <v>2</v>
      </c>
      <c r="C58" s="65"/>
      <c r="D58" s="65"/>
      <c r="E58" s="65"/>
      <c r="F58" s="65"/>
      <c r="G58" s="65"/>
      <c r="H58" s="66"/>
      <c r="I58" s="66"/>
    </row>
    <row r="59" spans="2:9" s="60" customFormat="1" ht="13.5" customHeight="1">
      <c r="B59" s="68"/>
      <c r="C59" s="69"/>
      <c r="D59" s="69"/>
      <c r="E59" s="69"/>
      <c r="F59" s="69"/>
      <c r="G59" s="69"/>
      <c r="H59" s="70"/>
      <c r="I59" s="70"/>
    </row>
    <row r="60" spans="2:9" s="51" customFormat="1" ht="19.5" customHeight="1">
      <c r="B60" s="56">
        <v>8</v>
      </c>
      <c r="C60" s="57" t="s">
        <v>192</v>
      </c>
      <c r="D60" s="53"/>
      <c r="E60" s="53"/>
      <c r="F60" s="53"/>
      <c r="G60" s="53"/>
      <c r="H60" s="54"/>
      <c r="I60" s="55"/>
    </row>
    <row r="61" spans="2:9" s="60" customFormat="1" ht="19.5" customHeight="1">
      <c r="B61" s="58" t="s">
        <v>191</v>
      </c>
      <c r="C61" s="59" t="s">
        <v>0</v>
      </c>
      <c r="D61" s="59" t="s">
        <v>14</v>
      </c>
      <c r="E61" s="59" t="s">
        <v>15</v>
      </c>
      <c r="F61" s="59" t="s">
        <v>22</v>
      </c>
      <c r="G61" s="59" t="s">
        <v>20</v>
      </c>
      <c r="H61" s="58" t="s">
        <v>1</v>
      </c>
      <c r="I61" s="58" t="s">
        <v>2</v>
      </c>
    </row>
    <row r="62" spans="2:9" s="60" customFormat="1" ht="19.5" customHeight="1">
      <c r="B62" s="61" t="s">
        <v>3</v>
      </c>
      <c r="C62" s="62" t="s">
        <v>90</v>
      </c>
      <c r="D62" s="62" t="s">
        <v>90</v>
      </c>
      <c r="E62" s="62" t="s">
        <v>90</v>
      </c>
      <c r="F62" s="62"/>
      <c r="G62" s="62"/>
      <c r="H62" s="63" t="s">
        <v>91</v>
      </c>
      <c r="I62" s="63"/>
    </row>
    <row r="63" spans="2:9" s="60" customFormat="1" ht="19.5" customHeight="1">
      <c r="B63" s="64">
        <v>1</v>
      </c>
      <c r="C63" s="65"/>
      <c r="D63" s="65"/>
      <c r="E63" s="65"/>
      <c r="F63" s="65"/>
      <c r="G63" s="65"/>
      <c r="H63" s="66"/>
      <c r="I63" s="66"/>
    </row>
    <row r="64" spans="2:9" s="60" customFormat="1" ht="19.5" customHeight="1">
      <c r="B64" s="64">
        <v>2</v>
      </c>
      <c r="C64" s="65"/>
      <c r="D64" s="65"/>
      <c r="E64" s="65"/>
      <c r="F64" s="65"/>
      <c r="G64" s="65"/>
      <c r="H64" s="66"/>
      <c r="I64" s="66"/>
    </row>
    <row r="65" spans="2:9" s="60" customFormat="1" ht="13.5" customHeight="1">
      <c r="B65" s="68"/>
      <c r="C65" s="69"/>
      <c r="D65" s="69"/>
      <c r="E65" s="69"/>
      <c r="F65" s="69"/>
      <c r="G65" s="69"/>
      <c r="H65" s="70"/>
      <c r="I65" s="70"/>
    </row>
    <row r="66" spans="2:9" s="51" customFormat="1" ht="19.5" customHeight="1">
      <c r="B66" s="56">
        <v>9</v>
      </c>
      <c r="C66" s="57" t="s">
        <v>193</v>
      </c>
      <c r="D66" s="53"/>
      <c r="E66" s="53"/>
      <c r="F66" s="53"/>
      <c r="G66" s="53"/>
      <c r="H66" s="54"/>
      <c r="I66" s="55"/>
    </row>
    <row r="67" spans="2:9" s="60" customFormat="1" ht="19.5" customHeight="1">
      <c r="B67" s="58" t="s">
        <v>194</v>
      </c>
      <c r="C67" s="59" t="s">
        <v>0</v>
      </c>
      <c r="D67" s="59" t="s">
        <v>14</v>
      </c>
      <c r="E67" s="59" t="s">
        <v>15</v>
      </c>
      <c r="F67" s="59" t="s">
        <v>22</v>
      </c>
      <c r="G67" s="59" t="s">
        <v>20</v>
      </c>
      <c r="H67" s="58" t="s">
        <v>1</v>
      </c>
      <c r="I67" s="58" t="s">
        <v>2</v>
      </c>
    </row>
    <row r="68" spans="2:9" s="60" customFormat="1" ht="19.5" customHeight="1">
      <c r="B68" s="61" t="s">
        <v>3</v>
      </c>
      <c r="C68" s="62" t="s">
        <v>90</v>
      </c>
      <c r="D68" s="62" t="s">
        <v>90</v>
      </c>
      <c r="E68" s="62" t="s">
        <v>90</v>
      </c>
      <c r="F68" s="62"/>
      <c r="G68" s="62"/>
      <c r="H68" s="63" t="s">
        <v>91</v>
      </c>
      <c r="I68" s="63"/>
    </row>
    <row r="69" spans="2:9" s="60" customFormat="1" ht="19.5" customHeight="1">
      <c r="B69" s="64">
        <v>1</v>
      </c>
      <c r="C69" s="65"/>
      <c r="D69" s="65"/>
      <c r="E69" s="65"/>
      <c r="F69" s="65"/>
      <c r="G69" s="65"/>
      <c r="H69" s="66"/>
      <c r="I69" s="66"/>
    </row>
    <row r="70" spans="2:9" s="60" customFormat="1" ht="19.5" customHeight="1">
      <c r="B70" s="64">
        <v>2</v>
      </c>
      <c r="C70" s="65"/>
      <c r="D70" s="65"/>
      <c r="E70" s="65"/>
      <c r="F70" s="65"/>
      <c r="G70" s="65"/>
      <c r="H70" s="66"/>
      <c r="I70" s="66"/>
    </row>
    <row r="71" spans="2:9" s="13" customFormat="1" ht="8.25" customHeight="1">
      <c r="B71" s="41"/>
      <c r="C71" s="42"/>
      <c r="D71" s="42"/>
      <c r="E71" s="42"/>
      <c r="F71" s="42"/>
      <c r="G71" s="42"/>
      <c r="H71" s="43"/>
      <c r="I71" s="43"/>
    </row>
    <row r="72" spans="2:9" ht="13.5" customHeight="1">
      <c r="B72" s="74" t="s">
        <v>81</v>
      </c>
      <c r="C72" s="351" t="s">
        <v>104</v>
      </c>
      <c r="D72" s="352"/>
      <c r="E72" s="352"/>
      <c r="F72" s="352"/>
      <c r="G72" s="352"/>
      <c r="H72" s="352"/>
      <c r="I72" s="352"/>
    </row>
    <row r="73" spans="2:9" ht="13.5" customHeight="1">
      <c r="B73" s="74" t="s">
        <v>27</v>
      </c>
      <c r="C73" s="351" t="s">
        <v>152</v>
      </c>
      <c r="D73" s="352"/>
      <c r="E73" s="352"/>
      <c r="F73" s="352"/>
      <c r="G73" s="352"/>
      <c r="H73" s="352"/>
      <c r="I73" s="352"/>
    </row>
    <row r="74" spans="2:9" ht="13.5" customHeight="1">
      <c r="B74" s="74" t="s">
        <v>27</v>
      </c>
      <c r="C74" s="351" t="s">
        <v>155</v>
      </c>
      <c r="D74" s="352"/>
      <c r="E74" s="352"/>
      <c r="F74" s="352"/>
      <c r="G74" s="352"/>
      <c r="H74" s="352"/>
      <c r="I74" s="352"/>
    </row>
    <row r="75" ht="14.25" customHeight="1">
      <c r="B75" s="38"/>
    </row>
  </sheetData>
  <mergeCells count="22">
    <mergeCell ref="B1:I1"/>
    <mergeCell ref="B12:D16"/>
    <mergeCell ref="B8:I8"/>
    <mergeCell ref="B10:D11"/>
    <mergeCell ref="E11:F11"/>
    <mergeCell ref="E12:F12"/>
    <mergeCell ref="G10:I10"/>
    <mergeCell ref="G11:I11"/>
    <mergeCell ref="C72:I72"/>
    <mergeCell ref="C73:I73"/>
    <mergeCell ref="E15:F15"/>
    <mergeCell ref="E16:F16"/>
    <mergeCell ref="C74:I74"/>
    <mergeCell ref="B3:I3"/>
    <mergeCell ref="G13:I13"/>
    <mergeCell ref="G14:I14"/>
    <mergeCell ref="G15:I15"/>
    <mergeCell ref="G16:I16"/>
    <mergeCell ref="E13:F13"/>
    <mergeCell ref="E14:F14"/>
    <mergeCell ref="G12:I12"/>
    <mergeCell ref="E10:F10"/>
  </mergeCells>
  <printOptions/>
  <pageMargins left="0.984251968503937" right="0.7874015748031497" top="0.7874015748031497" bottom="0.5905511811023623" header="0.5905511811023623" footer="0.5905511811023623"/>
  <pageSetup horizontalDpi="300" verticalDpi="300" orientation="portrait" paperSize="9" scale="57" r:id="rId1"/>
</worksheet>
</file>

<file path=xl/worksheets/sheet10.xml><?xml version="1.0" encoding="utf-8"?>
<worksheet xmlns="http://schemas.openxmlformats.org/spreadsheetml/2006/main" xmlns:r="http://schemas.openxmlformats.org/officeDocument/2006/relationships">
  <dimension ref="A1:V50"/>
  <sheetViews>
    <sheetView view="pageBreakPreview" zoomScaleSheetLayoutView="100" workbookViewId="0" topLeftCell="A37">
      <selection activeCell="P53" sqref="P53"/>
    </sheetView>
  </sheetViews>
  <sheetFormatPr defaultColWidth="9.00390625" defaultRowHeight="13.5"/>
  <cols>
    <col min="1" max="1" width="1.4921875" style="5" customWidth="1"/>
    <col min="2" max="2" width="2.625" style="5" customWidth="1"/>
    <col min="3" max="3" width="15.625" style="5" customWidth="1"/>
    <col min="4" max="15" width="4.00390625" style="5" customWidth="1"/>
    <col min="16" max="16" width="13.625" style="5" customWidth="1"/>
    <col min="17" max="19" width="2.625" style="5" customWidth="1"/>
    <col min="20" max="20" width="11.625" style="5" bestFit="1" customWidth="1"/>
    <col min="21" max="23" width="8.625" style="5" customWidth="1"/>
    <col min="24" max="30" width="9.00390625" style="5" customWidth="1"/>
    <col min="31" max="31" width="2.50390625" style="5" customWidth="1"/>
    <col min="32" max="16384" width="9.00390625" style="5" customWidth="1"/>
  </cols>
  <sheetData>
    <row r="1" spans="2:19" s="51" customFormat="1" ht="15" customHeight="1">
      <c r="B1" s="47" t="s">
        <v>264</v>
      </c>
      <c r="C1" s="75"/>
      <c r="D1" s="75"/>
      <c r="E1" s="75"/>
      <c r="F1" s="75"/>
      <c r="G1" s="75"/>
      <c r="H1" s="75"/>
      <c r="I1" s="75"/>
      <c r="J1" s="75"/>
      <c r="K1" s="75"/>
      <c r="L1" s="75"/>
      <c r="M1" s="75"/>
      <c r="N1" s="75"/>
      <c r="O1" s="75"/>
      <c r="P1" s="75"/>
      <c r="Q1" s="75"/>
      <c r="R1" s="75"/>
      <c r="S1" s="53"/>
    </row>
    <row r="2" spans="1:22" s="144" customFormat="1" ht="19.5" customHeight="1">
      <c r="A2" s="371" t="s">
        <v>305</v>
      </c>
      <c r="B2" s="480"/>
      <c r="C2" s="480"/>
      <c r="D2" s="480"/>
      <c r="E2" s="480"/>
      <c r="F2" s="480"/>
      <c r="G2" s="480"/>
      <c r="H2" s="480"/>
      <c r="I2" s="480"/>
      <c r="J2" s="480"/>
      <c r="K2" s="480"/>
      <c r="L2" s="480"/>
      <c r="M2" s="480"/>
      <c r="N2" s="480"/>
      <c r="O2" s="480"/>
      <c r="P2" s="480"/>
      <c r="Q2" s="314"/>
      <c r="R2" s="145"/>
      <c r="S2" s="143"/>
      <c r="T2" s="143"/>
      <c r="U2" s="143"/>
      <c r="V2" s="46"/>
    </row>
    <row r="3" spans="18:21" s="309" customFormat="1" ht="4.5" customHeight="1">
      <c r="R3" s="37"/>
      <c r="S3" s="37"/>
      <c r="T3" s="37"/>
      <c r="U3" s="37"/>
    </row>
    <row r="4" spans="3:21" s="309" customFormat="1" ht="15" customHeight="1">
      <c r="C4" s="37"/>
      <c r="D4" s="37"/>
      <c r="E4" s="37"/>
      <c r="F4" s="37"/>
      <c r="G4" s="37"/>
      <c r="H4" s="37"/>
      <c r="I4" s="37"/>
      <c r="J4" s="37"/>
      <c r="K4" s="37"/>
      <c r="L4" s="37"/>
      <c r="M4" s="37"/>
      <c r="N4" s="37"/>
      <c r="O4" s="37"/>
      <c r="P4" s="310" t="s">
        <v>272</v>
      </c>
      <c r="Q4" s="37"/>
      <c r="R4" s="37"/>
      <c r="S4" s="37"/>
      <c r="T4" s="37"/>
      <c r="U4" s="37"/>
    </row>
    <row r="5" s="309" customFormat="1" ht="15" customHeight="1">
      <c r="B5" s="309" t="s">
        <v>273</v>
      </c>
    </row>
    <row r="6" spans="8:15" s="309" customFormat="1" ht="15" customHeight="1">
      <c r="H6" s="310" t="s">
        <v>269</v>
      </c>
      <c r="I6" s="316"/>
      <c r="J6" s="316"/>
      <c r="K6" s="316"/>
      <c r="L6" s="316"/>
      <c r="M6" s="316"/>
      <c r="N6" s="316"/>
      <c r="O6" s="316"/>
    </row>
    <row r="7" spans="8:15" s="309" customFormat="1" ht="15" customHeight="1">
      <c r="H7" s="310" t="s">
        <v>316</v>
      </c>
      <c r="I7" s="316"/>
      <c r="J7" s="316"/>
      <c r="K7" s="316"/>
      <c r="L7" s="316"/>
      <c r="M7" s="316"/>
      <c r="N7" s="316"/>
      <c r="O7" s="316"/>
    </row>
    <row r="8" spans="8:15" s="309" customFormat="1" ht="15" customHeight="1">
      <c r="H8" s="310" t="s">
        <v>270</v>
      </c>
      <c r="I8" s="316"/>
      <c r="J8" s="316"/>
      <c r="K8" s="316"/>
      <c r="L8" s="316"/>
      <c r="M8" s="316"/>
      <c r="N8" s="316"/>
      <c r="O8" s="316"/>
    </row>
    <row r="9" spans="8:15" s="309" customFormat="1" ht="15" customHeight="1">
      <c r="H9" s="310" t="s">
        <v>271</v>
      </c>
      <c r="I9" s="316"/>
      <c r="J9" s="316"/>
      <c r="K9" s="316"/>
      <c r="L9" s="316"/>
      <c r="M9" s="316"/>
      <c r="N9" s="316"/>
      <c r="O9" s="316" t="s">
        <v>296</v>
      </c>
    </row>
    <row r="10" s="309" customFormat="1" ht="15" customHeight="1"/>
    <row r="11" s="309" customFormat="1" ht="15" customHeight="1">
      <c r="C11" s="309" t="s">
        <v>274</v>
      </c>
    </row>
    <row r="12" s="309" customFormat="1" ht="4.5" customHeight="1"/>
    <row r="13" s="309" customFormat="1" ht="15" customHeight="1">
      <c r="B13" s="309" t="s">
        <v>306</v>
      </c>
    </row>
    <row r="14" spans="3:14" s="309" customFormat="1" ht="15" customHeight="1">
      <c r="C14" s="481" t="s">
        <v>265</v>
      </c>
      <c r="D14" s="317" t="s">
        <v>307</v>
      </c>
      <c r="E14" s="318" t="s">
        <v>308</v>
      </c>
      <c r="F14" s="318" t="s">
        <v>309</v>
      </c>
      <c r="G14" s="318" t="s">
        <v>310</v>
      </c>
      <c r="H14" s="318" t="s">
        <v>307</v>
      </c>
      <c r="I14" s="318" t="s">
        <v>308</v>
      </c>
      <c r="J14" s="318" t="s">
        <v>311</v>
      </c>
      <c r="K14" s="318" t="s">
        <v>310</v>
      </c>
      <c r="L14" s="318" t="s">
        <v>307</v>
      </c>
      <c r="M14" s="318" t="s">
        <v>308</v>
      </c>
      <c r="N14" s="319" t="s">
        <v>276</v>
      </c>
    </row>
    <row r="15" spans="3:14" s="309" customFormat="1" ht="30" customHeight="1">
      <c r="C15" s="481"/>
      <c r="D15" s="320"/>
      <c r="E15" s="321"/>
      <c r="F15" s="321"/>
      <c r="G15" s="321"/>
      <c r="H15" s="321"/>
      <c r="I15" s="321"/>
      <c r="J15" s="321"/>
      <c r="K15" s="321"/>
      <c r="L15" s="321"/>
      <c r="M15" s="321"/>
      <c r="N15" s="322"/>
    </row>
    <row r="16" s="309" customFormat="1" ht="15" customHeight="1"/>
    <row r="17" spans="3:14" s="309" customFormat="1" ht="15" customHeight="1">
      <c r="C17" s="481" t="s">
        <v>312</v>
      </c>
      <c r="D17" s="317" t="s">
        <v>307</v>
      </c>
      <c r="E17" s="318" t="s">
        <v>308</v>
      </c>
      <c r="F17" s="318" t="s">
        <v>309</v>
      </c>
      <c r="G17" s="318" t="s">
        <v>310</v>
      </c>
      <c r="H17" s="318" t="s">
        <v>307</v>
      </c>
      <c r="I17" s="318" t="s">
        <v>308</v>
      </c>
      <c r="J17" s="318" t="s">
        <v>311</v>
      </c>
      <c r="K17" s="318" t="s">
        <v>310</v>
      </c>
      <c r="L17" s="318" t="s">
        <v>307</v>
      </c>
      <c r="M17" s="318" t="s">
        <v>308</v>
      </c>
      <c r="N17" s="319" t="s">
        <v>276</v>
      </c>
    </row>
    <row r="18" spans="3:15" s="309" customFormat="1" ht="30" customHeight="1">
      <c r="C18" s="481"/>
      <c r="D18" s="320"/>
      <c r="E18" s="321"/>
      <c r="F18" s="321"/>
      <c r="G18" s="321"/>
      <c r="H18" s="321"/>
      <c r="I18" s="321"/>
      <c r="J18" s="321"/>
      <c r="K18" s="321"/>
      <c r="L18" s="321"/>
      <c r="M18" s="321"/>
      <c r="N18" s="322"/>
      <c r="O18" s="326" t="s">
        <v>314</v>
      </c>
    </row>
    <row r="19" s="309" customFormat="1" ht="16.5" customHeight="1"/>
    <row r="20" s="309" customFormat="1" ht="16.5" customHeight="1"/>
    <row r="21" spans="2:17" s="60" customFormat="1" ht="16.5" customHeight="1">
      <c r="B21" s="309" t="s">
        <v>313</v>
      </c>
      <c r="C21" s="76"/>
      <c r="D21" s="76"/>
      <c r="E21" s="76"/>
      <c r="F21" s="76"/>
      <c r="G21" s="76"/>
      <c r="H21" s="76"/>
      <c r="I21" s="76"/>
      <c r="J21" s="76"/>
      <c r="K21" s="76"/>
      <c r="L21" s="76"/>
      <c r="M21" s="76"/>
      <c r="N21" s="76"/>
      <c r="O21" s="76"/>
      <c r="P21" s="77" t="s">
        <v>24</v>
      </c>
      <c r="Q21" s="77"/>
    </row>
    <row r="22" spans="1:20" s="60" customFormat="1" ht="16.5" customHeight="1">
      <c r="A22" s="78"/>
      <c r="B22" s="469" t="s">
        <v>80</v>
      </c>
      <c r="C22" s="466"/>
      <c r="D22" s="466"/>
      <c r="E22" s="466"/>
      <c r="F22" s="466"/>
      <c r="G22" s="466"/>
      <c r="H22" s="466"/>
      <c r="I22" s="466"/>
      <c r="J22" s="466"/>
      <c r="K22" s="466"/>
      <c r="L22" s="466"/>
      <c r="M22" s="466"/>
      <c r="N22" s="466"/>
      <c r="O22" s="467"/>
      <c r="P22" s="79" t="s">
        <v>122</v>
      </c>
      <c r="Q22" s="123"/>
      <c r="S22" s="78"/>
      <c r="T22" s="78"/>
    </row>
    <row r="23" spans="1:20" s="60" customFormat="1" ht="16.5" customHeight="1" thickBot="1">
      <c r="A23" s="80"/>
      <c r="B23" s="86">
        <v>1</v>
      </c>
      <c r="C23" s="87" t="s">
        <v>114</v>
      </c>
      <c r="D23" s="87"/>
      <c r="E23" s="87"/>
      <c r="F23" s="87"/>
      <c r="G23" s="87"/>
      <c r="H23" s="87"/>
      <c r="I23" s="87"/>
      <c r="J23" s="87"/>
      <c r="K23" s="85"/>
      <c r="L23" s="85"/>
      <c r="M23" s="85"/>
      <c r="N23" s="85"/>
      <c r="O23" s="102"/>
      <c r="P23" s="83">
        <f>SUM(P24:P33)</f>
        <v>0</v>
      </c>
      <c r="Q23" s="124"/>
      <c r="R23" s="84"/>
      <c r="S23" s="85"/>
      <c r="T23" s="80"/>
    </row>
    <row r="24" spans="1:20" s="60" customFormat="1" ht="16.5" customHeight="1" thickBot="1">
      <c r="A24" s="80"/>
      <c r="B24" s="88"/>
      <c r="C24" s="103" t="s">
        <v>223</v>
      </c>
      <c r="D24" s="136" t="s">
        <v>117</v>
      </c>
      <c r="E24" s="129"/>
      <c r="F24" s="129"/>
      <c r="G24" s="137"/>
      <c r="H24" s="324" t="s">
        <v>75</v>
      </c>
      <c r="I24" s="129"/>
      <c r="J24" s="129"/>
      <c r="K24" s="477"/>
      <c r="L24" s="478"/>
      <c r="M24" s="478"/>
      <c r="N24" s="479"/>
      <c r="O24" s="99" t="s">
        <v>106</v>
      </c>
      <c r="P24" s="125"/>
      <c r="Q24" s="124"/>
      <c r="R24" s="84"/>
      <c r="S24" s="85"/>
      <c r="T24" s="80"/>
    </row>
    <row r="25" spans="1:20" s="60" customFormat="1" ht="16.5" customHeight="1" thickBot="1">
      <c r="A25" s="80"/>
      <c r="B25" s="88"/>
      <c r="C25" s="100"/>
      <c r="D25" s="126" t="s">
        <v>118</v>
      </c>
      <c r="E25" s="140"/>
      <c r="F25" s="140"/>
      <c r="G25" s="141"/>
      <c r="H25" s="325" t="s">
        <v>76</v>
      </c>
      <c r="I25" s="140"/>
      <c r="J25" s="141"/>
      <c r="K25" s="477"/>
      <c r="L25" s="478"/>
      <c r="M25" s="478"/>
      <c r="N25" s="479"/>
      <c r="O25" s="130" t="s">
        <v>106</v>
      </c>
      <c r="P25" s="131"/>
      <c r="Q25" s="124"/>
      <c r="R25" s="84"/>
      <c r="S25" s="85"/>
      <c r="T25" s="80"/>
    </row>
    <row r="26" spans="1:20" s="60" customFormat="1" ht="16.5" customHeight="1" thickBot="1">
      <c r="A26" s="80"/>
      <c r="B26" s="88"/>
      <c r="C26" s="95"/>
      <c r="D26" s="259" t="s">
        <v>119</v>
      </c>
      <c r="E26" s="85"/>
      <c r="F26" s="85"/>
      <c r="G26" s="323"/>
      <c r="H26" s="139" t="s">
        <v>77</v>
      </c>
      <c r="I26" s="85"/>
      <c r="J26" s="323"/>
      <c r="K26" s="477"/>
      <c r="L26" s="478"/>
      <c r="M26" s="478"/>
      <c r="N26" s="479"/>
      <c r="O26" s="132" t="s">
        <v>106</v>
      </c>
      <c r="P26" s="133"/>
      <c r="Q26" s="124"/>
      <c r="R26" s="84"/>
      <c r="S26" s="85"/>
      <c r="T26" s="80"/>
    </row>
    <row r="27" spans="1:20" s="60" customFormat="1" ht="16.5" customHeight="1" thickBot="1">
      <c r="A27" s="80"/>
      <c r="B27" s="88"/>
      <c r="C27" s="103" t="s">
        <v>224</v>
      </c>
      <c r="D27" s="136" t="s">
        <v>120</v>
      </c>
      <c r="E27" s="216"/>
      <c r="F27" s="216"/>
      <c r="G27" s="99"/>
      <c r="H27" s="216" t="s">
        <v>78</v>
      </c>
      <c r="I27" s="216"/>
      <c r="J27" s="99"/>
      <c r="K27" s="477"/>
      <c r="L27" s="478"/>
      <c r="M27" s="478"/>
      <c r="N27" s="479"/>
      <c r="O27" s="99" t="s">
        <v>106</v>
      </c>
      <c r="P27" s="125"/>
      <c r="Q27" s="124"/>
      <c r="R27" s="84"/>
      <c r="S27" s="85"/>
      <c r="T27" s="80"/>
    </row>
    <row r="28" spans="1:20" s="60" customFormat="1" ht="16.5" customHeight="1" thickBot="1">
      <c r="A28" s="80"/>
      <c r="B28" s="88"/>
      <c r="C28" s="100"/>
      <c r="D28" s="126" t="s">
        <v>121</v>
      </c>
      <c r="E28" s="140"/>
      <c r="F28" s="140"/>
      <c r="G28" s="141"/>
      <c r="H28" s="325" t="s">
        <v>79</v>
      </c>
      <c r="I28" s="140"/>
      <c r="J28" s="141"/>
      <c r="K28" s="477"/>
      <c r="L28" s="478"/>
      <c r="M28" s="478"/>
      <c r="N28" s="479"/>
      <c r="O28" s="134" t="s">
        <v>106</v>
      </c>
      <c r="P28" s="131"/>
      <c r="Q28" s="124"/>
      <c r="R28" s="84"/>
      <c r="S28" s="85"/>
      <c r="T28" s="80"/>
    </row>
    <row r="29" spans="1:20" s="60" customFormat="1" ht="16.5" customHeight="1" thickBot="1">
      <c r="A29" s="80"/>
      <c r="B29" s="88"/>
      <c r="C29" s="100"/>
      <c r="D29" s="126" t="s">
        <v>225</v>
      </c>
      <c r="E29" s="140"/>
      <c r="F29" s="140"/>
      <c r="G29" s="141"/>
      <c r="H29" s="325" t="s">
        <v>92</v>
      </c>
      <c r="I29" s="140"/>
      <c r="J29" s="141"/>
      <c r="K29" s="477"/>
      <c r="L29" s="478"/>
      <c r="M29" s="478"/>
      <c r="N29" s="479"/>
      <c r="O29" s="134" t="s">
        <v>106</v>
      </c>
      <c r="P29" s="131"/>
      <c r="Q29" s="124"/>
      <c r="R29" s="84"/>
      <c r="S29" s="85"/>
      <c r="T29" s="80"/>
    </row>
    <row r="30" spans="1:20" s="60" customFormat="1" ht="16.5" customHeight="1" thickBot="1">
      <c r="A30" s="80"/>
      <c r="B30" s="88"/>
      <c r="C30" s="100"/>
      <c r="D30" s="126" t="s">
        <v>226</v>
      </c>
      <c r="E30" s="140"/>
      <c r="F30" s="140"/>
      <c r="G30" s="141"/>
      <c r="H30" s="325" t="s">
        <v>230</v>
      </c>
      <c r="I30" s="140"/>
      <c r="J30" s="141"/>
      <c r="K30" s="477"/>
      <c r="L30" s="478"/>
      <c r="M30" s="478"/>
      <c r="N30" s="479"/>
      <c r="O30" s="134" t="s">
        <v>106</v>
      </c>
      <c r="P30" s="131"/>
      <c r="Q30" s="124"/>
      <c r="R30" s="84"/>
      <c r="S30" s="85"/>
      <c r="T30" s="80"/>
    </row>
    <row r="31" spans="1:20" s="60" customFormat="1" ht="16.5" customHeight="1" thickBot="1">
      <c r="A31" s="80"/>
      <c r="B31" s="88"/>
      <c r="C31" s="100"/>
      <c r="D31" s="126" t="s">
        <v>227</v>
      </c>
      <c r="E31" s="140"/>
      <c r="F31" s="140"/>
      <c r="G31" s="141"/>
      <c r="H31" s="325" t="s">
        <v>231</v>
      </c>
      <c r="I31" s="140"/>
      <c r="J31" s="141"/>
      <c r="K31" s="477"/>
      <c r="L31" s="478"/>
      <c r="M31" s="478"/>
      <c r="N31" s="479"/>
      <c r="O31" s="134" t="s">
        <v>106</v>
      </c>
      <c r="P31" s="131"/>
      <c r="Q31" s="124"/>
      <c r="R31" s="84"/>
      <c r="S31" s="85"/>
      <c r="T31" s="80"/>
    </row>
    <row r="32" spans="1:20" s="60" customFormat="1" ht="16.5" customHeight="1" thickBot="1">
      <c r="A32" s="80"/>
      <c r="B32" s="88"/>
      <c r="C32" s="100"/>
      <c r="D32" s="126" t="s">
        <v>228</v>
      </c>
      <c r="E32" s="140"/>
      <c r="F32" s="140"/>
      <c r="G32" s="141"/>
      <c r="H32" s="325" t="s">
        <v>232</v>
      </c>
      <c r="I32" s="140"/>
      <c r="J32" s="141"/>
      <c r="K32" s="477"/>
      <c r="L32" s="478"/>
      <c r="M32" s="478"/>
      <c r="N32" s="479"/>
      <c r="O32" s="134" t="s">
        <v>106</v>
      </c>
      <c r="P32" s="131"/>
      <c r="Q32" s="124"/>
      <c r="R32" s="84"/>
      <c r="S32" s="85"/>
      <c r="T32" s="80"/>
    </row>
    <row r="33" spans="1:20" s="60" customFormat="1" ht="16.5" customHeight="1" thickBot="1">
      <c r="A33" s="80"/>
      <c r="B33" s="88"/>
      <c r="C33" s="95"/>
      <c r="D33" s="87" t="s">
        <v>229</v>
      </c>
      <c r="E33" s="85"/>
      <c r="F33" s="85"/>
      <c r="G33" s="102"/>
      <c r="H33" s="139" t="s">
        <v>233</v>
      </c>
      <c r="I33" s="85"/>
      <c r="J33" s="102"/>
      <c r="K33" s="477"/>
      <c r="L33" s="478"/>
      <c r="M33" s="478"/>
      <c r="N33" s="479"/>
      <c r="O33" s="135" t="s">
        <v>106</v>
      </c>
      <c r="P33" s="133"/>
      <c r="Q33" s="124"/>
      <c r="R33" s="84"/>
      <c r="S33" s="85"/>
      <c r="T33" s="80"/>
    </row>
    <row r="34" spans="1:20" s="60" customFormat="1" ht="16.5" customHeight="1">
      <c r="A34" s="80"/>
      <c r="B34" s="93">
        <v>2</v>
      </c>
      <c r="C34" s="82" t="s">
        <v>115</v>
      </c>
      <c r="D34" s="82"/>
      <c r="E34" s="82"/>
      <c r="F34" s="82"/>
      <c r="G34" s="82"/>
      <c r="H34" s="82"/>
      <c r="I34" s="82"/>
      <c r="J34" s="82"/>
      <c r="K34" s="82"/>
      <c r="L34" s="82"/>
      <c r="M34" s="82"/>
      <c r="N34" s="82"/>
      <c r="O34" s="94"/>
      <c r="P34" s="83">
        <f>SUM(P35:P38)</f>
        <v>0</v>
      </c>
      <c r="Q34" s="124"/>
      <c r="R34" s="84"/>
      <c r="S34" s="85"/>
      <c r="T34" s="80"/>
    </row>
    <row r="35" spans="1:20" s="60" customFormat="1" ht="16.5" customHeight="1">
      <c r="A35" s="80"/>
      <c r="B35" s="88"/>
      <c r="C35" s="136" t="s">
        <v>72</v>
      </c>
      <c r="D35" s="129"/>
      <c r="E35" s="129"/>
      <c r="F35" s="129"/>
      <c r="G35" s="129"/>
      <c r="H35" s="129"/>
      <c r="I35" s="129"/>
      <c r="J35" s="129"/>
      <c r="K35" s="129"/>
      <c r="L35" s="129"/>
      <c r="M35" s="129"/>
      <c r="N35" s="129"/>
      <c r="O35" s="137"/>
      <c r="P35" s="125"/>
      <c r="Q35" s="124"/>
      <c r="R35" s="84"/>
      <c r="S35" s="85"/>
      <c r="T35" s="80"/>
    </row>
    <row r="36" spans="1:20" s="60" customFormat="1" ht="16.5" customHeight="1">
      <c r="A36" s="80"/>
      <c r="B36" s="88"/>
      <c r="C36" s="138" t="s">
        <v>235</v>
      </c>
      <c r="D36" s="139"/>
      <c r="E36" s="139"/>
      <c r="F36" s="139"/>
      <c r="G36" s="139"/>
      <c r="H36" s="139"/>
      <c r="I36" s="139"/>
      <c r="J36" s="139"/>
      <c r="K36" s="139"/>
      <c r="L36" s="139"/>
      <c r="M36" s="139"/>
      <c r="N36" s="139"/>
      <c r="O36" s="135"/>
      <c r="P36" s="131"/>
      <c r="Q36" s="124"/>
      <c r="R36" s="84"/>
      <c r="S36" s="85"/>
      <c r="T36" s="80"/>
    </row>
    <row r="37" spans="1:20" s="60" customFormat="1" ht="16.5" customHeight="1">
      <c r="A37" s="80"/>
      <c r="B37" s="88"/>
      <c r="C37" s="126" t="s">
        <v>234</v>
      </c>
      <c r="D37" s="140"/>
      <c r="E37" s="140"/>
      <c r="F37" s="140"/>
      <c r="G37" s="140"/>
      <c r="H37" s="140"/>
      <c r="I37" s="140"/>
      <c r="J37" s="140"/>
      <c r="K37" s="140"/>
      <c r="L37" s="140"/>
      <c r="M37" s="140"/>
      <c r="N37" s="140"/>
      <c r="O37" s="141"/>
      <c r="P37" s="127"/>
      <c r="Q37" s="124"/>
      <c r="R37" s="84"/>
      <c r="S37" s="85"/>
      <c r="T37" s="80"/>
    </row>
    <row r="38" spans="1:20" s="60" customFormat="1" ht="16.5" customHeight="1">
      <c r="A38" s="80"/>
      <c r="B38" s="95"/>
      <c r="C38" s="259" t="s">
        <v>198</v>
      </c>
      <c r="D38" s="260"/>
      <c r="E38" s="260"/>
      <c r="F38" s="260"/>
      <c r="G38" s="260"/>
      <c r="H38" s="260"/>
      <c r="I38" s="260"/>
      <c r="J38" s="260"/>
      <c r="K38" s="260"/>
      <c r="L38" s="260"/>
      <c r="M38" s="260"/>
      <c r="N38" s="260"/>
      <c r="O38" s="261"/>
      <c r="P38" s="262"/>
      <c r="Q38" s="124"/>
      <c r="R38" s="84"/>
      <c r="S38" s="85"/>
      <c r="T38" s="80"/>
    </row>
    <row r="39" spans="1:20" s="60" customFormat="1" ht="16.5" customHeight="1">
      <c r="A39" s="80"/>
      <c r="B39" s="93">
        <v>3</v>
      </c>
      <c r="C39" s="82" t="s">
        <v>236</v>
      </c>
      <c r="D39" s="82"/>
      <c r="E39" s="82"/>
      <c r="F39" s="82"/>
      <c r="G39" s="82"/>
      <c r="H39" s="82"/>
      <c r="I39" s="82"/>
      <c r="J39" s="82"/>
      <c r="K39" s="82"/>
      <c r="L39" s="82"/>
      <c r="M39" s="82"/>
      <c r="N39" s="82"/>
      <c r="O39" s="94"/>
      <c r="P39" s="83">
        <f>SUM(P40:P40)</f>
        <v>0</v>
      </c>
      <c r="Q39" s="124"/>
      <c r="R39" s="84"/>
      <c r="S39" s="85"/>
      <c r="T39" s="80"/>
    </row>
    <row r="40" spans="1:20" s="60" customFormat="1" ht="16.5" customHeight="1" thickBot="1">
      <c r="A40" s="80"/>
      <c r="B40" s="114"/>
      <c r="C40" s="136" t="s">
        <v>237</v>
      </c>
      <c r="D40" s="129"/>
      <c r="E40" s="129"/>
      <c r="F40" s="129"/>
      <c r="G40" s="129"/>
      <c r="H40" s="129"/>
      <c r="I40" s="129"/>
      <c r="J40" s="129"/>
      <c r="K40" s="129"/>
      <c r="L40" s="129"/>
      <c r="M40" s="129"/>
      <c r="N40" s="129"/>
      <c r="O40" s="137"/>
      <c r="P40" s="125"/>
      <c r="Q40" s="124"/>
      <c r="R40" s="84"/>
      <c r="S40" s="85"/>
      <c r="T40" s="80"/>
    </row>
    <row r="41" spans="1:20" s="60" customFormat="1" ht="16.5" customHeight="1" thickBot="1">
      <c r="A41" s="80"/>
      <c r="B41" s="101" t="s">
        <v>238</v>
      </c>
      <c r="C41" s="82"/>
      <c r="D41" s="82"/>
      <c r="E41" s="82"/>
      <c r="F41" s="82"/>
      <c r="G41" s="82"/>
      <c r="H41" s="82"/>
      <c r="I41" s="82"/>
      <c r="J41" s="82"/>
      <c r="K41" s="82"/>
      <c r="L41" s="82"/>
      <c r="M41" s="82"/>
      <c r="N41" s="82"/>
      <c r="O41" s="82"/>
      <c r="P41" s="128">
        <f>P23+P34+P39</f>
        <v>0</v>
      </c>
      <c r="Q41" s="482" t="s">
        <v>113</v>
      </c>
      <c r="R41" s="483"/>
      <c r="S41" s="85"/>
      <c r="T41" s="80"/>
    </row>
    <row r="42" spans="1:20" s="13" customFormat="1" ht="8.25" customHeight="1">
      <c r="A42" s="21"/>
      <c r="B42" s="4"/>
      <c r="C42" s="4"/>
      <c r="D42" s="4"/>
      <c r="E42" s="4"/>
      <c r="F42" s="4"/>
      <c r="G42" s="4"/>
      <c r="H42" s="4"/>
      <c r="I42" s="4"/>
      <c r="J42" s="4"/>
      <c r="K42" s="4"/>
      <c r="L42" s="4"/>
      <c r="M42" s="4"/>
      <c r="N42" s="4"/>
      <c r="O42" s="4"/>
      <c r="P42" s="4"/>
      <c r="Q42" s="4"/>
      <c r="R42" s="4"/>
      <c r="S42" s="4"/>
      <c r="T42" s="21"/>
    </row>
    <row r="43" spans="2:17" s="107" customFormat="1" ht="13.5" customHeight="1">
      <c r="B43" s="110" t="s">
        <v>81</v>
      </c>
      <c r="C43" s="438" t="s">
        <v>109</v>
      </c>
      <c r="D43" s="421"/>
      <c r="E43" s="421"/>
      <c r="F43" s="421"/>
      <c r="G43" s="421"/>
      <c r="H43" s="421"/>
      <c r="I43" s="421"/>
      <c r="J43" s="421"/>
      <c r="K43" s="421"/>
      <c r="L43" s="421"/>
      <c r="M43" s="421"/>
      <c r="N43" s="421"/>
      <c r="O43" s="421"/>
      <c r="P43" s="421"/>
      <c r="Q43" s="106"/>
    </row>
    <row r="44" spans="2:17" s="108" customFormat="1" ht="13.5" customHeight="1">
      <c r="B44" s="111" t="s">
        <v>103</v>
      </c>
      <c r="C44" s="105" t="s">
        <v>84</v>
      </c>
      <c r="D44" s="105"/>
      <c r="E44" s="105"/>
      <c r="F44" s="105"/>
      <c r="G44" s="105"/>
      <c r="H44" s="105"/>
      <c r="I44" s="105"/>
      <c r="J44" s="105"/>
      <c r="K44" s="105"/>
      <c r="L44" s="105"/>
      <c r="M44" s="105"/>
      <c r="N44" s="105"/>
      <c r="O44" s="105"/>
      <c r="P44" s="105"/>
      <c r="Q44" s="106"/>
    </row>
    <row r="45" spans="2:18" s="108" customFormat="1" ht="13.5" customHeight="1">
      <c r="B45" s="111" t="s">
        <v>82</v>
      </c>
      <c r="C45" s="109" t="s">
        <v>165</v>
      </c>
      <c r="Q45" s="106"/>
      <c r="R45" s="106"/>
    </row>
    <row r="46" spans="2:18" s="108" customFormat="1" ht="13.5" customHeight="1">
      <c r="B46" s="110" t="s">
        <v>197</v>
      </c>
      <c r="C46" s="109" t="s">
        <v>317</v>
      </c>
      <c r="D46" s="315"/>
      <c r="E46" s="315"/>
      <c r="F46" s="315"/>
      <c r="G46" s="315"/>
      <c r="H46" s="315"/>
      <c r="I46" s="315"/>
      <c r="J46" s="315"/>
      <c r="K46" s="315"/>
      <c r="L46" s="315"/>
      <c r="M46" s="315"/>
      <c r="N46" s="315"/>
      <c r="O46" s="315"/>
      <c r="P46" s="315"/>
      <c r="Q46" s="106"/>
      <c r="R46" s="106"/>
    </row>
    <row r="47" spans="2:18" s="108" customFormat="1" ht="13.5" customHeight="1">
      <c r="B47" s="110" t="s">
        <v>197</v>
      </c>
      <c r="C47" s="108" t="s">
        <v>222</v>
      </c>
      <c r="Q47" s="106"/>
      <c r="R47" s="106"/>
    </row>
    <row r="48" spans="2:17" s="60" customFormat="1" ht="13.5" customHeight="1">
      <c r="B48" s="189"/>
      <c r="C48" s="189"/>
      <c r="D48" s="189"/>
      <c r="E48" s="189"/>
      <c r="F48" s="189"/>
      <c r="G48" s="189"/>
      <c r="H48" s="189"/>
      <c r="I48" s="189"/>
      <c r="J48" s="189"/>
      <c r="K48" s="189"/>
      <c r="L48" s="189"/>
      <c r="M48" s="189"/>
      <c r="N48" s="189"/>
      <c r="O48" s="189"/>
      <c r="P48" s="5"/>
      <c r="Q48" s="7"/>
    </row>
    <row r="49" spans="4:15" ht="12.75">
      <c r="D49" s="35"/>
      <c r="E49" s="35"/>
      <c r="F49" s="35"/>
      <c r="G49" s="35"/>
      <c r="H49" s="35"/>
      <c r="I49" s="35"/>
      <c r="J49" s="35"/>
      <c r="K49" s="35"/>
      <c r="L49" s="35"/>
      <c r="M49" s="35"/>
      <c r="N49" s="35"/>
      <c r="O49" s="35"/>
    </row>
    <row r="50" spans="4:15" ht="12.75">
      <c r="D50" s="36"/>
      <c r="E50" s="36"/>
      <c r="F50" s="36"/>
      <c r="G50" s="36"/>
      <c r="H50" s="36"/>
      <c r="I50" s="36"/>
      <c r="J50" s="36"/>
      <c r="K50" s="36"/>
      <c r="L50" s="36"/>
      <c r="M50" s="36"/>
      <c r="N50" s="36"/>
      <c r="O50" s="36"/>
    </row>
  </sheetData>
  <sheetProtection formatCells="0" formatColumns="0" formatRows="0" insertColumns="0" insertRows="0" insertHyperlinks="0" deleteColumns="0" deleteRows="0" sort="0" autoFilter="0" pivotTables="0"/>
  <mergeCells count="16">
    <mergeCell ref="B22:O22"/>
    <mergeCell ref="K31:N31"/>
    <mergeCell ref="K32:N32"/>
    <mergeCell ref="Q41:R41"/>
    <mergeCell ref="K28:N28"/>
    <mergeCell ref="K29:N29"/>
    <mergeCell ref="C43:P43"/>
    <mergeCell ref="K33:N33"/>
    <mergeCell ref="A2:P2"/>
    <mergeCell ref="K24:N24"/>
    <mergeCell ref="K25:N25"/>
    <mergeCell ref="K30:N30"/>
    <mergeCell ref="C14:C15"/>
    <mergeCell ref="C17:C18"/>
    <mergeCell ref="K26:N26"/>
    <mergeCell ref="K27:N27"/>
  </mergeCells>
  <printOptions horizontalCentered="1"/>
  <pageMargins left="0.7874015748031497" right="0.7874015748031497" top="0.984251968503937" bottom="0.984251968503937"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B1:K35"/>
  <sheetViews>
    <sheetView view="pageBreakPreview" zoomScaleSheetLayoutView="100" workbookViewId="0" topLeftCell="A13">
      <selection activeCell="D30" sqref="D30"/>
    </sheetView>
  </sheetViews>
  <sheetFormatPr defaultColWidth="9.00390625" defaultRowHeight="13.5"/>
  <cols>
    <col min="1" max="2" width="2.625" style="5" customWidth="1"/>
    <col min="3" max="6" width="20.625" style="5" customWidth="1"/>
    <col min="7" max="8" width="2.625" style="5" customWidth="1"/>
    <col min="9" max="9" width="11.625" style="5" bestFit="1" customWidth="1"/>
    <col min="10" max="12" width="8.625" style="5" customWidth="1"/>
    <col min="13" max="19" width="9.00390625" style="5" customWidth="1"/>
    <col min="20" max="20" width="2.50390625" style="5" customWidth="1"/>
    <col min="21" max="16384" width="9.00390625" style="5" customWidth="1"/>
  </cols>
  <sheetData>
    <row r="1" spans="2:8" s="51" customFormat="1" ht="15" customHeight="1">
      <c r="B1" s="47" t="s">
        <v>303</v>
      </c>
      <c r="C1" s="75"/>
      <c r="D1" s="75"/>
      <c r="E1" s="75"/>
      <c r="F1" s="75"/>
      <c r="G1" s="75"/>
      <c r="H1" s="53"/>
    </row>
    <row r="2" spans="3:10" s="1" customFormat="1" ht="8.25" customHeight="1">
      <c r="C2" s="2"/>
      <c r="D2" s="2"/>
      <c r="E2" s="2"/>
      <c r="F2" s="2"/>
      <c r="G2" s="2"/>
      <c r="H2" s="2"/>
      <c r="I2" s="12"/>
      <c r="J2" s="4"/>
    </row>
    <row r="3" spans="2:11" s="144" customFormat="1" ht="19.5" customHeight="1">
      <c r="B3" s="371" t="s">
        <v>282</v>
      </c>
      <c r="C3" s="372"/>
      <c r="D3" s="372"/>
      <c r="E3" s="372"/>
      <c r="F3" s="372"/>
      <c r="G3" s="372"/>
      <c r="H3" s="143"/>
      <c r="I3" s="143"/>
      <c r="J3" s="143"/>
      <c r="K3" s="46"/>
    </row>
    <row r="4" spans="2:10" s="14" customFormat="1" ht="8.25" customHeight="1">
      <c r="B4" s="6"/>
      <c r="C4" s="6"/>
      <c r="D4" s="6"/>
      <c r="E4" s="6"/>
      <c r="F4" s="6"/>
      <c r="G4" s="6"/>
      <c r="H4" s="6"/>
      <c r="I4" s="6"/>
      <c r="J4" s="6"/>
    </row>
    <row r="5" spans="2:10" s="309" customFormat="1" ht="15" customHeight="1">
      <c r="B5" s="37"/>
      <c r="C5" s="37"/>
      <c r="D5" s="37"/>
      <c r="E5" s="37"/>
      <c r="F5" s="37"/>
      <c r="G5" s="37"/>
      <c r="H5" s="37"/>
      <c r="I5" s="37"/>
      <c r="J5" s="37"/>
    </row>
    <row r="6" spans="2:10" s="309" customFormat="1" ht="15" customHeight="1">
      <c r="B6" s="37"/>
      <c r="C6" s="37"/>
      <c r="D6" s="37"/>
      <c r="E6" s="37"/>
      <c r="F6" s="310" t="s">
        <v>272</v>
      </c>
      <c r="G6" s="37"/>
      <c r="H6" s="37"/>
      <c r="I6" s="37"/>
      <c r="J6" s="37"/>
    </row>
    <row r="7" spans="2:10" s="309" customFormat="1" ht="15" customHeight="1">
      <c r="B7" s="31" t="s">
        <v>293</v>
      </c>
      <c r="D7" s="37"/>
      <c r="E7" s="37"/>
      <c r="F7" s="37"/>
      <c r="G7" s="37"/>
      <c r="H7" s="37"/>
      <c r="I7" s="37"/>
      <c r="J7" s="37"/>
    </row>
    <row r="8" spans="2:10" s="309" customFormat="1" ht="19.5" customHeight="1">
      <c r="B8" s="37"/>
      <c r="C8" s="37"/>
      <c r="D8" s="310" t="s">
        <v>292</v>
      </c>
      <c r="E8" s="311"/>
      <c r="F8" s="311"/>
      <c r="G8" s="37"/>
      <c r="H8" s="37"/>
      <c r="I8" s="37"/>
      <c r="J8" s="37"/>
    </row>
    <row r="9" spans="2:10" s="309" customFormat="1" ht="19.5" customHeight="1">
      <c r="B9" s="37"/>
      <c r="C9" s="37"/>
      <c r="D9" s="310" t="s">
        <v>270</v>
      </c>
      <c r="E9" s="311"/>
      <c r="F9" s="311"/>
      <c r="G9" s="37"/>
      <c r="H9" s="37"/>
      <c r="I9" s="37"/>
      <c r="J9" s="37"/>
    </row>
    <row r="10" spans="2:10" s="309" customFormat="1" ht="19.5" customHeight="1">
      <c r="B10" s="37"/>
      <c r="C10" s="37"/>
      <c r="D10" s="310" t="s">
        <v>271</v>
      </c>
      <c r="E10" s="311"/>
      <c r="F10" s="312" t="s">
        <v>281</v>
      </c>
      <c r="G10" s="37"/>
      <c r="H10" s="37"/>
      <c r="I10" s="37"/>
      <c r="J10" s="37"/>
    </row>
    <row r="11" spans="2:10" s="309" customFormat="1" ht="15" customHeight="1">
      <c r="B11" s="37"/>
      <c r="C11" s="37"/>
      <c r="D11" s="310"/>
      <c r="E11" s="12"/>
      <c r="F11" s="313"/>
      <c r="G11" s="37"/>
      <c r="H11" s="37"/>
      <c r="I11" s="37"/>
      <c r="J11" s="37"/>
    </row>
    <row r="12" spans="2:10" s="309" customFormat="1" ht="19.5" customHeight="1">
      <c r="B12" s="37"/>
      <c r="C12" s="37"/>
      <c r="D12" s="310"/>
      <c r="E12" s="12"/>
      <c r="F12" s="313"/>
      <c r="G12" s="37"/>
      <c r="H12" s="37"/>
      <c r="I12" s="37"/>
      <c r="J12" s="37"/>
    </row>
    <row r="13" spans="2:10" s="309" customFormat="1" ht="19.5" customHeight="1">
      <c r="B13" s="37"/>
      <c r="C13" s="384" t="s">
        <v>294</v>
      </c>
      <c r="D13" s="385"/>
      <c r="E13" s="385"/>
      <c r="F13" s="385"/>
      <c r="G13" s="37"/>
      <c r="H13" s="37"/>
      <c r="I13" s="37"/>
      <c r="J13" s="37"/>
    </row>
    <row r="14" spans="2:10" s="309" customFormat="1" ht="19.5" customHeight="1">
      <c r="B14" s="37"/>
      <c r="C14" s="385"/>
      <c r="D14" s="385"/>
      <c r="E14" s="385"/>
      <c r="F14" s="385"/>
      <c r="G14" s="37"/>
      <c r="H14" s="37"/>
      <c r="I14" s="37"/>
      <c r="J14" s="37"/>
    </row>
    <row r="15" spans="2:10" s="309" customFormat="1" ht="15" customHeight="1">
      <c r="B15" s="37"/>
      <c r="C15" s="37"/>
      <c r="D15" s="310"/>
      <c r="E15" s="12"/>
      <c r="F15" s="313"/>
      <c r="G15" s="37"/>
      <c r="H15" s="37"/>
      <c r="I15" s="37"/>
      <c r="J15" s="37"/>
    </row>
    <row r="16" spans="2:10" s="309" customFormat="1" ht="19.5" customHeight="1">
      <c r="B16" s="37"/>
      <c r="C16" s="308" t="s">
        <v>284</v>
      </c>
      <c r="D16" s="359"/>
      <c r="E16" s="360"/>
      <c r="F16" s="361"/>
      <c r="G16" s="37"/>
      <c r="H16" s="37"/>
      <c r="I16" s="37"/>
      <c r="J16" s="37"/>
    </row>
    <row r="17" spans="2:10" s="309" customFormat="1" ht="19.5" customHeight="1">
      <c r="B17" s="37"/>
      <c r="C17" s="308" t="s">
        <v>285</v>
      </c>
      <c r="D17" s="359"/>
      <c r="E17" s="360"/>
      <c r="F17" s="361"/>
      <c r="G17" s="37"/>
      <c r="H17" s="37"/>
      <c r="I17" s="37"/>
      <c r="J17" s="37"/>
    </row>
    <row r="18" spans="2:10" s="309" customFormat="1" ht="19.5" customHeight="1">
      <c r="B18" s="37"/>
      <c r="C18" s="308" t="s">
        <v>286</v>
      </c>
      <c r="D18" s="359"/>
      <c r="E18" s="360"/>
      <c r="F18" s="361"/>
      <c r="G18" s="37"/>
      <c r="H18" s="37"/>
      <c r="I18" s="37"/>
      <c r="J18" s="37"/>
    </row>
    <row r="19" spans="2:10" s="309" customFormat="1" ht="19.5" customHeight="1">
      <c r="B19" s="37"/>
      <c r="C19" s="308" t="s">
        <v>287</v>
      </c>
      <c r="D19" s="359"/>
      <c r="E19" s="360"/>
      <c r="F19" s="361"/>
      <c r="G19" s="37"/>
      <c r="H19" s="37"/>
      <c r="I19" s="37"/>
      <c r="J19" s="37"/>
    </row>
    <row r="20" spans="2:10" s="309" customFormat="1" ht="19.5" customHeight="1">
      <c r="B20" s="37"/>
      <c r="C20" s="308" t="s">
        <v>288</v>
      </c>
      <c r="D20" s="359"/>
      <c r="E20" s="360"/>
      <c r="F20" s="361"/>
      <c r="G20" s="37"/>
      <c r="H20" s="37"/>
      <c r="I20" s="37"/>
      <c r="J20" s="37"/>
    </row>
    <row r="21" spans="2:10" s="309" customFormat="1" ht="19.5" customHeight="1">
      <c r="B21" s="37"/>
      <c r="C21" s="373" t="s">
        <v>275</v>
      </c>
      <c r="D21" s="374" t="s">
        <v>276</v>
      </c>
      <c r="E21" s="375"/>
      <c r="F21" s="376"/>
      <c r="G21" s="37"/>
      <c r="H21" s="37"/>
      <c r="I21" s="37"/>
      <c r="J21" s="37"/>
    </row>
    <row r="22" spans="2:10" s="309" customFormat="1" ht="19.5" customHeight="1">
      <c r="B22" s="37"/>
      <c r="C22" s="373"/>
      <c r="D22" s="377" t="s">
        <v>277</v>
      </c>
      <c r="E22" s="366"/>
      <c r="F22" s="367"/>
      <c r="G22" s="37"/>
      <c r="H22" s="37"/>
      <c r="I22" s="37"/>
      <c r="J22" s="37"/>
    </row>
    <row r="23" spans="2:10" s="309" customFormat="1" ht="19.5" customHeight="1">
      <c r="B23" s="37"/>
      <c r="C23" s="373"/>
      <c r="D23" s="378" t="s">
        <v>278</v>
      </c>
      <c r="E23" s="379"/>
      <c r="F23" s="380"/>
      <c r="G23" s="37"/>
      <c r="H23" s="37"/>
      <c r="I23" s="37"/>
      <c r="J23" s="37"/>
    </row>
    <row r="24" spans="2:10" s="309" customFormat="1" ht="19.5" customHeight="1">
      <c r="B24" s="37"/>
      <c r="C24" s="308" t="s">
        <v>283</v>
      </c>
      <c r="D24" s="359"/>
      <c r="E24" s="360"/>
      <c r="F24" s="361"/>
      <c r="G24" s="37"/>
      <c r="H24" s="37"/>
      <c r="I24" s="37"/>
      <c r="J24" s="37"/>
    </row>
    <row r="25" spans="2:10" s="309" customFormat="1" ht="19.5" customHeight="1">
      <c r="B25" s="37"/>
      <c r="C25" s="368" t="s">
        <v>279</v>
      </c>
      <c r="D25" s="362" t="s">
        <v>315</v>
      </c>
      <c r="E25" s="363"/>
      <c r="F25" s="364"/>
      <c r="G25" s="37"/>
      <c r="H25" s="37"/>
      <c r="I25" s="37"/>
      <c r="J25" s="37"/>
    </row>
    <row r="26" spans="2:10" s="309" customFormat="1" ht="19.5" customHeight="1">
      <c r="B26" s="37"/>
      <c r="C26" s="369"/>
      <c r="D26" s="365" t="s">
        <v>289</v>
      </c>
      <c r="E26" s="366"/>
      <c r="F26" s="367"/>
      <c r="G26" s="37"/>
      <c r="H26" s="37"/>
      <c r="I26" s="37"/>
      <c r="J26" s="37"/>
    </row>
    <row r="27" spans="2:10" s="309" customFormat="1" ht="19.5" customHeight="1">
      <c r="B27" s="37"/>
      <c r="C27" s="369"/>
      <c r="D27" s="365" t="s">
        <v>290</v>
      </c>
      <c r="E27" s="366"/>
      <c r="F27" s="367"/>
      <c r="G27" s="37"/>
      <c r="H27" s="37"/>
      <c r="I27" s="37"/>
      <c r="J27" s="37"/>
    </row>
    <row r="28" spans="2:10" s="309" customFormat="1" ht="19.5" customHeight="1">
      <c r="B28" s="37"/>
      <c r="C28" s="369"/>
      <c r="D28" s="365" t="s">
        <v>291</v>
      </c>
      <c r="E28" s="366"/>
      <c r="F28" s="367"/>
      <c r="G28" s="37"/>
      <c r="H28" s="37"/>
      <c r="I28" s="37"/>
      <c r="J28" s="37"/>
    </row>
    <row r="29" spans="2:10" s="309" customFormat="1" ht="39" customHeight="1">
      <c r="B29" s="37"/>
      <c r="C29" s="370"/>
      <c r="D29" s="381" t="s">
        <v>318</v>
      </c>
      <c r="E29" s="382"/>
      <c r="F29" s="383"/>
      <c r="G29" s="37"/>
      <c r="H29" s="37"/>
      <c r="I29" s="37"/>
      <c r="J29" s="37"/>
    </row>
    <row r="30" spans="2:10" s="309" customFormat="1" ht="19.5" customHeight="1">
      <c r="B30" s="37"/>
      <c r="C30" s="31" t="s">
        <v>297</v>
      </c>
      <c r="D30" s="37"/>
      <c r="E30" s="37"/>
      <c r="F30" s="37"/>
      <c r="G30" s="37"/>
      <c r="H30" s="37"/>
      <c r="I30" s="37"/>
      <c r="J30" s="37"/>
    </row>
    <row r="31" s="309" customFormat="1" ht="19.5" customHeight="1">
      <c r="C31" s="31" t="s">
        <v>272</v>
      </c>
    </row>
    <row r="32" s="309" customFormat="1" ht="19.5" customHeight="1"/>
    <row r="33" s="309" customFormat="1" ht="19.5" customHeight="1"/>
    <row r="34" spans="4:5" s="309" customFormat="1" ht="19.5" customHeight="1">
      <c r="D34" s="310" t="s">
        <v>295</v>
      </c>
      <c r="E34" s="309" t="s">
        <v>270</v>
      </c>
    </row>
    <row r="35" spans="5:6" s="309" customFormat="1" ht="19.5" customHeight="1">
      <c r="E35" s="309" t="s">
        <v>13</v>
      </c>
      <c r="F35" s="310" t="s">
        <v>280</v>
      </c>
    </row>
    <row r="36" ht="19.5" customHeight="1"/>
    <row r="37" ht="19.5" customHeight="1"/>
  </sheetData>
  <sheetProtection formatCells="0" formatColumns="0" formatRows="0" insertColumns="0" insertRows="0" insertHyperlinks="0" deleteColumns="0" deleteRows="0" sort="0" autoFilter="0" pivotTables="0"/>
  <mergeCells count="18">
    <mergeCell ref="D24:F24"/>
    <mergeCell ref="C25:C29"/>
    <mergeCell ref="B3:G3"/>
    <mergeCell ref="C21:C23"/>
    <mergeCell ref="D20:F20"/>
    <mergeCell ref="D21:F21"/>
    <mergeCell ref="D22:F22"/>
    <mergeCell ref="D23:F23"/>
    <mergeCell ref="D29:F29"/>
    <mergeCell ref="C13:F14"/>
    <mergeCell ref="D25:F25"/>
    <mergeCell ref="D26:F26"/>
    <mergeCell ref="D27:F27"/>
    <mergeCell ref="D28:F28"/>
    <mergeCell ref="D16:F16"/>
    <mergeCell ref="D17:F17"/>
    <mergeCell ref="D18:F18"/>
    <mergeCell ref="D19:F19"/>
  </mergeCells>
  <printOptions horizontalCentered="1"/>
  <pageMargins left="0.7874015748031497" right="0.7874015748031497" top="0.984251968503937" bottom="0.984251968503937" header="0.5118110236220472" footer="0.5118110236220472"/>
  <pageSetup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dimension ref="B1:J33"/>
  <sheetViews>
    <sheetView view="pageBreakPreview" zoomScaleSheetLayoutView="100" workbookViewId="0" topLeftCell="A1">
      <selection activeCell="H23" sqref="H23"/>
    </sheetView>
  </sheetViews>
  <sheetFormatPr defaultColWidth="9.00390625" defaultRowHeight="13.5"/>
  <cols>
    <col min="1" max="2" width="2.625" style="5" customWidth="1"/>
    <col min="3" max="6" width="20.625" style="5" customWidth="1"/>
    <col min="7" max="7" width="2.625" style="5" customWidth="1"/>
    <col min="8" max="8" width="11.625" style="5" bestFit="1" customWidth="1"/>
    <col min="9" max="11" width="8.625" style="5" customWidth="1"/>
    <col min="12" max="18" width="9.00390625" style="5" customWidth="1"/>
    <col min="19" max="19" width="2.50390625" style="5" customWidth="1"/>
    <col min="20" max="16384" width="9.00390625" style="5" customWidth="1"/>
  </cols>
  <sheetData>
    <row r="1" spans="2:7" s="51" customFormat="1" ht="15" customHeight="1">
      <c r="B1" s="47" t="s">
        <v>304</v>
      </c>
      <c r="C1" s="75"/>
      <c r="D1" s="75"/>
      <c r="E1" s="75"/>
      <c r="F1" s="75"/>
      <c r="G1" s="75"/>
    </row>
    <row r="2" spans="3:9" s="1" customFormat="1" ht="8.25" customHeight="1">
      <c r="C2" s="2"/>
      <c r="D2" s="2"/>
      <c r="E2" s="2"/>
      <c r="F2" s="2"/>
      <c r="G2" s="2"/>
      <c r="H2" s="12"/>
      <c r="I2" s="4"/>
    </row>
    <row r="3" spans="2:10" s="144" customFormat="1" ht="19.5" customHeight="1">
      <c r="B3" s="371" t="s">
        <v>282</v>
      </c>
      <c r="C3" s="372"/>
      <c r="D3" s="372"/>
      <c r="E3" s="372"/>
      <c r="F3" s="372"/>
      <c r="G3" s="372"/>
      <c r="H3" s="143"/>
      <c r="I3" s="143"/>
      <c r="J3" s="46"/>
    </row>
    <row r="4" spans="2:9" s="14" customFormat="1" ht="8.25" customHeight="1">
      <c r="B4" s="6"/>
      <c r="C4" s="6"/>
      <c r="D4" s="6"/>
      <c r="E4" s="6"/>
      <c r="F4" s="6"/>
      <c r="G4" s="6"/>
      <c r="H4" s="6"/>
      <c r="I4" s="6"/>
    </row>
    <row r="5" spans="2:9" s="309" customFormat="1" ht="15" customHeight="1">
      <c r="B5" s="37"/>
      <c r="C5" s="37"/>
      <c r="D5" s="37"/>
      <c r="E5" s="37"/>
      <c r="F5" s="37"/>
      <c r="G5" s="37"/>
      <c r="H5" s="37"/>
      <c r="I5" s="37"/>
    </row>
    <row r="6" spans="2:9" s="309" customFormat="1" ht="15" customHeight="1">
      <c r="B6" s="37"/>
      <c r="C6" s="37"/>
      <c r="D6" s="37"/>
      <c r="E6" s="37"/>
      <c r="F6" s="310" t="s">
        <v>272</v>
      </c>
      <c r="G6" s="37"/>
      <c r="H6" s="37"/>
      <c r="I6" s="37"/>
    </row>
    <row r="7" spans="2:9" s="309" customFormat="1" ht="15" customHeight="1">
      <c r="B7" s="31" t="s">
        <v>293</v>
      </c>
      <c r="D7" s="37"/>
      <c r="E7" s="37"/>
      <c r="F7" s="37"/>
      <c r="G7" s="37"/>
      <c r="H7" s="37"/>
      <c r="I7" s="37"/>
    </row>
    <row r="8" spans="2:9" s="309" customFormat="1" ht="19.5" customHeight="1">
      <c r="B8" s="37"/>
      <c r="C8" s="37"/>
      <c r="D8" s="310" t="s">
        <v>292</v>
      </c>
      <c r="E8" s="311"/>
      <c r="F8" s="311"/>
      <c r="G8" s="37"/>
      <c r="H8" s="37"/>
      <c r="I8" s="37"/>
    </row>
    <row r="9" spans="2:9" s="309" customFormat="1" ht="19.5" customHeight="1">
      <c r="B9" s="37"/>
      <c r="C9" s="37"/>
      <c r="D9" s="310" t="s">
        <v>270</v>
      </c>
      <c r="E9" s="311"/>
      <c r="F9" s="311"/>
      <c r="G9" s="37"/>
      <c r="H9" s="37"/>
      <c r="I9" s="37"/>
    </row>
    <row r="10" spans="2:9" s="309" customFormat="1" ht="19.5" customHeight="1">
      <c r="B10" s="37"/>
      <c r="C10" s="37"/>
      <c r="D10" s="310" t="s">
        <v>271</v>
      </c>
      <c r="E10" s="311"/>
      <c r="F10" s="312" t="s">
        <v>298</v>
      </c>
      <c r="G10" s="37"/>
      <c r="H10" s="37"/>
      <c r="I10" s="37"/>
    </row>
    <row r="11" spans="2:9" s="309" customFormat="1" ht="15" customHeight="1">
      <c r="B11" s="37"/>
      <c r="C11" s="37"/>
      <c r="D11" s="310"/>
      <c r="E11" s="12"/>
      <c r="F11" s="313"/>
      <c r="G11" s="37"/>
      <c r="H11" s="37"/>
      <c r="I11" s="37"/>
    </row>
    <row r="12" spans="2:9" s="309" customFormat="1" ht="19.5" customHeight="1">
      <c r="B12" s="37"/>
      <c r="C12" s="37"/>
      <c r="D12" s="310"/>
      <c r="E12" s="12"/>
      <c r="F12" s="313"/>
      <c r="G12" s="37"/>
      <c r="H12" s="37"/>
      <c r="I12" s="37"/>
    </row>
    <row r="13" spans="2:9" s="309" customFormat="1" ht="19.5" customHeight="1">
      <c r="B13" s="37"/>
      <c r="C13" s="384" t="s">
        <v>294</v>
      </c>
      <c r="D13" s="385"/>
      <c r="E13" s="385"/>
      <c r="F13" s="385"/>
      <c r="G13" s="37"/>
      <c r="H13" s="37"/>
      <c r="I13" s="37"/>
    </row>
    <row r="14" spans="2:9" s="309" customFormat="1" ht="19.5" customHeight="1">
      <c r="B14" s="37"/>
      <c r="C14" s="385"/>
      <c r="D14" s="385"/>
      <c r="E14" s="385"/>
      <c r="F14" s="385"/>
      <c r="G14" s="37"/>
      <c r="H14" s="37"/>
      <c r="I14" s="37"/>
    </row>
    <row r="15" spans="2:9" s="309" customFormat="1" ht="15" customHeight="1">
      <c r="B15" s="37"/>
      <c r="C15" s="37"/>
      <c r="D15" s="310"/>
      <c r="E15" s="12"/>
      <c r="F15" s="313"/>
      <c r="G15" s="37"/>
      <c r="H15" s="37"/>
      <c r="I15" s="37"/>
    </row>
    <row r="16" spans="2:9" s="309" customFormat="1" ht="19.5" customHeight="1">
      <c r="B16" s="37"/>
      <c r="C16" s="308" t="s">
        <v>284</v>
      </c>
      <c r="D16" s="359"/>
      <c r="E16" s="360"/>
      <c r="F16" s="361"/>
      <c r="G16" s="37"/>
      <c r="H16" s="37"/>
      <c r="I16" s="37"/>
    </row>
    <row r="17" spans="2:9" s="309" customFormat="1" ht="19.5" customHeight="1">
      <c r="B17" s="37"/>
      <c r="C17" s="308" t="s">
        <v>285</v>
      </c>
      <c r="D17" s="359"/>
      <c r="E17" s="360"/>
      <c r="F17" s="361"/>
      <c r="G17" s="37"/>
      <c r="H17" s="37"/>
      <c r="I17" s="37"/>
    </row>
    <row r="18" spans="2:9" s="309" customFormat="1" ht="19.5" customHeight="1">
      <c r="B18" s="37"/>
      <c r="C18" s="308" t="s">
        <v>286</v>
      </c>
      <c r="D18" s="359"/>
      <c r="E18" s="360"/>
      <c r="F18" s="361"/>
      <c r="G18" s="37"/>
      <c r="H18" s="37"/>
      <c r="I18" s="37"/>
    </row>
    <row r="19" spans="2:9" s="309" customFormat="1" ht="19.5" customHeight="1">
      <c r="B19" s="37"/>
      <c r="C19" s="308" t="s">
        <v>287</v>
      </c>
      <c r="D19" s="359"/>
      <c r="E19" s="360"/>
      <c r="F19" s="361"/>
      <c r="G19" s="37"/>
      <c r="H19" s="37"/>
      <c r="I19" s="37"/>
    </row>
    <row r="20" spans="2:9" s="309" customFormat="1" ht="19.5" customHeight="1">
      <c r="B20" s="37"/>
      <c r="C20" s="308" t="s">
        <v>288</v>
      </c>
      <c r="D20" s="359"/>
      <c r="E20" s="360"/>
      <c r="F20" s="361"/>
      <c r="G20" s="37"/>
      <c r="H20" s="37"/>
      <c r="I20" s="37"/>
    </row>
    <row r="21" spans="2:9" s="309" customFormat="1" ht="19.5" customHeight="1">
      <c r="B21" s="37"/>
      <c r="C21" s="373" t="s">
        <v>275</v>
      </c>
      <c r="D21" s="374" t="s">
        <v>276</v>
      </c>
      <c r="E21" s="375"/>
      <c r="F21" s="376"/>
      <c r="G21" s="37"/>
      <c r="H21" s="37"/>
      <c r="I21" s="37"/>
    </row>
    <row r="22" spans="2:9" s="309" customFormat="1" ht="19.5" customHeight="1">
      <c r="B22" s="37"/>
      <c r="C22" s="373"/>
      <c r="D22" s="377" t="s">
        <v>277</v>
      </c>
      <c r="E22" s="366"/>
      <c r="F22" s="367"/>
      <c r="G22" s="37"/>
      <c r="H22" s="37"/>
      <c r="I22" s="37"/>
    </row>
    <row r="23" spans="2:9" s="309" customFormat="1" ht="19.5" customHeight="1">
      <c r="B23" s="37"/>
      <c r="C23" s="373"/>
      <c r="D23" s="378" t="s">
        <v>278</v>
      </c>
      <c r="E23" s="379"/>
      <c r="F23" s="380"/>
      <c r="G23" s="37"/>
      <c r="H23" s="37"/>
      <c r="I23" s="37"/>
    </row>
    <row r="24" spans="2:9" s="309" customFormat="1" ht="19.5" customHeight="1">
      <c r="B24" s="37"/>
      <c r="C24" s="308" t="s">
        <v>283</v>
      </c>
      <c r="D24" s="359"/>
      <c r="E24" s="360"/>
      <c r="F24" s="361"/>
      <c r="G24" s="37"/>
      <c r="H24" s="37"/>
      <c r="I24" s="37"/>
    </row>
    <row r="25" spans="2:9" s="309" customFormat="1" ht="19.5" customHeight="1">
      <c r="B25" s="37"/>
      <c r="C25" s="368" t="s">
        <v>279</v>
      </c>
      <c r="D25" s="362" t="s">
        <v>336</v>
      </c>
      <c r="E25" s="363"/>
      <c r="F25" s="364"/>
      <c r="G25" s="37"/>
      <c r="H25" s="37"/>
      <c r="I25" s="37"/>
    </row>
    <row r="26" spans="2:9" s="309" customFormat="1" ht="19.5" customHeight="1">
      <c r="B26" s="37"/>
      <c r="C26" s="369"/>
      <c r="D26" s="365" t="s">
        <v>301</v>
      </c>
      <c r="E26" s="366"/>
      <c r="F26" s="367"/>
      <c r="G26" s="37"/>
      <c r="H26" s="37"/>
      <c r="I26" s="37"/>
    </row>
    <row r="27" spans="2:9" s="309" customFormat="1" ht="39" customHeight="1">
      <c r="B27" s="37"/>
      <c r="C27" s="370"/>
      <c r="D27" s="381" t="s">
        <v>302</v>
      </c>
      <c r="E27" s="382"/>
      <c r="F27" s="383"/>
      <c r="G27" s="37"/>
      <c r="H27" s="37"/>
      <c r="I27" s="37"/>
    </row>
    <row r="28" spans="2:9" s="309" customFormat="1" ht="19.5" customHeight="1">
      <c r="B28" s="37"/>
      <c r="C28" s="31" t="s">
        <v>299</v>
      </c>
      <c r="D28" s="37"/>
      <c r="E28" s="37"/>
      <c r="F28" s="37"/>
      <c r="G28" s="37"/>
      <c r="H28" s="37"/>
      <c r="I28" s="37"/>
    </row>
    <row r="29" s="309" customFormat="1" ht="19.5" customHeight="1">
      <c r="C29" s="31" t="s">
        <v>272</v>
      </c>
    </row>
    <row r="30" s="309" customFormat="1" ht="19.5" customHeight="1"/>
    <row r="31" s="309" customFormat="1" ht="19.5" customHeight="1"/>
    <row r="32" spans="4:5" s="309" customFormat="1" ht="19.5" customHeight="1">
      <c r="D32" s="310" t="s">
        <v>295</v>
      </c>
      <c r="E32" s="309" t="s">
        <v>270</v>
      </c>
    </row>
    <row r="33" spans="5:6" s="309" customFormat="1" ht="19.5" customHeight="1">
      <c r="E33" s="309" t="s">
        <v>13</v>
      </c>
      <c r="F33" s="310" t="s">
        <v>300</v>
      </c>
    </row>
    <row r="34" ht="19.5" customHeight="1"/>
    <row r="35" ht="19.5" customHeight="1"/>
  </sheetData>
  <sheetProtection formatCells="0" formatColumns="0" formatRows="0" insertColumns="0" insertRows="0" insertHyperlinks="0" deleteColumns="0" deleteRows="0" sort="0" autoFilter="0" pivotTables="0"/>
  <mergeCells count="16">
    <mergeCell ref="D26:F26"/>
    <mergeCell ref="D16:F16"/>
    <mergeCell ref="D17:F17"/>
    <mergeCell ref="D18:F18"/>
    <mergeCell ref="D19:F19"/>
    <mergeCell ref="D24:F24"/>
    <mergeCell ref="C25:C27"/>
    <mergeCell ref="B3:G3"/>
    <mergeCell ref="C21:C23"/>
    <mergeCell ref="D20:F20"/>
    <mergeCell ref="D21:F21"/>
    <mergeCell ref="D22:F22"/>
    <mergeCell ref="D23:F23"/>
    <mergeCell ref="D27:F27"/>
    <mergeCell ref="C13:F14"/>
    <mergeCell ref="D25:F25"/>
  </mergeCells>
  <printOptions horizontalCentered="1"/>
  <pageMargins left="0.7874015748031497" right="0.7874015748031497" top="0.984251968503937" bottom="0.984251968503937" header="0.5118110236220472" footer="0.5118110236220472"/>
  <pageSetup horizontalDpi="300" verticalDpi="300" orientation="portrait" paperSize="9" scale="91" r:id="rId1"/>
</worksheet>
</file>

<file path=xl/worksheets/sheet4.xml><?xml version="1.0" encoding="utf-8"?>
<worksheet xmlns="http://schemas.openxmlformats.org/spreadsheetml/2006/main" xmlns:r="http://schemas.openxmlformats.org/officeDocument/2006/relationships">
  <dimension ref="B1:K32"/>
  <sheetViews>
    <sheetView tabSelected="1" view="pageBreakPreview" zoomScaleSheetLayoutView="100" workbookViewId="0" topLeftCell="A4">
      <selection activeCell="C13" sqref="C13:G14"/>
    </sheetView>
  </sheetViews>
  <sheetFormatPr defaultColWidth="9.00390625" defaultRowHeight="13.5"/>
  <cols>
    <col min="1" max="2" width="2.625" style="5" customWidth="1"/>
    <col min="3" max="3" width="20.625" style="5" customWidth="1"/>
    <col min="4" max="5" width="12.125" style="5" customWidth="1"/>
    <col min="6" max="6" width="20.625" style="5" customWidth="1"/>
    <col min="7" max="7" width="21.875" style="5" customWidth="1"/>
    <col min="8" max="8" width="2.625" style="5" customWidth="1"/>
    <col min="9" max="9" width="11.625" style="5" bestFit="1" customWidth="1"/>
    <col min="10" max="12" width="8.625" style="5" customWidth="1"/>
    <col min="13" max="19" width="9.00390625" style="5" customWidth="1"/>
    <col min="20" max="20" width="2.50390625" style="5" customWidth="1"/>
    <col min="21" max="16384" width="9.00390625" style="5" customWidth="1"/>
  </cols>
  <sheetData>
    <row r="1" spans="2:8" s="51" customFormat="1" ht="15" customHeight="1">
      <c r="B1" s="47" t="s">
        <v>319</v>
      </c>
      <c r="C1" s="75"/>
      <c r="D1" s="75"/>
      <c r="E1" s="75"/>
      <c r="F1" s="75"/>
      <c r="G1" s="75"/>
      <c r="H1" s="75"/>
    </row>
    <row r="2" spans="3:10" s="1" customFormat="1" ht="8.25" customHeight="1">
      <c r="C2" s="2"/>
      <c r="D2" s="2"/>
      <c r="E2" s="2"/>
      <c r="F2" s="2"/>
      <c r="G2" s="2"/>
      <c r="H2" s="2"/>
      <c r="I2" s="12"/>
      <c r="J2" s="4"/>
    </row>
    <row r="3" spans="2:11" s="144" customFormat="1" ht="19.5" customHeight="1">
      <c r="B3" s="371" t="s">
        <v>320</v>
      </c>
      <c r="C3" s="372"/>
      <c r="D3" s="372"/>
      <c r="E3" s="372"/>
      <c r="F3" s="372"/>
      <c r="G3" s="372"/>
      <c r="H3" s="372"/>
      <c r="I3" s="143"/>
      <c r="J3" s="143"/>
      <c r="K3" s="46"/>
    </row>
    <row r="4" spans="2:10" s="14" customFormat="1" ht="8.25" customHeight="1">
      <c r="B4" s="6"/>
      <c r="C4" s="6"/>
      <c r="D4" s="6"/>
      <c r="E4" s="6"/>
      <c r="F4" s="6"/>
      <c r="G4" s="6"/>
      <c r="H4" s="6"/>
      <c r="I4" s="6"/>
      <c r="J4" s="6"/>
    </row>
    <row r="5" spans="2:10" s="309" customFormat="1" ht="15" customHeight="1">
      <c r="B5" s="37"/>
      <c r="C5" s="37"/>
      <c r="D5" s="37"/>
      <c r="E5" s="37"/>
      <c r="F5" s="37"/>
      <c r="G5" s="37"/>
      <c r="H5" s="37"/>
      <c r="I5" s="37"/>
      <c r="J5" s="37"/>
    </row>
    <row r="6" spans="2:10" s="309" customFormat="1" ht="15" customHeight="1">
      <c r="B6" s="37"/>
      <c r="C6" s="37"/>
      <c r="D6" s="37"/>
      <c r="E6" s="37"/>
      <c r="F6" s="37"/>
      <c r="G6" s="310" t="s">
        <v>272</v>
      </c>
      <c r="H6" s="37"/>
      <c r="I6" s="37"/>
      <c r="J6" s="37"/>
    </row>
    <row r="7" spans="2:10" s="309" customFormat="1" ht="15" customHeight="1">
      <c r="B7" s="31" t="s">
        <v>293</v>
      </c>
      <c r="D7" s="37"/>
      <c r="E7" s="37"/>
      <c r="F7" s="37"/>
      <c r="G7" s="37"/>
      <c r="H7" s="37"/>
      <c r="I7" s="37"/>
      <c r="J7" s="37"/>
    </row>
    <row r="8" spans="2:10" s="309" customFormat="1" ht="19.5" customHeight="1">
      <c r="B8" s="37"/>
      <c r="C8" s="37"/>
      <c r="D8" s="400" t="s">
        <v>292</v>
      </c>
      <c r="E8" s="400"/>
      <c r="F8" s="311"/>
      <c r="G8" s="311"/>
      <c r="H8" s="37"/>
      <c r="I8" s="37"/>
      <c r="J8" s="37"/>
    </row>
    <row r="9" spans="2:10" s="309" customFormat="1" ht="19.5" customHeight="1">
      <c r="B9" s="37"/>
      <c r="C9" s="37"/>
      <c r="D9" s="400" t="s">
        <v>270</v>
      </c>
      <c r="E9" s="400"/>
      <c r="F9" s="311"/>
      <c r="G9" s="311"/>
      <c r="H9" s="37"/>
      <c r="I9" s="37"/>
      <c r="J9" s="37"/>
    </row>
    <row r="10" spans="2:10" s="309" customFormat="1" ht="19.5" customHeight="1">
      <c r="B10" s="37"/>
      <c r="C10" s="37"/>
      <c r="D10" s="400" t="s">
        <v>271</v>
      </c>
      <c r="E10" s="400"/>
      <c r="F10" s="311"/>
      <c r="G10" s="312" t="s">
        <v>298</v>
      </c>
      <c r="H10" s="37"/>
      <c r="I10" s="37"/>
      <c r="J10" s="37"/>
    </row>
    <row r="11" spans="2:10" s="309" customFormat="1" ht="15" customHeight="1">
      <c r="B11" s="37"/>
      <c r="C11" s="37"/>
      <c r="D11" s="310"/>
      <c r="E11" s="310"/>
      <c r="F11" s="12"/>
      <c r="G11" s="313"/>
      <c r="H11" s="37"/>
      <c r="I11" s="37"/>
      <c r="J11" s="37"/>
    </row>
    <row r="12" spans="2:10" s="309" customFormat="1" ht="19.5" customHeight="1">
      <c r="B12" s="37"/>
      <c r="C12" s="37"/>
      <c r="D12" s="310"/>
      <c r="E12" s="310"/>
      <c r="F12" s="12"/>
      <c r="G12" s="313"/>
      <c r="H12" s="37"/>
      <c r="I12" s="37"/>
      <c r="J12" s="37"/>
    </row>
    <row r="13" spans="2:10" s="309" customFormat="1" ht="19.5" customHeight="1">
      <c r="B13" s="37"/>
      <c r="C13" s="384" t="s">
        <v>337</v>
      </c>
      <c r="D13" s="385"/>
      <c r="E13" s="385"/>
      <c r="F13" s="385"/>
      <c r="G13" s="385"/>
      <c r="H13" s="37"/>
      <c r="I13" s="37"/>
      <c r="J13" s="37"/>
    </row>
    <row r="14" spans="2:10" s="309" customFormat="1" ht="19.5" customHeight="1">
      <c r="B14" s="37"/>
      <c r="C14" s="385"/>
      <c r="D14" s="385"/>
      <c r="E14" s="385"/>
      <c r="F14" s="385"/>
      <c r="G14" s="385"/>
      <c r="H14" s="37"/>
      <c r="I14" s="37"/>
      <c r="J14" s="37"/>
    </row>
    <row r="15" spans="2:10" s="309" customFormat="1" ht="15" customHeight="1">
      <c r="B15" s="37"/>
      <c r="C15" s="37"/>
      <c r="D15" s="310"/>
      <c r="E15" s="310"/>
      <c r="F15" s="12"/>
      <c r="G15" s="313"/>
      <c r="H15" s="37"/>
      <c r="I15" s="37"/>
      <c r="J15" s="37"/>
    </row>
    <row r="16" spans="2:10" s="309" customFormat="1" ht="19.5" customHeight="1">
      <c r="B16" s="37"/>
      <c r="C16" s="308" t="s">
        <v>321</v>
      </c>
      <c r="D16" s="359"/>
      <c r="E16" s="399"/>
      <c r="F16" s="360"/>
      <c r="G16" s="361"/>
      <c r="H16" s="37"/>
      <c r="I16" s="37"/>
      <c r="J16" s="37"/>
    </row>
    <row r="17" spans="2:10" s="309" customFormat="1" ht="19.5" customHeight="1">
      <c r="B17" s="37"/>
      <c r="C17" s="308" t="s">
        <v>322</v>
      </c>
      <c r="D17" s="359"/>
      <c r="E17" s="399"/>
      <c r="F17" s="360"/>
      <c r="G17" s="361"/>
      <c r="H17" s="37"/>
      <c r="I17" s="37"/>
      <c r="J17" s="37"/>
    </row>
    <row r="18" spans="2:10" s="309" customFormat="1" ht="19.5" customHeight="1">
      <c r="B18" s="37"/>
      <c r="C18" s="368" t="s">
        <v>323</v>
      </c>
      <c r="D18" s="359"/>
      <c r="E18" s="399"/>
      <c r="F18" s="360"/>
      <c r="G18" s="361"/>
      <c r="H18" s="37"/>
      <c r="I18" s="37"/>
      <c r="J18" s="37"/>
    </row>
    <row r="19" spans="2:10" s="309" customFormat="1" ht="26.25" customHeight="1">
      <c r="B19" s="37"/>
      <c r="C19" s="386"/>
      <c r="D19" s="327" t="s">
        <v>324</v>
      </c>
      <c r="E19" s="401" t="s">
        <v>325</v>
      </c>
      <c r="F19" s="402"/>
      <c r="G19" s="403"/>
      <c r="H19" s="37"/>
      <c r="I19" s="37"/>
      <c r="J19" s="37"/>
    </row>
    <row r="20" spans="2:10" s="309" customFormat="1" ht="19.5" customHeight="1">
      <c r="B20" s="37"/>
      <c r="C20" s="308" t="s">
        <v>326</v>
      </c>
      <c r="D20" s="395"/>
      <c r="E20" s="396"/>
      <c r="F20" s="397"/>
      <c r="G20" s="398"/>
      <c r="H20" s="37"/>
      <c r="I20" s="37"/>
      <c r="J20" s="37"/>
    </row>
    <row r="21" spans="2:10" s="309" customFormat="1" ht="19.5" customHeight="1">
      <c r="B21" s="37"/>
      <c r="C21" s="308" t="s">
        <v>327</v>
      </c>
      <c r="D21" s="395" t="s">
        <v>328</v>
      </c>
      <c r="E21" s="396"/>
      <c r="F21" s="397"/>
      <c r="G21" s="398"/>
      <c r="H21" s="37"/>
      <c r="I21" s="37"/>
      <c r="J21" s="37"/>
    </row>
    <row r="22" spans="2:10" s="309" customFormat="1" ht="19.5" customHeight="1">
      <c r="B22" s="37"/>
      <c r="C22" s="308" t="s">
        <v>329</v>
      </c>
      <c r="D22" s="395" t="s">
        <v>330</v>
      </c>
      <c r="E22" s="396"/>
      <c r="F22" s="397"/>
      <c r="G22" s="398"/>
      <c r="H22" s="37"/>
      <c r="I22" s="37"/>
      <c r="J22" s="37"/>
    </row>
    <row r="23" spans="2:10" s="309" customFormat="1" ht="19.5" customHeight="1">
      <c r="B23" s="37"/>
      <c r="C23" s="308" t="s">
        <v>331</v>
      </c>
      <c r="D23" s="395" t="s">
        <v>332</v>
      </c>
      <c r="E23" s="396"/>
      <c r="F23" s="397"/>
      <c r="G23" s="398"/>
      <c r="H23" s="37"/>
      <c r="I23" s="37"/>
      <c r="J23" s="37"/>
    </row>
    <row r="24" spans="2:10" s="309" customFormat="1" ht="20.25" customHeight="1">
      <c r="B24" s="37"/>
      <c r="C24" s="368" t="s">
        <v>333</v>
      </c>
      <c r="D24" s="387" t="s">
        <v>334</v>
      </c>
      <c r="E24" s="388"/>
      <c r="F24" s="388"/>
      <c r="G24" s="389"/>
      <c r="H24" s="37"/>
      <c r="I24" s="37"/>
      <c r="J24" s="37"/>
    </row>
    <row r="25" spans="2:10" s="309" customFormat="1" ht="20.25" customHeight="1">
      <c r="B25" s="37"/>
      <c r="C25" s="369"/>
      <c r="D25" s="390"/>
      <c r="E25" s="391"/>
      <c r="F25" s="391"/>
      <c r="G25" s="392"/>
      <c r="H25" s="37"/>
      <c r="I25" s="37"/>
      <c r="J25" s="37"/>
    </row>
    <row r="26" spans="2:10" s="309" customFormat="1" ht="20.25" customHeight="1">
      <c r="B26" s="37"/>
      <c r="C26" s="370"/>
      <c r="D26" s="381"/>
      <c r="E26" s="393"/>
      <c r="F26" s="393"/>
      <c r="G26" s="394"/>
      <c r="H26" s="37"/>
      <c r="I26" s="37"/>
      <c r="J26" s="37"/>
    </row>
    <row r="27" spans="2:10" s="309" customFormat="1" ht="19.5" customHeight="1">
      <c r="B27" s="37"/>
      <c r="C27" s="31" t="s">
        <v>335</v>
      </c>
      <c r="D27" s="37"/>
      <c r="E27" s="37"/>
      <c r="F27" s="37"/>
      <c r="G27" s="37"/>
      <c r="H27" s="37"/>
      <c r="I27" s="37"/>
      <c r="J27" s="37"/>
    </row>
    <row r="28" s="309" customFormat="1" ht="19.5" customHeight="1">
      <c r="C28" s="31" t="s">
        <v>272</v>
      </c>
    </row>
    <row r="29" s="309" customFormat="1" ht="19.5" customHeight="1"/>
    <row r="30" s="309" customFormat="1" ht="19.5" customHeight="1"/>
    <row r="31" spans="4:6" s="309" customFormat="1" ht="19.5" customHeight="1">
      <c r="D31" s="310" t="s">
        <v>295</v>
      </c>
      <c r="E31" s="310"/>
      <c r="F31" s="309" t="s">
        <v>270</v>
      </c>
    </row>
    <row r="32" spans="6:7" s="309" customFormat="1" ht="19.5" customHeight="1">
      <c r="F32" s="309" t="s">
        <v>13</v>
      </c>
      <c r="G32" s="310" t="s">
        <v>300</v>
      </c>
    </row>
    <row r="33" ht="19.5" customHeight="1"/>
    <row r="34" ht="19.5" customHeight="1"/>
  </sheetData>
  <sheetProtection formatCells="0" formatColumns="0" formatRows="0" insertColumns="0" insertRows="0" insertHyperlinks="0" deleteColumns="0" deleteRows="0" sort="0" autoFilter="0" pivotTables="0"/>
  <mergeCells count="16">
    <mergeCell ref="B3:H3"/>
    <mergeCell ref="C13:G14"/>
    <mergeCell ref="D16:G16"/>
    <mergeCell ref="D17:G17"/>
    <mergeCell ref="D8:E8"/>
    <mergeCell ref="D9:E9"/>
    <mergeCell ref="D10:E10"/>
    <mergeCell ref="C18:C19"/>
    <mergeCell ref="D24:G26"/>
    <mergeCell ref="D23:G23"/>
    <mergeCell ref="C24:C26"/>
    <mergeCell ref="D22:G22"/>
    <mergeCell ref="D21:G21"/>
    <mergeCell ref="D20:G20"/>
    <mergeCell ref="E19:G19"/>
    <mergeCell ref="D18:G18"/>
  </mergeCells>
  <printOptions horizontalCentered="1"/>
  <pageMargins left="0.7874015748031497" right="0.7874015748031497" top="0.984251968503937" bottom="0.984251968503937" header="0.5118110236220472" footer="0.5118110236220472"/>
  <pageSetup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dimension ref="A1:G83"/>
  <sheetViews>
    <sheetView view="pageBreakPreview" zoomScaleSheetLayoutView="100" workbookViewId="0" topLeftCell="A58">
      <selection activeCell="L10" sqref="L10"/>
    </sheetView>
  </sheetViews>
  <sheetFormatPr defaultColWidth="9.00390625" defaultRowHeight="13.5"/>
  <cols>
    <col min="1" max="2" width="2.25390625" style="7" customWidth="1"/>
    <col min="3" max="3" width="21.75390625" style="7" customWidth="1"/>
    <col min="4" max="5" width="16.625" style="7" customWidth="1"/>
    <col min="6" max="6" width="50.875" style="7" customWidth="1"/>
    <col min="7" max="7" width="2.125" style="7" customWidth="1"/>
    <col min="8" max="16384" width="9.00390625" style="7" customWidth="1"/>
  </cols>
  <sheetData>
    <row r="1" spans="2:7" s="112" customFormat="1" ht="19.5" customHeight="1">
      <c r="B1" s="415" t="s">
        <v>239</v>
      </c>
      <c r="C1" s="416"/>
      <c r="D1" s="416"/>
      <c r="E1" s="416"/>
      <c r="F1" s="416"/>
      <c r="G1" s="84"/>
    </row>
    <row r="2" spans="2:7" s="8" customFormat="1" ht="9.75" customHeight="1">
      <c r="B2" s="9"/>
      <c r="C2" s="11"/>
      <c r="D2" s="11"/>
      <c r="E2" s="11"/>
      <c r="F2" s="11"/>
      <c r="G2" s="11"/>
    </row>
    <row r="3" spans="2:7" s="142" customFormat="1" ht="19.5" customHeight="1">
      <c r="B3" s="417" t="s">
        <v>246</v>
      </c>
      <c r="C3" s="418"/>
      <c r="D3" s="418"/>
      <c r="E3" s="418"/>
      <c r="F3" s="418"/>
      <c r="G3" s="30"/>
    </row>
    <row r="4" spans="1:7" s="8" customFormat="1" ht="8.25" customHeight="1">
      <c r="A4" s="16"/>
      <c r="B4" s="17"/>
      <c r="C4" s="17"/>
      <c r="D4" s="17"/>
      <c r="E4" s="17"/>
      <c r="F4" s="17"/>
      <c r="G4" s="30"/>
    </row>
    <row r="5" spans="2:7" s="60" customFormat="1" ht="19.5" customHeight="1">
      <c r="B5" s="85" t="s">
        <v>93</v>
      </c>
      <c r="C5" s="85" t="s">
        <v>124</v>
      </c>
      <c r="D5" s="85"/>
      <c r="E5" s="85"/>
      <c r="F5" s="76"/>
      <c r="G5" s="146"/>
    </row>
    <row r="6" spans="1:7" s="60" customFormat="1" ht="14.25" customHeight="1">
      <c r="A6" s="80"/>
      <c r="B6" s="412" t="s">
        <v>123</v>
      </c>
      <c r="C6" s="404"/>
      <c r="D6" s="413" t="s">
        <v>75</v>
      </c>
      <c r="E6" s="414"/>
      <c r="F6" s="404" t="s">
        <v>25</v>
      </c>
      <c r="G6" s="146"/>
    </row>
    <row r="7" spans="1:6" s="60" customFormat="1" ht="14.25" customHeight="1" thickBot="1">
      <c r="A7" s="80"/>
      <c r="B7" s="404"/>
      <c r="C7" s="404"/>
      <c r="D7" s="121" t="s">
        <v>107</v>
      </c>
      <c r="E7" s="147" t="s">
        <v>108</v>
      </c>
      <c r="F7" s="404"/>
    </row>
    <row r="8" spans="1:6" s="60" customFormat="1" ht="14.25" customHeight="1">
      <c r="A8" s="80"/>
      <c r="B8" s="426"/>
      <c r="C8" s="427"/>
      <c r="D8" s="149"/>
      <c r="E8" s="405">
        <f>SUM(D8:D10)</f>
        <v>0</v>
      </c>
      <c r="F8" s="150"/>
    </row>
    <row r="9" spans="1:6" s="60" customFormat="1" ht="14.25" customHeight="1">
      <c r="A9" s="80"/>
      <c r="B9" s="411"/>
      <c r="C9" s="411"/>
      <c r="D9" s="152"/>
      <c r="E9" s="406"/>
      <c r="F9" s="151"/>
    </row>
    <row r="10" spans="1:6" s="60" customFormat="1" ht="14.25" customHeight="1" thickBot="1">
      <c r="A10" s="80"/>
      <c r="B10" s="408"/>
      <c r="C10" s="408"/>
      <c r="D10" s="154"/>
      <c r="E10" s="407"/>
      <c r="F10" s="153"/>
    </row>
    <row r="11" spans="1:6" s="60" customFormat="1" ht="14.25" customHeight="1">
      <c r="A11" s="80"/>
      <c r="B11" s="78"/>
      <c r="C11" s="78"/>
      <c r="D11" s="78"/>
      <c r="E11" s="78"/>
      <c r="F11" s="78"/>
    </row>
    <row r="12" spans="1:6" s="60" customFormat="1" ht="14.25" customHeight="1">
      <c r="A12" s="80"/>
      <c r="B12" s="85" t="s">
        <v>199</v>
      </c>
      <c r="C12" s="85" t="s">
        <v>200</v>
      </c>
      <c r="D12" s="85"/>
      <c r="E12" s="85"/>
      <c r="F12" s="78"/>
    </row>
    <row r="13" spans="1:6" s="60" customFormat="1" ht="14.25" customHeight="1">
      <c r="A13" s="80"/>
      <c r="B13" s="412" t="s">
        <v>123</v>
      </c>
      <c r="C13" s="404"/>
      <c r="D13" s="413" t="s">
        <v>76</v>
      </c>
      <c r="E13" s="414"/>
      <c r="F13" s="404" t="s">
        <v>25</v>
      </c>
    </row>
    <row r="14" spans="1:6" s="60" customFormat="1" ht="14.25" customHeight="1" thickBot="1">
      <c r="A14" s="80"/>
      <c r="B14" s="404"/>
      <c r="C14" s="404"/>
      <c r="D14" s="121" t="s">
        <v>107</v>
      </c>
      <c r="E14" s="147" t="s">
        <v>108</v>
      </c>
      <c r="F14" s="404"/>
    </row>
    <row r="15" spans="1:6" s="60" customFormat="1" ht="14.25" customHeight="1">
      <c r="A15" s="80"/>
      <c r="B15" s="409"/>
      <c r="C15" s="410"/>
      <c r="D15" s="155"/>
      <c r="E15" s="405">
        <f>SUM(D15:D17)</f>
        <v>0</v>
      </c>
      <c r="F15" s="150"/>
    </row>
    <row r="16" spans="1:6" s="60" customFormat="1" ht="14.25" customHeight="1">
      <c r="A16" s="80"/>
      <c r="B16" s="411"/>
      <c r="C16" s="411"/>
      <c r="D16" s="152"/>
      <c r="E16" s="406"/>
      <c r="F16" s="151"/>
    </row>
    <row r="17" spans="1:6" s="60" customFormat="1" ht="14.25" customHeight="1" thickBot="1">
      <c r="A17" s="80"/>
      <c r="B17" s="408"/>
      <c r="C17" s="408"/>
      <c r="D17" s="154"/>
      <c r="E17" s="407"/>
      <c r="F17" s="153"/>
    </row>
    <row r="18" s="60" customFormat="1" ht="14.25" customHeight="1"/>
    <row r="19" spans="1:6" s="60" customFormat="1" ht="14.25" customHeight="1">
      <c r="A19" s="80"/>
      <c r="B19" s="85" t="s">
        <v>199</v>
      </c>
      <c r="C19" s="85" t="s">
        <v>125</v>
      </c>
      <c r="D19" s="85"/>
      <c r="E19" s="85"/>
      <c r="F19" s="78"/>
    </row>
    <row r="20" spans="1:6" s="60" customFormat="1" ht="14.25" customHeight="1">
      <c r="A20" s="80"/>
      <c r="B20" s="412" t="s">
        <v>123</v>
      </c>
      <c r="C20" s="404"/>
      <c r="D20" s="413" t="s">
        <v>77</v>
      </c>
      <c r="E20" s="414"/>
      <c r="F20" s="404" t="s">
        <v>25</v>
      </c>
    </row>
    <row r="21" spans="1:6" s="60" customFormat="1" ht="14.25" customHeight="1" thickBot="1">
      <c r="A21" s="80"/>
      <c r="B21" s="404"/>
      <c r="C21" s="404"/>
      <c r="D21" s="121" t="s">
        <v>107</v>
      </c>
      <c r="E21" s="147" t="s">
        <v>108</v>
      </c>
      <c r="F21" s="404"/>
    </row>
    <row r="22" spans="1:6" s="60" customFormat="1" ht="14.25" customHeight="1">
      <c r="A22" s="80"/>
      <c r="B22" s="409"/>
      <c r="C22" s="410"/>
      <c r="D22" s="155"/>
      <c r="E22" s="405">
        <f>SUM(D22:D24)</f>
        <v>0</v>
      </c>
      <c r="F22" s="150"/>
    </row>
    <row r="23" spans="1:6" s="60" customFormat="1" ht="14.25" customHeight="1">
      <c r="A23" s="80"/>
      <c r="B23" s="411"/>
      <c r="C23" s="411"/>
      <c r="D23" s="152"/>
      <c r="E23" s="406"/>
      <c r="F23" s="151"/>
    </row>
    <row r="24" spans="1:6" s="60" customFormat="1" ht="14.25" customHeight="1" thickBot="1">
      <c r="A24" s="80"/>
      <c r="B24" s="408"/>
      <c r="C24" s="408"/>
      <c r="D24" s="154"/>
      <c r="E24" s="407"/>
      <c r="F24" s="153"/>
    </row>
    <row r="25" s="60" customFormat="1" ht="14.25" customHeight="1"/>
    <row r="26" spans="1:6" s="60" customFormat="1" ht="14.25" customHeight="1">
      <c r="A26" s="80"/>
      <c r="B26" s="85" t="s">
        <v>199</v>
      </c>
      <c r="C26" s="85" t="s">
        <v>126</v>
      </c>
      <c r="D26" s="156"/>
      <c r="E26" s="156"/>
      <c r="F26" s="78"/>
    </row>
    <row r="27" spans="1:6" s="60" customFormat="1" ht="14.25" customHeight="1">
      <c r="A27" s="80"/>
      <c r="B27" s="412" t="s">
        <v>123</v>
      </c>
      <c r="C27" s="404"/>
      <c r="D27" s="413" t="s">
        <v>78</v>
      </c>
      <c r="E27" s="414"/>
      <c r="F27" s="404" t="s">
        <v>25</v>
      </c>
    </row>
    <row r="28" spans="1:6" s="60" customFormat="1" ht="14.25" customHeight="1" thickBot="1">
      <c r="A28" s="80"/>
      <c r="B28" s="404"/>
      <c r="C28" s="404"/>
      <c r="D28" s="121" t="s">
        <v>107</v>
      </c>
      <c r="E28" s="147" t="s">
        <v>108</v>
      </c>
      <c r="F28" s="404"/>
    </row>
    <row r="29" spans="1:6" s="60" customFormat="1" ht="14.25" customHeight="1">
      <c r="A29" s="80"/>
      <c r="B29" s="409"/>
      <c r="C29" s="410"/>
      <c r="D29" s="155"/>
      <c r="E29" s="405">
        <f>SUM(D29:D31)</f>
        <v>0</v>
      </c>
      <c r="F29" s="150"/>
    </row>
    <row r="30" spans="1:6" s="60" customFormat="1" ht="14.25" customHeight="1">
      <c r="A30" s="80"/>
      <c r="B30" s="411"/>
      <c r="C30" s="411"/>
      <c r="D30" s="152"/>
      <c r="E30" s="406"/>
      <c r="F30" s="151"/>
    </row>
    <row r="31" spans="1:6" s="60" customFormat="1" ht="14.25" customHeight="1" thickBot="1">
      <c r="A31" s="80"/>
      <c r="B31" s="408"/>
      <c r="C31" s="408"/>
      <c r="D31" s="154"/>
      <c r="E31" s="407"/>
      <c r="F31" s="153"/>
    </row>
    <row r="32" s="60" customFormat="1" ht="14.25" customHeight="1"/>
    <row r="33" spans="2:6" s="60" customFormat="1" ht="14.25" customHeight="1">
      <c r="B33" s="85" t="s">
        <v>199</v>
      </c>
      <c r="C33" s="85" t="s">
        <v>201</v>
      </c>
      <c r="D33" s="156"/>
      <c r="E33" s="156"/>
      <c r="F33" s="78"/>
    </row>
    <row r="34" spans="2:6" s="60" customFormat="1" ht="14.25" customHeight="1">
      <c r="B34" s="412" t="s">
        <v>123</v>
      </c>
      <c r="C34" s="404"/>
      <c r="D34" s="413" t="s">
        <v>79</v>
      </c>
      <c r="E34" s="414"/>
      <c r="F34" s="404" t="s">
        <v>25</v>
      </c>
    </row>
    <row r="35" spans="2:6" s="60" customFormat="1" ht="14.25" customHeight="1" thickBot="1">
      <c r="B35" s="404"/>
      <c r="C35" s="404"/>
      <c r="D35" s="121" t="s">
        <v>107</v>
      </c>
      <c r="E35" s="147" t="s">
        <v>108</v>
      </c>
      <c r="F35" s="404"/>
    </row>
    <row r="36" spans="2:6" s="60" customFormat="1" ht="14.25" customHeight="1">
      <c r="B36" s="409"/>
      <c r="C36" s="410"/>
      <c r="D36" s="155"/>
      <c r="E36" s="405">
        <f>SUM(D36:D38)</f>
        <v>0</v>
      </c>
      <c r="F36" s="150"/>
    </row>
    <row r="37" spans="2:6" s="60" customFormat="1" ht="14.25" customHeight="1">
      <c r="B37" s="411"/>
      <c r="C37" s="411"/>
      <c r="D37" s="152"/>
      <c r="E37" s="406"/>
      <c r="F37" s="151"/>
    </row>
    <row r="38" spans="2:6" s="60" customFormat="1" ht="14.25" customHeight="1" thickBot="1">
      <c r="B38" s="408"/>
      <c r="C38" s="408"/>
      <c r="D38" s="154"/>
      <c r="E38" s="407"/>
      <c r="F38" s="153"/>
    </row>
    <row r="39" s="60" customFormat="1" ht="14.25" customHeight="1"/>
    <row r="40" spans="2:6" s="60" customFormat="1" ht="14.25" customHeight="1">
      <c r="B40" s="85" t="s">
        <v>199</v>
      </c>
      <c r="C40" s="85" t="s">
        <v>202</v>
      </c>
      <c r="D40" s="156"/>
      <c r="E40" s="156"/>
      <c r="F40" s="78"/>
    </row>
    <row r="41" spans="2:6" s="60" customFormat="1" ht="14.25" customHeight="1">
      <c r="B41" s="412" t="s">
        <v>123</v>
      </c>
      <c r="C41" s="404"/>
      <c r="D41" s="413" t="s">
        <v>92</v>
      </c>
      <c r="E41" s="414"/>
      <c r="F41" s="404" t="s">
        <v>25</v>
      </c>
    </row>
    <row r="42" spans="2:6" s="60" customFormat="1" ht="14.25" customHeight="1" thickBot="1">
      <c r="B42" s="404"/>
      <c r="C42" s="404"/>
      <c r="D42" s="121" t="s">
        <v>107</v>
      </c>
      <c r="E42" s="147" t="s">
        <v>108</v>
      </c>
      <c r="F42" s="404"/>
    </row>
    <row r="43" spans="2:6" s="60" customFormat="1" ht="14.25" customHeight="1">
      <c r="B43" s="409"/>
      <c r="C43" s="428"/>
      <c r="D43" s="155"/>
      <c r="E43" s="405">
        <f>SUM(D43:D45)</f>
        <v>0</v>
      </c>
      <c r="F43" s="293"/>
    </row>
    <row r="44" spans="2:6" s="60" customFormat="1" ht="14.25" customHeight="1">
      <c r="B44" s="429"/>
      <c r="C44" s="429"/>
      <c r="D44" s="152"/>
      <c r="E44" s="406"/>
      <c r="F44" s="294"/>
    </row>
    <row r="45" spans="2:6" s="60" customFormat="1" ht="14.25" customHeight="1" thickBot="1">
      <c r="B45" s="430"/>
      <c r="C45" s="430"/>
      <c r="D45" s="154"/>
      <c r="E45" s="407"/>
      <c r="F45" s="295"/>
    </row>
    <row r="46" spans="2:6" s="60" customFormat="1" ht="14.25" customHeight="1">
      <c r="B46" s="78"/>
      <c r="C46" s="78"/>
      <c r="D46" s="263"/>
      <c r="E46" s="264"/>
      <c r="F46" s="78"/>
    </row>
    <row r="47" spans="2:6" s="60" customFormat="1" ht="14.25" customHeight="1">
      <c r="B47" s="85" t="s">
        <v>199</v>
      </c>
      <c r="C47" s="85" t="s">
        <v>226</v>
      </c>
      <c r="D47" s="156"/>
      <c r="E47" s="156"/>
      <c r="F47" s="78"/>
    </row>
    <row r="48" spans="2:6" s="60" customFormat="1" ht="14.25" customHeight="1">
      <c r="B48" s="412" t="s">
        <v>123</v>
      </c>
      <c r="C48" s="404"/>
      <c r="D48" s="413" t="s">
        <v>230</v>
      </c>
      <c r="E48" s="414"/>
      <c r="F48" s="404" t="s">
        <v>25</v>
      </c>
    </row>
    <row r="49" spans="2:6" s="60" customFormat="1" ht="14.25" customHeight="1" thickBot="1">
      <c r="B49" s="404"/>
      <c r="C49" s="404"/>
      <c r="D49" s="121" t="s">
        <v>107</v>
      </c>
      <c r="E49" s="147" t="s">
        <v>108</v>
      </c>
      <c r="F49" s="404"/>
    </row>
    <row r="50" spans="2:6" s="60" customFormat="1" ht="14.25" customHeight="1">
      <c r="B50" s="409"/>
      <c r="C50" s="410"/>
      <c r="D50" s="155"/>
      <c r="E50" s="405">
        <f>SUM(D50:D52)</f>
        <v>0</v>
      </c>
      <c r="F50" s="150"/>
    </row>
    <row r="51" spans="2:6" s="60" customFormat="1" ht="14.25" customHeight="1">
      <c r="B51" s="411"/>
      <c r="C51" s="411"/>
      <c r="D51" s="149"/>
      <c r="E51" s="406"/>
      <c r="F51" s="148"/>
    </row>
    <row r="52" spans="2:6" s="60" customFormat="1" ht="14.25" customHeight="1" thickBot="1">
      <c r="B52" s="408"/>
      <c r="C52" s="408"/>
      <c r="D52" s="154"/>
      <c r="E52" s="407"/>
      <c r="F52" s="153"/>
    </row>
    <row r="53" spans="2:6" s="60" customFormat="1" ht="14.25" customHeight="1">
      <c r="B53" s="78"/>
      <c r="C53" s="78"/>
      <c r="D53" s="263"/>
      <c r="E53" s="264"/>
      <c r="F53" s="78"/>
    </row>
    <row r="54" spans="2:6" s="60" customFormat="1" ht="14.25" customHeight="1">
      <c r="B54" s="85" t="s">
        <v>199</v>
      </c>
      <c r="C54" s="85" t="s">
        <v>227</v>
      </c>
      <c r="D54" s="156"/>
      <c r="E54" s="156"/>
      <c r="F54" s="78"/>
    </row>
    <row r="55" spans="2:6" s="60" customFormat="1" ht="14.25" customHeight="1">
      <c r="B55" s="412" t="s">
        <v>123</v>
      </c>
      <c r="C55" s="404"/>
      <c r="D55" s="413" t="s">
        <v>231</v>
      </c>
      <c r="E55" s="414"/>
      <c r="F55" s="404" t="s">
        <v>25</v>
      </c>
    </row>
    <row r="56" spans="2:6" s="60" customFormat="1" ht="14.25" customHeight="1" thickBot="1">
      <c r="B56" s="404"/>
      <c r="C56" s="404"/>
      <c r="D56" s="121" t="s">
        <v>107</v>
      </c>
      <c r="E56" s="147" t="s">
        <v>108</v>
      </c>
      <c r="F56" s="404"/>
    </row>
    <row r="57" spans="2:6" s="60" customFormat="1" ht="14.25" customHeight="1">
      <c r="B57" s="409"/>
      <c r="C57" s="410"/>
      <c r="D57" s="155"/>
      <c r="E57" s="405">
        <f>SUM(D57:D59)</f>
        <v>0</v>
      </c>
      <c r="F57" s="150"/>
    </row>
    <row r="58" spans="2:6" s="60" customFormat="1" ht="14.25" customHeight="1">
      <c r="B58" s="411"/>
      <c r="C58" s="411"/>
      <c r="D58" s="152"/>
      <c r="E58" s="406"/>
      <c r="F58" s="151"/>
    </row>
    <row r="59" spans="2:6" s="60" customFormat="1" ht="14.25" customHeight="1" thickBot="1">
      <c r="B59" s="408"/>
      <c r="C59" s="408"/>
      <c r="D59" s="154"/>
      <c r="E59" s="407"/>
      <c r="F59" s="153"/>
    </row>
    <row r="60" spans="2:6" s="60" customFormat="1" ht="14.25" customHeight="1">
      <c r="B60" s="78"/>
      <c r="C60" s="78"/>
      <c r="D60" s="263"/>
      <c r="E60" s="264"/>
      <c r="F60" s="78"/>
    </row>
    <row r="61" spans="2:6" s="60" customFormat="1" ht="14.25" customHeight="1">
      <c r="B61" s="85" t="s">
        <v>199</v>
      </c>
      <c r="C61" s="85" t="s">
        <v>228</v>
      </c>
      <c r="D61" s="156"/>
      <c r="E61" s="156"/>
      <c r="F61" s="78"/>
    </row>
    <row r="62" spans="2:6" s="60" customFormat="1" ht="14.25" customHeight="1">
      <c r="B62" s="412" t="s">
        <v>123</v>
      </c>
      <c r="C62" s="404"/>
      <c r="D62" s="413" t="s">
        <v>232</v>
      </c>
      <c r="E62" s="414"/>
      <c r="F62" s="404" t="s">
        <v>25</v>
      </c>
    </row>
    <row r="63" spans="2:6" s="60" customFormat="1" ht="14.25" customHeight="1" thickBot="1">
      <c r="B63" s="404"/>
      <c r="C63" s="404"/>
      <c r="D63" s="121" t="s">
        <v>107</v>
      </c>
      <c r="E63" s="147" t="s">
        <v>108</v>
      </c>
      <c r="F63" s="404"/>
    </row>
    <row r="64" spans="2:6" s="60" customFormat="1" ht="14.25" customHeight="1">
      <c r="B64" s="409"/>
      <c r="C64" s="410"/>
      <c r="D64" s="155"/>
      <c r="E64" s="405">
        <f>SUM(D64:D66)</f>
        <v>0</v>
      </c>
      <c r="F64" s="150"/>
    </row>
    <row r="65" spans="2:6" s="60" customFormat="1" ht="14.25" customHeight="1">
      <c r="B65" s="411"/>
      <c r="C65" s="411"/>
      <c r="D65" s="152"/>
      <c r="E65" s="406"/>
      <c r="F65" s="151"/>
    </row>
    <row r="66" spans="2:6" s="60" customFormat="1" ht="14.25" customHeight="1" thickBot="1">
      <c r="B66" s="408"/>
      <c r="C66" s="408"/>
      <c r="D66" s="154"/>
      <c r="E66" s="407"/>
      <c r="F66" s="153"/>
    </row>
    <row r="67" spans="2:6" s="60" customFormat="1" ht="14.25" customHeight="1">
      <c r="B67" s="78"/>
      <c r="C67" s="78"/>
      <c r="D67" s="263"/>
      <c r="E67" s="264"/>
      <c r="F67" s="78"/>
    </row>
    <row r="68" spans="2:6" s="60" customFormat="1" ht="14.25" customHeight="1">
      <c r="B68" s="85" t="s">
        <v>199</v>
      </c>
      <c r="C68" s="85" t="s">
        <v>229</v>
      </c>
      <c r="D68" s="156"/>
      <c r="E68" s="156"/>
      <c r="F68" s="78"/>
    </row>
    <row r="69" spans="2:6" s="60" customFormat="1" ht="14.25" customHeight="1">
      <c r="B69" s="412" t="s">
        <v>123</v>
      </c>
      <c r="C69" s="404"/>
      <c r="D69" s="413" t="s">
        <v>233</v>
      </c>
      <c r="E69" s="414"/>
      <c r="F69" s="404" t="s">
        <v>25</v>
      </c>
    </row>
    <row r="70" spans="2:6" s="60" customFormat="1" ht="14.25" customHeight="1" thickBot="1">
      <c r="B70" s="404"/>
      <c r="C70" s="404"/>
      <c r="D70" s="121" t="s">
        <v>107</v>
      </c>
      <c r="E70" s="147" t="s">
        <v>108</v>
      </c>
      <c r="F70" s="404"/>
    </row>
    <row r="71" spans="2:6" s="60" customFormat="1" ht="14.25" customHeight="1">
      <c r="B71" s="409"/>
      <c r="C71" s="410"/>
      <c r="D71" s="155"/>
      <c r="E71" s="405">
        <f>SUM(D71:D73)</f>
        <v>0</v>
      </c>
      <c r="F71" s="150"/>
    </row>
    <row r="72" spans="2:6" s="60" customFormat="1" ht="14.25" customHeight="1">
      <c r="B72" s="411"/>
      <c r="C72" s="411"/>
      <c r="D72" s="152"/>
      <c r="E72" s="406"/>
      <c r="F72" s="151"/>
    </row>
    <row r="73" spans="2:6" s="60" customFormat="1" ht="14.25" customHeight="1" thickBot="1">
      <c r="B73" s="408"/>
      <c r="C73" s="408"/>
      <c r="D73" s="154"/>
      <c r="E73" s="407"/>
      <c r="F73" s="153"/>
    </row>
    <row r="74" ht="8.25" customHeight="1"/>
    <row r="75" spans="2:6" s="22" customFormat="1" ht="13.5" customHeight="1">
      <c r="B75" s="74" t="s">
        <v>81</v>
      </c>
      <c r="C75" s="421" t="s">
        <v>245</v>
      </c>
      <c r="D75" s="421"/>
      <c r="E75" s="421"/>
      <c r="F75" s="422"/>
    </row>
    <row r="76" spans="2:6" s="22" customFormat="1" ht="13.5" customHeight="1">
      <c r="B76" s="74" t="s">
        <v>56</v>
      </c>
      <c r="C76" s="421" t="s">
        <v>244</v>
      </c>
      <c r="D76" s="421"/>
      <c r="E76" s="421"/>
      <c r="F76" s="422"/>
    </row>
    <row r="77" spans="2:6" s="22" customFormat="1" ht="13.5" customHeight="1">
      <c r="B77" s="74" t="s">
        <v>56</v>
      </c>
      <c r="C77" s="423" t="s">
        <v>84</v>
      </c>
      <c r="D77" s="423"/>
      <c r="E77" s="423"/>
      <c r="F77" s="422"/>
    </row>
    <row r="78" spans="2:6" s="22" customFormat="1" ht="13.5" customHeight="1">
      <c r="B78" s="109" t="s">
        <v>82</v>
      </c>
      <c r="C78" s="421" t="s">
        <v>85</v>
      </c>
      <c r="D78" s="421"/>
      <c r="E78" s="421"/>
      <c r="F78" s="422"/>
    </row>
    <row r="79" spans="2:6" s="22" customFormat="1" ht="27" customHeight="1">
      <c r="B79" s="119" t="s">
        <v>88</v>
      </c>
      <c r="C79" s="420" t="s">
        <v>154</v>
      </c>
      <c r="D79" s="420"/>
      <c r="E79" s="420"/>
      <c r="F79" s="419"/>
    </row>
    <row r="80" spans="2:6" s="22" customFormat="1" ht="11.25">
      <c r="B80" s="119" t="s">
        <v>42</v>
      </c>
      <c r="C80" s="419" t="s">
        <v>165</v>
      </c>
      <c r="D80" s="419"/>
      <c r="E80" s="419"/>
      <c r="F80" s="419"/>
    </row>
    <row r="81" s="60" customFormat="1" ht="8.25" customHeight="1" thickBot="1">
      <c r="F81" s="187"/>
    </row>
    <row r="82" spans="5:6" s="60" customFormat="1" ht="13.5" thickTop="1">
      <c r="E82" s="188"/>
      <c r="F82" s="424" t="s">
        <v>221</v>
      </c>
    </row>
    <row r="83" spans="5:6" s="60" customFormat="1" ht="13.5" thickBot="1">
      <c r="E83" s="188"/>
      <c r="F83" s="425"/>
    </row>
    <row r="84" s="60" customFormat="1" ht="8.25" customHeight="1" thickTop="1"/>
  </sheetData>
  <mergeCells count="79">
    <mergeCell ref="B41:C42"/>
    <mergeCell ref="F41:F42"/>
    <mergeCell ref="D41:E41"/>
    <mergeCell ref="B43:C43"/>
    <mergeCell ref="E43:E45"/>
    <mergeCell ref="B44:C44"/>
    <mergeCell ref="B45:C45"/>
    <mergeCell ref="B34:C35"/>
    <mergeCell ref="F34:F35"/>
    <mergeCell ref="D34:E34"/>
    <mergeCell ref="B36:C36"/>
    <mergeCell ref="E36:E38"/>
    <mergeCell ref="B37:C37"/>
    <mergeCell ref="B38:C38"/>
    <mergeCell ref="B16:C16"/>
    <mergeCell ref="B20:C21"/>
    <mergeCell ref="B27:C28"/>
    <mergeCell ref="B23:C23"/>
    <mergeCell ref="E8:E10"/>
    <mergeCell ref="B8:C8"/>
    <mergeCell ref="F13:F14"/>
    <mergeCell ref="B9:C9"/>
    <mergeCell ref="B10:C10"/>
    <mergeCell ref="B6:C7"/>
    <mergeCell ref="F6:F7"/>
    <mergeCell ref="F82:F83"/>
    <mergeCell ref="B24:C24"/>
    <mergeCell ref="B15:C15"/>
    <mergeCell ref="E15:E17"/>
    <mergeCell ref="E29:E31"/>
    <mergeCell ref="B30:C30"/>
    <mergeCell ref="B17:C17"/>
    <mergeCell ref="D13:E13"/>
    <mergeCell ref="C80:F80"/>
    <mergeCell ref="C79:F79"/>
    <mergeCell ref="B29:C29"/>
    <mergeCell ref="B31:C31"/>
    <mergeCell ref="C78:F78"/>
    <mergeCell ref="C77:F77"/>
    <mergeCell ref="C76:F76"/>
    <mergeCell ref="C75:F75"/>
    <mergeCell ref="B48:C49"/>
    <mergeCell ref="D48:E48"/>
    <mergeCell ref="B1:F1"/>
    <mergeCell ref="F27:F28"/>
    <mergeCell ref="D27:E27"/>
    <mergeCell ref="F20:F21"/>
    <mergeCell ref="D20:E20"/>
    <mergeCell ref="B22:C22"/>
    <mergeCell ref="E22:E24"/>
    <mergeCell ref="D6:E6"/>
    <mergeCell ref="B13:C14"/>
    <mergeCell ref="B3:F3"/>
    <mergeCell ref="F48:F49"/>
    <mergeCell ref="B50:C50"/>
    <mergeCell ref="E50:E52"/>
    <mergeCell ref="B51:C51"/>
    <mergeCell ref="B52:C52"/>
    <mergeCell ref="B55:C56"/>
    <mergeCell ref="D55:E55"/>
    <mergeCell ref="F55:F56"/>
    <mergeCell ref="B57:C57"/>
    <mergeCell ref="E57:E59"/>
    <mergeCell ref="B58:C58"/>
    <mergeCell ref="B59:C59"/>
    <mergeCell ref="B62:C63"/>
    <mergeCell ref="D62:E62"/>
    <mergeCell ref="F62:F63"/>
    <mergeCell ref="B64:C64"/>
    <mergeCell ref="E64:E66"/>
    <mergeCell ref="B65:C65"/>
    <mergeCell ref="B66:C66"/>
    <mergeCell ref="F69:F70"/>
    <mergeCell ref="E71:E73"/>
    <mergeCell ref="B73:C73"/>
    <mergeCell ref="B71:C71"/>
    <mergeCell ref="B72:C72"/>
    <mergeCell ref="B69:C70"/>
    <mergeCell ref="D69:E69"/>
  </mergeCells>
  <printOptions horizontalCentered="1"/>
  <pageMargins left="0.7874015748031497" right="0.7874015748031497" top="0.5905511811023623" bottom="0.984251968503937" header="0.5118110236220472" footer="0.5118110236220472"/>
  <pageSetup horizontalDpi="300" verticalDpi="300" orientation="portrait" paperSize="9" scale="66" r:id="rId1"/>
</worksheet>
</file>

<file path=xl/worksheets/sheet6.xml><?xml version="1.0" encoding="utf-8"?>
<worksheet xmlns="http://schemas.openxmlformats.org/spreadsheetml/2006/main" xmlns:r="http://schemas.openxmlformats.org/officeDocument/2006/relationships">
  <dimension ref="A1:AC41"/>
  <sheetViews>
    <sheetView view="pageBreakPreview" zoomScaleSheetLayoutView="100" workbookViewId="0" topLeftCell="A16">
      <selection activeCell="L10" sqref="L10"/>
    </sheetView>
  </sheetViews>
  <sheetFormatPr defaultColWidth="9.00390625" defaultRowHeight="13.5"/>
  <cols>
    <col min="1" max="1" width="2.25390625" style="8" customWidth="1"/>
    <col min="2" max="2" width="2.625" style="8" customWidth="1"/>
    <col min="3" max="3" width="11.625" style="8" bestFit="1" customWidth="1"/>
    <col min="4" max="4" width="2.625" style="8" customWidth="1"/>
    <col min="5" max="5" width="13.75390625" style="8" customWidth="1"/>
    <col min="6" max="6" width="16.00390625" style="8" customWidth="1"/>
    <col min="7" max="7" width="7.00390625" style="8" bestFit="1" customWidth="1"/>
    <col min="8" max="29" width="15.625" style="8" customWidth="1"/>
    <col min="30" max="30" width="2.25390625" style="8" customWidth="1"/>
    <col min="31" max="31" width="10.25390625" style="8" customWidth="1"/>
    <col min="32" max="16384" width="8.00390625" style="8" customWidth="1"/>
  </cols>
  <sheetData>
    <row r="1" spans="2:29" s="112" customFormat="1" ht="19.5" customHeight="1">
      <c r="B1" s="415" t="s">
        <v>243</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row>
    <row r="2" spans="2:11" ht="13.5" customHeight="1">
      <c r="B2" s="9"/>
      <c r="C2" s="11"/>
      <c r="D2" s="11"/>
      <c r="E2" s="12"/>
      <c r="F2" s="4"/>
      <c r="G2" s="4"/>
      <c r="H2" s="4"/>
      <c r="I2" s="4"/>
      <c r="J2" s="4"/>
      <c r="K2" s="11"/>
    </row>
    <row r="3" spans="2:11" ht="13.5" customHeight="1">
      <c r="B3" s="9"/>
      <c r="C3" s="11"/>
      <c r="D3" s="11"/>
      <c r="E3" s="12"/>
      <c r="F3" s="4"/>
      <c r="G3" s="4"/>
      <c r="H3" s="4"/>
      <c r="I3" s="4"/>
      <c r="J3" s="4"/>
      <c r="K3" s="11"/>
    </row>
    <row r="4" spans="2:11" ht="13.5" customHeight="1">
      <c r="B4" s="9"/>
      <c r="C4" s="11"/>
      <c r="D4" s="11"/>
      <c r="E4" s="12"/>
      <c r="F4" s="4"/>
      <c r="G4" s="4"/>
      <c r="H4" s="4"/>
      <c r="I4" s="4"/>
      <c r="J4" s="4"/>
      <c r="K4" s="11"/>
    </row>
    <row r="5" spans="2:11" ht="13.5" customHeight="1">
      <c r="B5" s="9"/>
      <c r="C5" s="11"/>
      <c r="D5" s="11"/>
      <c r="E5" s="12"/>
      <c r="F5" s="4"/>
      <c r="G5" s="4"/>
      <c r="H5" s="4"/>
      <c r="I5" s="4"/>
      <c r="J5" s="4"/>
      <c r="K5" s="11"/>
    </row>
    <row r="6" spans="2:29" s="142" customFormat="1" ht="19.5" customHeight="1">
      <c r="B6" s="417" t="s">
        <v>248</v>
      </c>
      <c r="C6" s="450"/>
      <c r="D6" s="45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row>
    <row r="7" spans="2:29" ht="8.25" customHeight="1">
      <c r="B7" s="28"/>
      <c r="C7" s="34"/>
      <c r="D7" s="34"/>
      <c r="E7" s="34"/>
      <c r="F7" s="34"/>
      <c r="G7" s="34"/>
      <c r="H7" s="34"/>
      <c r="I7" s="34"/>
      <c r="J7" s="34"/>
      <c r="K7" s="34"/>
      <c r="L7" s="34"/>
      <c r="M7" s="34"/>
      <c r="N7" s="34"/>
      <c r="O7" s="34"/>
      <c r="P7" s="34"/>
      <c r="Q7" s="34"/>
      <c r="R7" s="34"/>
      <c r="S7" s="34"/>
      <c r="T7" s="34"/>
      <c r="U7" s="34"/>
      <c r="V7" s="34"/>
      <c r="W7" s="34"/>
      <c r="X7" s="34"/>
      <c r="Y7" s="34"/>
      <c r="Z7" s="34"/>
      <c r="AA7" s="34"/>
      <c r="AB7" s="34"/>
      <c r="AC7" s="34"/>
    </row>
    <row r="8" s="157" customFormat="1" ht="19.5" customHeight="1">
      <c r="AC8" s="158" t="s">
        <v>24</v>
      </c>
    </row>
    <row r="9" spans="1:29" s="112" customFormat="1" ht="19.5" customHeight="1">
      <c r="A9" s="159"/>
      <c r="B9" s="446" t="s">
        <v>102</v>
      </c>
      <c r="C9" s="447"/>
      <c r="D9" s="448"/>
      <c r="E9" s="448"/>
      <c r="F9" s="448"/>
      <c r="G9" s="449"/>
      <c r="H9" s="160" t="s">
        <v>137</v>
      </c>
      <c r="I9" s="161" t="s">
        <v>43</v>
      </c>
      <c r="J9" s="161" t="s">
        <v>44</v>
      </c>
      <c r="K9" s="161" t="s">
        <v>45</v>
      </c>
      <c r="L9" s="161" t="s">
        <v>46</v>
      </c>
      <c r="M9" s="161" t="s">
        <v>47</v>
      </c>
      <c r="N9" s="161" t="s">
        <v>48</v>
      </c>
      <c r="O9" s="161" t="s">
        <v>49</v>
      </c>
      <c r="P9" s="161" t="s">
        <v>50</v>
      </c>
      <c r="Q9" s="161" t="s">
        <v>51</v>
      </c>
      <c r="R9" s="161" t="s">
        <v>52</v>
      </c>
      <c r="S9" s="161" t="s">
        <v>53</v>
      </c>
      <c r="T9" s="161" t="s">
        <v>54</v>
      </c>
      <c r="U9" s="161" t="s">
        <v>64</v>
      </c>
      <c r="V9" s="161" t="s">
        <v>65</v>
      </c>
      <c r="W9" s="161" t="s">
        <v>66</v>
      </c>
      <c r="X9" s="161" t="s">
        <v>138</v>
      </c>
      <c r="Y9" s="161" t="s">
        <v>139</v>
      </c>
      <c r="Z9" s="161" t="s">
        <v>140</v>
      </c>
      <c r="AA9" s="161" t="s">
        <v>141</v>
      </c>
      <c r="AB9" s="162" t="s">
        <v>142</v>
      </c>
      <c r="AC9" s="160" t="s">
        <v>101</v>
      </c>
    </row>
    <row r="10" spans="1:29" s="112" customFormat="1" ht="19.5" customHeight="1" thickBot="1">
      <c r="A10" s="159"/>
      <c r="B10" s="163"/>
      <c r="C10" s="435" t="s">
        <v>223</v>
      </c>
      <c r="D10" s="451" t="s">
        <v>127</v>
      </c>
      <c r="E10" s="452"/>
      <c r="F10" s="167" t="s">
        <v>73</v>
      </c>
      <c r="G10" s="168" t="s">
        <v>74</v>
      </c>
      <c r="H10" s="296">
        <v>133</v>
      </c>
      <c r="I10" s="169">
        <v>545</v>
      </c>
      <c r="J10" s="169">
        <v>558</v>
      </c>
      <c r="K10" s="169">
        <v>570</v>
      </c>
      <c r="L10" s="169">
        <v>582</v>
      </c>
      <c r="M10" s="169">
        <v>591</v>
      </c>
      <c r="N10" s="169">
        <v>602</v>
      </c>
      <c r="O10" s="169">
        <v>612</v>
      </c>
      <c r="P10" s="169">
        <v>622</v>
      </c>
      <c r="Q10" s="169">
        <v>622</v>
      </c>
      <c r="R10" s="169">
        <v>622</v>
      </c>
      <c r="S10" s="169">
        <v>622</v>
      </c>
      <c r="T10" s="169">
        <v>622</v>
      </c>
      <c r="U10" s="169">
        <v>622</v>
      </c>
      <c r="V10" s="169">
        <v>622</v>
      </c>
      <c r="W10" s="169">
        <v>622</v>
      </c>
      <c r="X10" s="169">
        <v>622</v>
      </c>
      <c r="Y10" s="169">
        <v>622</v>
      </c>
      <c r="Z10" s="169">
        <v>622</v>
      </c>
      <c r="AA10" s="169">
        <v>622</v>
      </c>
      <c r="AB10" s="169">
        <v>467</v>
      </c>
      <c r="AC10" s="170">
        <f aca="true" t="shared" si="0" ref="AC10:AC29">SUM(H10:AB10)</f>
        <v>12124</v>
      </c>
    </row>
    <row r="11" spans="1:29" s="112" customFormat="1" ht="19.5" customHeight="1" thickBot="1">
      <c r="A11" s="159"/>
      <c r="B11" s="163"/>
      <c r="C11" s="436"/>
      <c r="D11" s="98"/>
      <c r="E11" s="171" t="s">
        <v>75</v>
      </c>
      <c r="F11" s="265"/>
      <c r="G11" s="172" t="s">
        <v>106</v>
      </c>
      <c r="H11" s="173">
        <f aca="true" t="shared" si="1" ref="H11:AB11">H10*$F$11</f>
        <v>0</v>
      </c>
      <c r="I11" s="174">
        <f t="shared" si="1"/>
        <v>0</v>
      </c>
      <c r="J11" s="174">
        <f t="shared" si="1"/>
        <v>0</v>
      </c>
      <c r="K11" s="174">
        <f t="shared" si="1"/>
        <v>0</v>
      </c>
      <c r="L11" s="174">
        <f t="shared" si="1"/>
        <v>0</v>
      </c>
      <c r="M11" s="174">
        <f t="shared" si="1"/>
        <v>0</v>
      </c>
      <c r="N11" s="174">
        <f t="shared" si="1"/>
        <v>0</v>
      </c>
      <c r="O11" s="174">
        <f t="shared" si="1"/>
        <v>0</v>
      </c>
      <c r="P11" s="174">
        <f>P10*$F$11</f>
        <v>0</v>
      </c>
      <c r="Q11" s="174">
        <f t="shared" si="1"/>
        <v>0</v>
      </c>
      <c r="R11" s="174">
        <f>R10*$F$11</f>
        <v>0</v>
      </c>
      <c r="S11" s="174">
        <f t="shared" si="1"/>
        <v>0</v>
      </c>
      <c r="T11" s="174">
        <f t="shared" si="1"/>
        <v>0</v>
      </c>
      <c r="U11" s="174">
        <f t="shared" si="1"/>
        <v>0</v>
      </c>
      <c r="V11" s="174">
        <f t="shared" si="1"/>
        <v>0</v>
      </c>
      <c r="W11" s="174">
        <f t="shared" si="1"/>
        <v>0</v>
      </c>
      <c r="X11" s="174">
        <f t="shared" si="1"/>
        <v>0</v>
      </c>
      <c r="Y11" s="174">
        <f t="shared" si="1"/>
        <v>0</v>
      </c>
      <c r="Z11" s="174">
        <f t="shared" si="1"/>
        <v>0</v>
      </c>
      <c r="AA11" s="174">
        <f t="shared" si="1"/>
        <v>0</v>
      </c>
      <c r="AB11" s="175">
        <f t="shared" si="1"/>
        <v>0</v>
      </c>
      <c r="AC11" s="174">
        <f t="shared" si="0"/>
        <v>0</v>
      </c>
    </row>
    <row r="12" spans="1:29" s="112" customFormat="1" ht="19.5" customHeight="1" thickBot="1">
      <c r="A12" s="159"/>
      <c r="B12" s="163"/>
      <c r="C12" s="436"/>
      <c r="D12" s="441" t="s">
        <v>128</v>
      </c>
      <c r="E12" s="442"/>
      <c r="F12" s="167" t="s">
        <v>73</v>
      </c>
      <c r="G12" s="176" t="s">
        <v>74</v>
      </c>
      <c r="H12" s="297">
        <v>135</v>
      </c>
      <c r="I12" s="177">
        <v>553</v>
      </c>
      <c r="J12" s="177">
        <v>565</v>
      </c>
      <c r="K12" s="177">
        <v>578</v>
      </c>
      <c r="L12" s="177">
        <v>590</v>
      </c>
      <c r="M12" s="177">
        <v>598</v>
      </c>
      <c r="N12" s="177">
        <v>610</v>
      </c>
      <c r="O12" s="177">
        <v>620</v>
      </c>
      <c r="P12" s="177">
        <v>629</v>
      </c>
      <c r="Q12" s="177">
        <v>629</v>
      </c>
      <c r="R12" s="177">
        <v>629</v>
      </c>
      <c r="S12" s="177">
        <v>629</v>
      </c>
      <c r="T12" s="177">
        <v>629</v>
      </c>
      <c r="U12" s="177">
        <v>629</v>
      </c>
      <c r="V12" s="177">
        <v>629</v>
      </c>
      <c r="W12" s="177">
        <v>629</v>
      </c>
      <c r="X12" s="177">
        <v>629</v>
      </c>
      <c r="Y12" s="177">
        <v>629</v>
      </c>
      <c r="Z12" s="177">
        <v>629</v>
      </c>
      <c r="AA12" s="177">
        <v>629</v>
      </c>
      <c r="AB12" s="169">
        <v>472</v>
      </c>
      <c r="AC12" s="170">
        <f t="shared" si="0"/>
        <v>12269</v>
      </c>
    </row>
    <row r="13" spans="1:29" s="112" customFormat="1" ht="19.5" customHeight="1" thickBot="1">
      <c r="A13" s="159"/>
      <c r="B13" s="163"/>
      <c r="C13" s="436"/>
      <c r="D13" s="178"/>
      <c r="E13" s="171" t="s">
        <v>76</v>
      </c>
      <c r="F13" s="265"/>
      <c r="G13" s="172" t="s">
        <v>106</v>
      </c>
      <c r="H13" s="173">
        <f aca="true" t="shared" si="2" ref="H13:AB13">H12*$F$13</f>
        <v>0</v>
      </c>
      <c r="I13" s="174">
        <f t="shared" si="2"/>
        <v>0</v>
      </c>
      <c r="J13" s="174">
        <f t="shared" si="2"/>
        <v>0</v>
      </c>
      <c r="K13" s="174">
        <f t="shared" si="2"/>
        <v>0</v>
      </c>
      <c r="L13" s="174">
        <f t="shared" si="2"/>
        <v>0</v>
      </c>
      <c r="M13" s="174">
        <f t="shared" si="2"/>
        <v>0</v>
      </c>
      <c r="N13" s="174">
        <f t="shared" si="2"/>
        <v>0</v>
      </c>
      <c r="O13" s="174">
        <f t="shared" si="2"/>
        <v>0</v>
      </c>
      <c r="P13" s="174">
        <f t="shared" si="2"/>
        <v>0</v>
      </c>
      <c r="Q13" s="174">
        <f t="shared" si="2"/>
        <v>0</v>
      </c>
      <c r="R13" s="174">
        <f t="shared" si="2"/>
        <v>0</v>
      </c>
      <c r="S13" s="174">
        <f t="shared" si="2"/>
        <v>0</v>
      </c>
      <c r="T13" s="174">
        <f t="shared" si="2"/>
        <v>0</v>
      </c>
      <c r="U13" s="174">
        <f t="shared" si="2"/>
        <v>0</v>
      </c>
      <c r="V13" s="174">
        <f t="shared" si="2"/>
        <v>0</v>
      </c>
      <c r="W13" s="174">
        <f t="shared" si="2"/>
        <v>0</v>
      </c>
      <c r="X13" s="174">
        <f t="shared" si="2"/>
        <v>0</v>
      </c>
      <c r="Y13" s="174">
        <f t="shared" si="2"/>
        <v>0</v>
      </c>
      <c r="Z13" s="174">
        <f t="shared" si="2"/>
        <v>0</v>
      </c>
      <c r="AA13" s="174">
        <f t="shared" si="2"/>
        <v>0</v>
      </c>
      <c r="AB13" s="175">
        <f t="shared" si="2"/>
        <v>0</v>
      </c>
      <c r="AC13" s="174">
        <f t="shared" si="0"/>
        <v>0</v>
      </c>
    </row>
    <row r="14" spans="1:29" s="112" customFormat="1" ht="19.5" customHeight="1" thickBot="1">
      <c r="A14" s="159"/>
      <c r="B14" s="163"/>
      <c r="C14" s="436"/>
      <c r="D14" s="441" t="s">
        <v>125</v>
      </c>
      <c r="E14" s="442"/>
      <c r="F14" s="167" t="s">
        <v>73</v>
      </c>
      <c r="G14" s="176" t="s">
        <v>74</v>
      </c>
      <c r="H14" s="297">
        <v>938</v>
      </c>
      <c r="I14" s="177">
        <v>4049</v>
      </c>
      <c r="J14" s="177">
        <v>4047</v>
      </c>
      <c r="K14" s="177">
        <v>4050</v>
      </c>
      <c r="L14" s="177">
        <v>4051</v>
      </c>
      <c r="M14" s="177">
        <v>4051</v>
      </c>
      <c r="N14" s="177">
        <v>4053</v>
      </c>
      <c r="O14" s="177">
        <v>4055</v>
      </c>
      <c r="P14" s="177">
        <v>4057</v>
      </c>
      <c r="Q14" s="177">
        <v>4057</v>
      </c>
      <c r="R14" s="177">
        <v>4057</v>
      </c>
      <c r="S14" s="177">
        <v>4057</v>
      </c>
      <c r="T14" s="177">
        <v>4057</v>
      </c>
      <c r="U14" s="177">
        <v>4057</v>
      </c>
      <c r="V14" s="177">
        <v>4057</v>
      </c>
      <c r="W14" s="177">
        <v>4057</v>
      </c>
      <c r="X14" s="177">
        <v>4057</v>
      </c>
      <c r="Y14" s="177">
        <v>4057</v>
      </c>
      <c r="Z14" s="177">
        <v>4057</v>
      </c>
      <c r="AA14" s="177">
        <v>4057</v>
      </c>
      <c r="AB14" s="169">
        <v>3043</v>
      </c>
      <c r="AC14" s="170">
        <f t="shared" si="0"/>
        <v>81021</v>
      </c>
    </row>
    <row r="15" spans="1:29" s="112" customFormat="1" ht="19.5" customHeight="1" thickBot="1">
      <c r="A15" s="159"/>
      <c r="B15" s="163"/>
      <c r="C15" s="437"/>
      <c r="D15" s="178"/>
      <c r="E15" s="171" t="s">
        <v>77</v>
      </c>
      <c r="F15" s="265"/>
      <c r="G15" s="172" t="s">
        <v>106</v>
      </c>
      <c r="H15" s="173">
        <f aca="true" t="shared" si="3" ref="H15:AB15">H14*$F$15</f>
        <v>0</v>
      </c>
      <c r="I15" s="174">
        <f t="shared" si="3"/>
        <v>0</v>
      </c>
      <c r="J15" s="174">
        <f t="shared" si="3"/>
        <v>0</v>
      </c>
      <c r="K15" s="174">
        <f t="shared" si="3"/>
        <v>0</v>
      </c>
      <c r="L15" s="174">
        <f t="shared" si="3"/>
        <v>0</v>
      </c>
      <c r="M15" s="174">
        <f t="shared" si="3"/>
        <v>0</v>
      </c>
      <c r="N15" s="174">
        <f t="shared" si="3"/>
        <v>0</v>
      </c>
      <c r="O15" s="174">
        <f t="shared" si="3"/>
        <v>0</v>
      </c>
      <c r="P15" s="174">
        <f t="shared" si="3"/>
        <v>0</v>
      </c>
      <c r="Q15" s="174">
        <f t="shared" si="3"/>
        <v>0</v>
      </c>
      <c r="R15" s="174">
        <f t="shared" si="3"/>
        <v>0</v>
      </c>
      <c r="S15" s="174">
        <f t="shared" si="3"/>
        <v>0</v>
      </c>
      <c r="T15" s="174">
        <f t="shared" si="3"/>
        <v>0</v>
      </c>
      <c r="U15" s="174">
        <f t="shared" si="3"/>
        <v>0</v>
      </c>
      <c r="V15" s="174">
        <f t="shared" si="3"/>
        <v>0</v>
      </c>
      <c r="W15" s="174">
        <f t="shared" si="3"/>
        <v>0</v>
      </c>
      <c r="X15" s="174">
        <f t="shared" si="3"/>
        <v>0</v>
      </c>
      <c r="Y15" s="174">
        <f t="shared" si="3"/>
        <v>0</v>
      </c>
      <c r="Z15" s="174">
        <f t="shared" si="3"/>
        <v>0</v>
      </c>
      <c r="AA15" s="174">
        <f t="shared" si="3"/>
        <v>0</v>
      </c>
      <c r="AB15" s="175">
        <f t="shared" si="3"/>
        <v>0</v>
      </c>
      <c r="AC15" s="174">
        <f t="shared" si="0"/>
        <v>0</v>
      </c>
    </row>
    <row r="16" spans="1:29" s="112" customFormat="1" ht="19.5" customHeight="1" thickBot="1">
      <c r="A16" s="159"/>
      <c r="B16" s="163"/>
      <c r="C16" s="435" t="s">
        <v>224</v>
      </c>
      <c r="D16" s="444" t="s">
        <v>126</v>
      </c>
      <c r="E16" s="445"/>
      <c r="F16" s="181" t="s">
        <v>73</v>
      </c>
      <c r="G16" s="176" t="s">
        <v>74</v>
      </c>
      <c r="H16" s="297">
        <v>451</v>
      </c>
      <c r="I16" s="177">
        <v>1904</v>
      </c>
      <c r="J16" s="177">
        <v>1913</v>
      </c>
      <c r="K16" s="177">
        <v>1925</v>
      </c>
      <c r="L16" s="177">
        <v>1932</v>
      </c>
      <c r="M16" s="177">
        <v>1939</v>
      </c>
      <c r="N16" s="177">
        <v>1944</v>
      </c>
      <c r="O16" s="177">
        <v>1950</v>
      </c>
      <c r="P16" s="177">
        <v>1955</v>
      </c>
      <c r="Q16" s="177">
        <v>1955</v>
      </c>
      <c r="R16" s="177">
        <v>1955</v>
      </c>
      <c r="S16" s="177">
        <v>1955</v>
      </c>
      <c r="T16" s="177">
        <v>1955</v>
      </c>
      <c r="U16" s="177">
        <v>1955</v>
      </c>
      <c r="V16" s="177">
        <v>1955</v>
      </c>
      <c r="W16" s="177">
        <v>1955</v>
      </c>
      <c r="X16" s="177">
        <v>1955</v>
      </c>
      <c r="Y16" s="177">
        <v>1955</v>
      </c>
      <c r="Z16" s="177">
        <v>1955</v>
      </c>
      <c r="AA16" s="177">
        <v>1955</v>
      </c>
      <c r="AB16" s="169">
        <v>1466</v>
      </c>
      <c r="AC16" s="170">
        <f t="shared" si="0"/>
        <v>38884</v>
      </c>
    </row>
    <row r="17" spans="1:29" s="112" customFormat="1" ht="19.5" customHeight="1" thickBot="1">
      <c r="A17" s="159"/>
      <c r="B17" s="163"/>
      <c r="C17" s="436"/>
      <c r="D17" s="98"/>
      <c r="E17" s="171" t="s">
        <v>78</v>
      </c>
      <c r="F17" s="265"/>
      <c r="G17" s="172" t="s">
        <v>106</v>
      </c>
      <c r="H17" s="173">
        <f aca="true" t="shared" si="4" ref="H17:AB17">H16*$F$17</f>
        <v>0</v>
      </c>
      <c r="I17" s="174">
        <f t="shared" si="4"/>
        <v>0</v>
      </c>
      <c r="J17" s="174">
        <f t="shared" si="4"/>
        <v>0</v>
      </c>
      <c r="K17" s="174">
        <f t="shared" si="4"/>
        <v>0</v>
      </c>
      <c r="L17" s="174">
        <f t="shared" si="4"/>
        <v>0</v>
      </c>
      <c r="M17" s="174">
        <f t="shared" si="4"/>
        <v>0</v>
      </c>
      <c r="N17" s="174">
        <f t="shared" si="4"/>
        <v>0</v>
      </c>
      <c r="O17" s="174">
        <f t="shared" si="4"/>
        <v>0</v>
      </c>
      <c r="P17" s="174">
        <f t="shared" si="4"/>
        <v>0</v>
      </c>
      <c r="Q17" s="174">
        <f t="shared" si="4"/>
        <v>0</v>
      </c>
      <c r="R17" s="174">
        <f t="shared" si="4"/>
        <v>0</v>
      </c>
      <c r="S17" s="174">
        <f t="shared" si="4"/>
        <v>0</v>
      </c>
      <c r="T17" s="174">
        <f t="shared" si="4"/>
        <v>0</v>
      </c>
      <c r="U17" s="174">
        <f t="shared" si="4"/>
        <v>0</v>
      </c>
      <c r="V17" s="174">
        <f t="shared" si="4"/>
        <v>0</v>
      </c>
      <c r="W17" s="174">
        <f t="shared" si="4"/>
        <v>0</v>
      </c>
      <c r="X17" s="174">
        <f t="shared" si="4"/>
        <v>0</v>
      </c>
      <c r="Y17" s="174">
        <f t="shared" si="4"/>
        <v>0</v>
      </c>
      <c r="Z17" s="174">
        <f t="shared" si="4"/>
        <v>0</v>
      </c>
      <c r="AA17" s="174">
        <f t="shared" si="4"/>
        <v>0</v>
      </c>
      <c r="AB17" s="175">
        <f t="shared" si="4"/>
        <v>0</v>
      </c>
      <c r="AC17" s="174">
        <f t="shared" si="0"/>
        <v>0</v>
      </c>
    </row>
    <row r="18" spans="1:29" s="112" customFormat="1" ht="19.5" customHeight="1" thickBot="1">
      <c r="A18" s="159"/>
      <c r="B18" s="163"/>
      <c r="C18" s="436"/>
      <c r="D18" s="441" t="s">
        <v>121</v>
      </c>
      <c r="E18" s="442"/>
      <c r="F18" s="167" t="s">
        <v>73</v>
      </c>
      <c r="G18" s="176" t="s">
        <v>74</v>
      </c>
      <c r="H18" s="297">
        <v>331</v>
      </c>
      <c r="I18" s="177">
        <v>1390</v>
      </c>
      <c r="J18" s="177">
        <v>1403</v>
      </c>
      <c r="K18" s="177">
        <v>1415</v>
      </c>
      <c r="L18" s="177">
        <v>1427</v>
      </c>
      <c r="M18" s="177">
        <v>1440</v>
      </c>
      <c r="N18" s="177">
        <v>1454</v>
      </c>
      <c r="O18" s="177">
        <v>1467</v>
      </c>
      <c r="P18" s="177">
        <v>1479</v>
      </c>
      <c r="Q18" s="177">
        <v>1479</v>
      </c>
      <c r="R18" s="177">
        <v>1479</v>
      </c>
      <c r="S18" s="177">
        <v>1479</v>
      </c>
      <c r="T18" s="177">
        <v>1479</v>
      </c>
      <c r="U18" s="177">
        <v>1479</v>
      </c>
      <c r="V18" s="177">
        <v>1479</v>
      </c>
      <c r="W18" s="177">
        <v>1479</v>
      </c>
      <c r="X18" s="177">
        <v>1479</v>
      </c>
      <c r="Y18" s="177">
        <v>1479</v>
      </c>
      <c r="Z18" s="177">
        <v>1479</v>
      </c>
      <c r="AA18" s="177">
        <v>1479</v>
      </c>
      <c r="AB18" s="169">
        <v>1109</v>
      </c>
      <c r="AC18" s="170">
        <f t="shared" si="0"/>
        <v>29184</v>
      </c>
    </row>
    <row r="19" spans="1:29" s="112" customFormat="1" ht="19.5" customHeight="1" thickBot="1">
      <c r="A19" s="159"/>
      <c r="B19" s="163"/>
      <c r="C19" s="436"/>
      <c r="D19" s="178"/>
      <c r="E19" s="171" t="s">
        <v>79</v>
      </c>
      <c r="F19" s="265"/>
      <c r="G19" s="172" t="s">
        <v>106</v>
      </c>
      <c r="H19" s="173">
        <f aca="true" t="shared" si="5" ref="H19:AB19">H18*$F$19</f>
        <v>0</v>
      </c>
      <c r="I19" s="174">
        <f t="shared" si="5"/>
        <v>0</v>
      </c>
      <c r="J19" s="174">
        <f t="shared" si="5"/>
        <v>0</v>
      </c>
      <c r="K19" s="174">
        <f t="shared" si="5"/>
        <v>0</v>
      </c>
      <c r="L19" s="174">
        <f t="shared" si="5"/>
        <v>0</v>
      </c>
      <c r="M19" s="174">
        <f t="shared" si="5"/>
        <v>0</v>
      </c>
      <c r="N19" s="174">
        <f t="shared" si="5"/>
        <v>0</v>
      </c>
      <c r="O19" s="174">
        <f t="shared" si="5"/>
        <v>0</v>
      </c>
      <c r="P19" s="174">
        <f t="shared" si="5"/>
        <v>0</v>
      </c>
      <c r="Q19" s="174">
        <f t="shared" si="5"/>
        <v>0</v>
      </c>
      <c r="R19" s="174">
        <f t="shared" si="5"/>
        <v>0</v>
      </c>
      <c r="S19" s="174">
        <f t="shared" si="5"/>
        <v>0</v>
      </c>
      <c r="T19" s="174">
        <f t="shared" si="5"/>
        <v>0</v>
      </c>
      <c r="U19" s="174">
        <f t="shared" si="5"/>
        <v>0</v>
      </c>
      <c r="V19" s="174">
        <f t="shared" si="5"/>
        <v>0</v>
      </c>
      <c r="W19" s="174">
        <f t="shared" si="5"/>
        <v>0</v>
      </c>
      <c r="X19" s="174">
        <f t="shared" si="5"/>
        <v>0</v>
      </c>
      <c r="Y19" s="174">
        <f t="shared" si="5"/>
        <v>0</v>
      </c>
      <c r="Z19" s="174">
        <f t="shared" si="5"/>
        <v>0</v>
      </c>
      <c r="AA19" s="174">
        <f t="shared" si="5"/>
        <v>0</v>
      </c>
      <c r="AB19" s="175">
        <f t="shared" si="5"/>
        <v>0</v>
      </c>
      <c r="AC19" s="174">
        <f t="shared" si="0"/>
        <v>0</v>
      </c>
    </row>
    <row r="20" spans="1:29" s="112" customFormat="1" ht="19.5" customHeight="1" thickBot="1">
      <c r="A20" s="159"/>
      <c r="B20" s="163"/>
      <c r="C20" s="436"/>
      <c r="D20" s="441" t="s">
        <v>129</v>
      </c>
      <c r="E20" s="443"/>
      <c r="F20" s="167" t="s">
        <v>73</v>
      </c>
      <c r="G20" s="176" t="s">
        <v>74</v>
      </c>
      <c r="H20" s="297">
        <v>173</v>
      </c>
      <c r="I20" s="177">
        <v>746</v>
      </c>
      <c r="J20" s="177">
        <v>746</v>
      </c>
      <c r="K20" s="177">
        <v>748</v>
      </c>
      <c r="L20" s="177">
        <v>747</v>
      </c>
      <c r="M20" s="177">
        <v>748</v>
      </c>
      <c r="N20" s="177">
        <v>747</v>
      </c>
      <c r="O20" s="177">
        <v>747</v>
      </c>
      <c r="P20" s="177">
        <v>747</v>
      </c>
      <c r="Q20" s="177">
        <v>747</v>
      </c>
      <c r="R20" s="177">
        <v>747</v>
      </c>
      <c r="S20" s="177">
        <v>747</v>
      </c>
      <c r="T20" s="177">
        <v>747</v>
      </c>
      <c r="U20" s="177">
        <v>747</v>
      </c>
      <c r="V20" s="177">
        <v>747</v>
      </c>
      <c r="W20" s="177">
        <v>747</v>
      </c>
      <c r="X20" s="177">
        <v>747</v>
      </c>
      <c r="Y20" s="177">
        <v>747</v>
      </c>
      <c r="Z20" s="177">
        <v>747</v>
      </c>
      <c r="AA20" s="177">
        <v>747</v>
      </c>
      <c r="AB20" s="169">
        <v>560</v>
      </c>
      <c r="AC20" s="170">
        <f t="shared" si="0"/>
        <v>14926</v>
      </c>
    </row>
    <row r="21" spans="1:29" s="112" customFormat="1" ht="19.5" customHeight="1" thickBot="1">
      <c r="A21" s="159"/>
      <c r="B21" s="163"/>
      <c r="C21" s="436"/>
      <c r="D21" s="178"/>
      <c r="E21" s="171" t="s">
        <v>92</v>
      </c>
      <c r="F21" s="265"/>
      <c r="G21" s="172" t="s">
        <v>106</v>
      </c>
      <c r="H21" s="173">
        <f>H20*$F$21</f>
        <v>0</v>
      </c>
      <c r="I21" s="173">
        <f aca="true" t="shared" si="6" ref="I21:AB21">I20*$F$21</f>
        <v>0</v>
      </c>
      <c r="J21" s="173">
        <f t="shared" si="6"/>
        <v>0</v>
      </c>
      <c r="K21" s="173">
        <f t="shared" si="6"/>
        <v>0</v>
      </c>
      <c r="L21" s="173">
        <f t="shared" si="6"/>
        <v>0</v>
      </c>
      <c r="M21" s="173">
        <f t="shared" si="6"/>
        <v>0</v>
      </c>
      <c r="N21" s="173">
        <f t="shared" si="6"/>
        <v>0</v>
      </c>
      <c r="O21" s="173">
        <f t="shared" si="6"/>
        <v>0</v>
      </c>
      <c r="P21" s="173">
        <f t="shared" si="6"/>
        <v>0</v>
      </c>
      <c r="Q21" s="173">
        <f t="shared" si="6"/>
        <v>0</v>
      </c>
      <c r="R21" s="173">
        <f t="shared" si="6"/>
        <v>0</v>
      </c>
      <c r="S21" s="173">
        <f t="shared" si="6"/>
        <v>0</v>
      </c>
      <c r="T21" s="173">
        <f t="shared" si="6"/>
        <v>0</v>
      </c>
      <c r="U21" s="173">
        <f t="shared" si="6"/>
        <v>0</v>
      </c>
      <c r="V21" s="173">
        <f t="shared" si="6"/>
        <v>0</v>
      </c>
      <c r="W21" s="173">
        <f t="shared" si="6"/>
        <v>0</v>
      </c>
      <c r="X21" s="173">
        <f t="shared" si="6"/>
        <v>0</v>
      </c>
      <c r="Y21" s="173">
        <f t="shared" si="6"/>
        <v>0</v>
      </c>
      <c r="Z21" s="173">
        <f t="shared" si="6"/>
        <v>0</v>
      </c>
      <c r="AA21" s="173">
        <f t="shared" si="6"/>
        <v>0</v>
      </c>
      <c r="AB21" s="173">
        <f t="shared" si="6"/>
        <v>0</v>
      </c>
      <c r="AC21" s="174">
        <f t="shared" si="0"/>
        <v>0</v>
      </c>
    </row>
    <row r="22" spans="1:29" s="112" customFormat="1" ht="19.5" customHeight="1" thickBot="1">
      <c r="A22" s="159"/>
      <c r="B22" s="163"/>
      <c r="C22" s="436"/>
      <c r="D22" s="441" t="s">
        <v>226</v>
      </c>
      <c r="E22" s="442"/>
      <c r="F22" s="167" t="s">
        <v>73</v>
      </c>
      <c r="G22" s="176" t="s">
        <v>74</v>
      </c>
      <c r="H22" s="297">
        <v>7</v>
      </c>
      <c r="I22" s="177">
        <v>26</v>
      </c>
      <c r="J22" s="177">
        <v>26</v>
      </c>
      <c r="K22" s="177">
        <v>26</v>
      </c>
      <c r="L22" s="177">
        <v>26</v>
      </c>
      <c r="M22" s="177">
        <v>26</v>
      </c>
      <c r="N22" s="177">
        <v>26</v>
      </c>
      <c r="O22" s="177">
        <v>26</v>
      </c>
      <c r="P22" s="177">
        <v>26</v>
      </c>
      <c r="Q22" s="177">
        <v>26</v>
      </c>
      <c r="R22" s="177">
        <v>26</v>
      </c>
      <c r="S22" s="177">
        <v>26</v>
      </c>
      <c r="T22" s="177">
        <v>26</v>
      </c>
      <c r="U22" s="177">
        <v>26</v>
      </c>
      <c r="V22" s="177">
        <v>26</v>
      </c>
      <c r="W22" s="177">
        <v>26</v>
      </c>
      <c r="X22" s="177">
        <v>26</v>
      </c>
      <c r="Y22" s="177">
        <v>26</v>
      </c>
      <c r="Z22" s="177">
        <v>26</v>
      </c>
      <c r="AA22" s="177">
        <v>26</v>
      </c>
      <c r="AB22" s="169">
        <v>20</v>
      </c>
      <c r="AC22" s="170">
        <f t="shared" si="0"/>
        <v>521</v>
      </c>
    </row>
    <row r="23" spans="1:29" s="112" customFormat="1" ht="19.5" customHeight="1" thickBot="1">
      <c r="A23" s="159"/>
      <c r="B23" s="163"/>
      <c r="C23" s="436"/>
      <c r="D23" s="178"/>
      <c r="E23" s="171" t="s">
        <v>230</v>
      </c>
      <c r="F23" s="265"/>
      <c r="G23" s="172" t="s">
        <v>106</v>
      </c>
      <c r="H23" s="173">
        <f>H22*$F$23</f>
        <v>0</v>
      </c>
      <c r="I23" s="173">
        <f aca="true" t="shared" si="7" ref="I23:AB23">I22*$F$23</f>
        <v>0</v>
      </c>
      <c r="J23" s="173">
        <f t="shared" si="7"/>
        <v>0</v>
      </c>
      <c r="K23" s="173">
        <f t="shared" si="7"/>
        <v>0</v>
      </c>
      <c r="L23" s="173">
        <f t="shared" si="7"/>
        <v>0</v>
      </c>
      <c r="M23" s="173">
        <f t="shared" si="7"/>
        <v>0</v>
      </c>
      <c r="N23" s="173">
        <f t="shared" si="7"/>
        <v>0</v>
      </c>
      <c r="O23" s="173">
        <f t="shared" si="7"/>
        <v>0</v>
      </c>
      <c r="P23" s="173">
        <f t="shared" si="7"/>
        <v>0</v>
      </c>
      <c r="Q23" s="173">
        <f t="shared" si="7"/>
        <v>0</v>
      </c>
      <c r="R23" s="173">
        <f t="shared" si="7"/>
        <v>0</v>
      </c>
      <c r="S23" s="173">
        <f t="shared" si="7"/>
        <v>0</v>
      </c>
      <c r="T23" s="173">
        <f t="shared" si="7"/>
        <v>0</v>
      </c>
      <c r="U23" s="173">
        <f t="shared" si="7"/>
        <v>0</v>
      </c>
      <c r="V23" s="173">
        <f t="shared" si="7"/>
        <v>0</v>
      </c>
      <c r="W23" s="173">
        <f t="shared" si="7"/>
        <v>0</v>
      </c>
      <c r="X23" s="173">
        <f t="shared" si="7"/>
        <v>0</v>
      </c>
      <c r="Y23" s="173">
        <f t="shared" si="7"/>
        <v>0</v>
      </c>
      <c r="Z23" s="173">
        <f t="shared" si="7"/>
        <v>0</v>
      </c>
      <c r="AA23" s="173">
        <f t="shared" si="7"/>
        <v>0</v>
      </c>
      <c r="AB23" s="173">
        <f t="shared" si="7"/>
        <v>0</v>
      </c>
      <c r="AC23" s="174">
        <f t="shared" si="0"/>
        <v>0</v>
      </c>
    </row>
    <row r="24" spans="1:29" s="112" customFormat="1" ht="19.5" customHeight="1" thickBot="1">
      <c r="A24" s="159"/>
      <c r="B24" s="163"/>
      <c r="C24" s="436"/>
      <c r="D24" s="441" t="s">
        <v>247</v>
      </c>
      <c r="E24" s="442"/>
      <c r="F24" s="167" t="s">
        <v>73</v>
      </c>
      <c r="G24" s="176" t="s">
        <v>74</v>
      </c>
      <c r="H24" s="297">
        <v>27</v>
      </c>
      <c r="I24" s="177">
        <v>132</v>
      </c>
      <c r="J24" s="177">
        <v>133</v>
      </c>
      <c r="K24" s="177">
        <v>132</v>
      </c>
      <c r="L24" s="177">
        <v>132</v>
      </c>
      <c r="M24" s="177">
        <v>133</v>
      </c>
      <c r="N24" s="177">
        <v>133</v>
      </c>
      <c r="O24" s="177">
        <v>132</v>
      </c>
      <c r="P24" s="177">
        <v>132</v>
      </c>
      <c r="Q24" s="177">
        <v>132</v>
      </c>
      <c r="R24" s="177">
        <v>132</v>
      </c>
      <c r="S24" s="177">
        <v>132</v>
      </c>
      <c r="T24" s="177">
        <v>132</v>
      </c>
      <c r="U24" s="177">
        <v>132</v>
      </c>
      <c r="V24" s="177">
        <v>132</v>
      </c>
      <c r="W24" s="177">
        <v>132</v>
      </c>
      <c r="X24" s="177">
        <v>132</v>
      </c>
      <c r="Y24" s="177">
        <v>132</v>
      </c>
      <c r="Z24" s="177">
        <v>132</v>
      </c>
      <c r="AA24" s="177">
        <v>132</v>
      </c>
      <c r="AB24" s="169">
        <v>99</v>
      </c>
      <c r="AC24" s="170">
        <f t="shared" si="0"/>
        <v>2637</v>
      </c>
    </row>
    <row r="25" spans="1:29" s="112" customFormat="1" ht="19.5" customHeight="1" thickBot="1">
      <c r="A25" s="159"/>
      <c r="B25" s="163"/>
      <c r="C25" s="436"/>
      <c r="D25" s="178"/>
      <c r="E25" s="171" t="s">
        <v>231</v>
      </c>
      <c r="F25" s="265"/>
      <c r="G25" s="172" t="s">
        <v>106</v>
      </c>
      <c r="H25" s="173">
        <f>H24*$F$25</f>
        <v>0</v>
      </c>
      <c r="I25" s="173">
        <f aca="true" t="shared" si="8" ref="I25:AB25">I24*$F$25</f>
        <v>0</v>
      </c>
      <c r="J25" s="173">
        <f t="shared" si="8"/>
        <v>0</v>
      </c>
      <c r="K25" s="173">
        <f t="shared" si="8"/>
        <v>0</v>
      </c>
      <c r="L25" s="173">
        <f t="shared" si="8"/>
        <v>0</v>
      </c>
      <c r="M25" s="173">
        <f t="shared" si="8"/>
        <v>0</v>
      </c>
      <c r="N25" s="173">
        <f t="shared" si="8"/>
        <v>0</v>
      </c>
      <c r="O25" s="173">
        <f t="shared" si="8"/>
        <v>0</v>
      </c>
      <c r="P25" s="173">
        <f t="shared" si="8"/>
        <v>0</v>
      </c>
      <c r="Q25" s="173">
        <f t="shared" si="8"/>
        <v>0</v>
      </c>
      <c r="R25" s="173">
        <f t="shared" si="8"/>
        <v>0</v>
      </c>
      <c r="S25" s="173">
        <f t="shared" si="8"/>
        <v>0</v>
      </c>
      <c r="T25" s="173">
        <f t="shared" si="8"/>
        <v>0</v>
      </c>
      <c r="U25" s="173">
        <f t="shared" si="8"/>
        <v>0</v>
      </c>
      <c r="V25" s="173">
        <f t="shared" si="8"/>
        <v>0</v>
      </c>
      <c r="W25" s="173">
        <f t="shared" si="8"/>
        <v>0</v>
      </c>
      <c r="X25" s="173">
        <f t="shared" si="8"/>
        <v>0</v>
      </c>
      <c r="Y25" s="173">
        <f t="shared" si="8"/>
        <v>0</v>
      </c>
      <c r="Z25" s="173">
        <f t="shared" si="8"/>
        <v>0</v>
      </c>
      <c r="AA25" s="173">
        <f t="shared" si="8"/>
        <v>0</v>
      </c>
      <c r="AB25" s="173">
        <f t="shared" si="8"/>
        <v>0</v>
      </c>
      <c r="AC25" s="174">
        <f t="shared" si="0"/>
        <v>0</v>
      </c>
    </row>
    <row r="26" spans="1:29" s="112" customFormat="1" ht="19.5" customHeight="1" thickBot="1">
      <c r="A26" s="159"/>
      <c r="B26" s="163"/>
      <c r="C26" s="436"/>
      <c r="D26" s="441" t="s">
        <v>228</v>
      </c>
      <c r="E26" s="442"/>
      <c r="F26" s="167" t="s">
        <v>73</v>
      </c>
      <c r="G26" s="176" t="s">
        <v>74</v>
      </c>
      <c r="H26" s="297">
        <v>9</v>
      </c>
      <c r="I26" s="177">
        <v>37</v>
      </c>
      <c r="J26" s="177">
        <v>37</v>
      </c>
      <c r="K26" s="177">
        <v>37</v>
      </c>
      <c r="L26" s="177">
        <v>37</v>
      </c>
      <c r="M26" s="177">
        <v>37</v>
      </c>
      <c r="N26" s="177">
        <v>37</v>
      </c>
      <c r="O26" s="177">
        <v>37</v>
      </c>
      <c r="P26" s="177">
        <v>37</v>
      </c>
      <c r="Q26" s="177">
        <v>37</v>
      </c>
      <c r="R26" s="177">
        <v>37</v>
      </c>
      <c r="S26" s="177">
        <v>37</v>
      </c>
      <c r="T26" s="177">
        <v>37</v>
      </c>
      <c r="U26" s="177">
        <v>37</v>
      </c>
      <c r="V26" s="177">
        <v>37</v>
      </c>
      <c r="W26" s="177">
        <v>37</v>
      </c>
      <c r="X26" s="177">
        <v>37</v>
      </c>
      <c r="Y26" s="177">
        <v>37</v>
      </c>
      <c r="Z26" s="177">
        <v>37</v>
      </c>
      <c r="AA26" s="177">
        <v>37</v>
      </c>
      <c r="AB26" s="169">
        <v>28</v>
      </c>
      <c r="AC26" s="170">
        <f t="shared" si="0"/>
        <v>740</v>
      </c>
    </row>
    <row r="27" spans="1:29" s="112" customFormat="1" ht="19.5" customHeight="1" thickBot="1">
      <c r="A27" s="159"/>
      <c r="B27" s="163"/>
      <c r="C27" s="436"/>
      <c r="D27" s="178"/>
      <c r="E27" s="171" t="s">
        <v>232</v>
      </c>
      <c r="F27" s="265"/>
      <c r="G27" s="172" t="s">
        <v>106</v>
      </c>
      <c r="H27" s="173">
        <f>H26*$F$27</f>
        <v>0</v>
      </c>
      <c r="I27" s="173">
        <f aca="true" t="shared" si="9" ref="I27:AB27">I26*$F$27</f>
        <v>0</v>
      </c>
      <c r="J27" s="173">
        <f t="shared" si="9"/>
        <v>0</v>
      </c>
      <c r="K27" s="173">
        <f t="shared" si="9"/>
        <v>0</v>
      </c>
      <c r="L27" s="173">
        <f t="shared" si="9"/>
        <v>0</v>
      </c>
      <c r="M27" s="173">
        <f t="shared" si="9"/>
        <v>0</v>
      </c>
      <c r="N27" s="173">
        <f t="shared" si="9"/>
        <v>0</v>
      </c>
      <c r="O27" s="173">
        <f t="shared" si="9"/>
        <v>0</v>
      </c>
      <c r="P27" s="173">
        <f t="shared" si="9"/>
        <v>0</v>
      </c>
      <c r="Q27" s="173">
        <f t="shared" si="9"/>
        <v>0</v>
      </c>
      <c r="R27" s="173">
        <f t="shared" si="9"/>
        <v>0</v>
      </c>
      <c r="S27" s="173">
        <f t="shared" si="9"/>
        <v>0</v>
      </c>
      <c r="T27" s="173">
        <f t="shared" si="9"/>
        <v>0</v>
      </c>
      <c r="U27" s="173">
        <f t="shared" si="9"/>
        <v>0</v>
      </c>
      <c r="V27" s="173">
        <f t="shared" si="9"/>
        <v>0</v>
      </c>
      <c r="W27" s="173">
        <f t="shared" si="9"/>
        <v>0</v>
      </c>
      <c r="X27" s="173">
        <f t="shared" si="9"/>
        <v>0</v>
      </c>
      <c r="Y27" s="173">
        <f t="shared" si="9"/>
        <v>0</v>
      </c>
      <c r="Z27" s="173">
        <f t="shared" si="9"/>
        <v>0</v>
      </c>
      <c r="AA27" s="173">
        <f t="shared" si="9"/>
        <v>0</v>
      </c>
      <c r="AB27" s="173">
        <f t="shared" si="9"/>
        <v>0</v>
      </c>
      <c r="AC27" s="174">
        <f t="shared" si="0"/>
        <v>0</v>
      </c>
    </row>
    <row r="28" spans="1:29" s="112" customFormat="1" ht="19.5" customHeight="1" thickBot="1">
      <c r="A28" s="159"/>
      <c r="B28" s="163"/>
      <c r="C28" s="436"/>
      <c r="D28" s="441" t="s">
        <v>229</v>
      </c>
      <c r="E28" s="443"/>
      <c r="F28" s="298" t="s">
        <v>73</v>
      </c>
      <c r="G28" s="176" t="s">
        <v>74</v>
      </c>
      <c r="H28" s="297">
        <v>20</v>
      </c>
      <c r="I28" s="177">
        <v>81</v>
      </c>
      <c r="J28" s="177">
        <v>81</v>
      </c>
      <c r="K28" s="177">
        <v>81</v>
      </c>
      <c r="L28" s="177">
        <v>81</v>
      </c>
      <c r="M28" s="177">
        <v>81</v>
      </c>
      <c r="N28" s="177">
        <v>81</v>
      </c>
      <c r="O28" s="177">
        <v>81</v>
      </c>
      <c r="P28" s="177">
        <v>81</v>
      </c>
      <c r="Q28" s="177">
        <v>81</v>
      </c>
      <c r="R28" s="177">
        <v>81</v>
      </c>
      <c r="S28" s="177">
        <v>81</v>
      </c>
      <c r="T28" s="177">
        <v>81</v>
      </c>
      <c r="U28" s="177">
        <v>81</v>
      </c>
      <c r="V28" s="177">
        <v>81</v>
      </c>
      <c r="W28" s="177">
        <v>81</v>
      </c>
      <c r="X28" s="177">
        <v>81</v>
      </c>
      <c r="Y28" s="177">
        <v>81</v>
      </c>
      <c r="Z28" s="177">
        <v>81</v>
      </c>
      <c r="AA28" s="177">
        <v>81</v>
      </c>
      <c r="AB28" s="169">
        <v>61</v>
      </c>
      <c r="AC28" s="170">
        <f t="shared" si="0"/>
        <v>1620</v>
      </c>
    </row>
    <row r="29" spans="1:29" s="112" customFormat="1" ht="19.5" customHeight="1" thickBot="1">
      <c r="A29" s="159"/>
      <c r="B29" s="163"/>
      <c r="C29" s="437"/>
      <c r="D29" s="182"/>
      <c r="E29" s="171" t="s">
        <v>233</v>
      </c>
      <c r="F29" s="265"/>
      <c r="G29" s="172" t="s">
        <v>106</v>
      </c>
      <c r="H29" s="183">
        <f aca="true" t="shared" si="10" ref="H29:AB29">H28*$F$29</f>
        <v>0</v>
      </c>
      <c r="I29" s="183">
        <f t="shared" si="10"/>
        <v>0</v>
      </c>
      <c r="J29" s="183">
        <f t="shared" si="10"/>
        <v>0</v>
      </c>
      <c r="K29" s="183">
        <f t="shared" si="10"/>
        <v>0</v>
      </c>
      <c r="L29" s="183">
        <f t="shared" si="10"/>
        <v>0</v>
      </c>
      <c r="M29" s="183">
        <f t="shared" si="10"/>
        <v>0</v>
      </c>
      <c r="N29" s="183">
        <f t="shared" si="10"/>
        <v>0</v>
      </c>
      <c r="O29" s="183">
        <f t="shared" si="10"/>
        <v>0</v>
      </c>
      <c r="P29" s="183">
        <f t="shared" si="10"/>
        <v>0</v>
      </c>
      <c r="Q29" s="183">
        <f t="shared" si="10"/>
        <v>0</v>
      </c>
      <c r="R29" s="183">
        <f t="shared" si="10"/>
        <v>0</v>
      </c>
      <c r="S29" s="183">
        <f t="shared" si="10"/>
        <v>0</v>
      </c>
      <c r="T29" s="183">
        <f t="shared" si="10"/>
        <v>0</v>
      </c>
      <c r="U29" s="183">
        <f t="shared" si="10"/>
        <v>0</v>
      </c>
      <c r="V29" s="183">
        <f t="shared" si="10"/>
        <v>0</v>
      </c>
      <c r="W29" s="183">
        <f t="shared" si="10"/>
        <v>0</v>
      </c>
      <c r="X29" s="183">
        <f t="shared" si="10"/>
        <v>0</v>
      </c>
      <c r="Y29" s="183">
        <f t="shared" si="10"/>
        <v>0</v>
      </c>
      <c r="Z29" s="183">
        <f t="shared" si="10"/>
        <v>0</v>
      </c>
      <c r="AA29" s="183">
        <f t="shared" si="10"/>
        <v>0</v>
      </c>
      <c r="AB29" s="184">
        <f t="shared" si="10"/>
        <v>0</v>
      </c>
      <c r="AC29" s="174">
        <f t="shared" si="0"/>
        <v>0</v>
      </c>
    </row>
    <row r="30" spans="1:29" s="112" customFormat="1" ht="19.5" customHeight="1" thickBot="1">
      <c r="A30" s="159"/>
      <c r="B30" s="439" t="s">
        <v>114</v>
      </c>
      <c r="C30" s="440"/>
      <c r="D30" s="440"/>
      <c r="E30" s="440"/>
      <c r="F30" s="440"/>
      <c r="G30" s="172"/>
      <c r="H30" s="186">
        <f>H11+H13+H15+H17+H19+H21+H23+H25+H27+H29</f>
        <v>0</v>
      </c>
      <c r="I30" s="186">
        <f aca="true" t="shared" si="11" ref="I30:AB30">I11+I13+I15+I17+I19+I21+I23+I25+I27+I29</f>
        <v>0</v>
      </c>
      <c r="J30" s="186">
        <f t="shared" si="11"/>
        <v>0</v>
      </c>
      <c r="K30" s="186">
        <f t="shared" si="11"/>
        <v>0</v>
      </c>
      <c r="L30" s="186">
        <f t="shared" si="11"/>
        <v>0</v>
      </c>
      <c r="M30" s="186">
        <f t="shared" si="11"/>
        <v>0</v>
      </c>
      <c r="N30" s="186">
        <f t="shared" si="11"/>
        <v>0</v>
      </c>
      <c r="O30" s="186">
        <f t="shared" si="11"/>
        <v>0</v>
      </c>
      <c r="P30" s="186">
        <f t="shared" si="11"/>
        <v>0</v>
      </c>
      <c r="Q30" s="186">
        <f t="shared" si="11"/>
        <v>0</v>
      </c>
      <c r="R30" s="186">
        <f t="shared" si="11"/>
        <v>0</v>
      </c>
      <c r="S30" s="186">
        <f t="shared" si="11"/>
        <v>0</v>
      </c>
      <c r="T30" s="186">
        <f t="shared" si="11"/>
        <v>0</v>
      </c>
      <c r="U30" s="186">
        <f t="shared" si="11"/>
        <v>0</v>
      </c>
      <c r="V30" s="186">
        <f t="shared" si="11"/>
        <v>0</v>
      </c>
      <c r="W30" s="186">
        <f t="shared" si="11"/>
        <v>0</v>
      </c>
      <c r="X30" s="186">
        <f t="shared" si="11"/>
        <v>0</v>
      </c>
      <c r="Y30" s="186">
        <f t="shared" si="11"/>
        <v>0</v>
      </c>
      <c r="Z30" s="186">
        <f t="shared" si="11"/>
        <v>0</v>
      </c>
      <c r="AA30" s="186">
        <f t="shared" si="11"/>
        <v>0</v>
      </c>
      <c r="AB30" s="186">
        <f t="shared" si="11"/>
        <v>0</v>
      </c>
      <c r="AC30" s="186">
        <f>SUM(H30:AB30)</f>
        <v>0</v>
      </c>
    </row>
    <row r="31" spans="1:29" ht="8.25" customHeight="1">
      <c r="A31" s="10"/>
      <c r="B31" s="10"/>
      <c r="C31" s="10"/>
      <c r="D31" s="18"/>
      <c r="E31" s="18"/>
      <c r="F31" s="19"/>
      <c r="G31" s="18"/>
      <c r="H31" s="20"/>
      <c r="I31" s="20"/>
      <c r="J31" s="20"/>
      <c r="K31" s="20"/>
      <c r="L31" s="20"/>
      <c r="M31" s="20"/>
      <c r="N31" s="20"/>
      <c r="O31" s="20"/>
      <c r="P31" s="20"/>
      <c r="Q31" s="20"/>
      <c r="R31" s="20"/>
      <c r="S31" s="20"/>
      <c r="T31" s="20"/>
      <c r="U31" s="20"/>
      <c r="V31" s="20"/>
      <c r="W31" s="20"/>
      <c r="X31" s="20"/>
      <c r="Y31" s="20"/>
      <c r="Z31" s="20"/>
      <c r="AA31" s="20"/>
      <c r="AB31" s="20"/>
      <c r="AC31" s="20"/>
    </row>
    <row r="32" spans="2:29" s="15" customFormat="1" ht="13.5" customHeight="1">
      <c r="B32" s="74" t="s">
        <v>81</v>
      </c>
      <c r="C32" s="438" t="s">
        <v>98</v>
      </c>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row>
    <row r="33" spans="2:29" s="15" customFormat="1" ht="13.5" customHeight="1">
      <c r="B33" s="74" t="s">
        <v>83</v>
      </c>
      <c r="C33" s="438" t="s">
        <v>156</v>
      </c>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row>
    <row r="34" spans="2:29" s="15" customFormat="1" ht="13.5" customHeight="1">
      <c r="B34" s="74" t="s">
        <v>83</v>
      </c>
      <c r="C34" s="421" t="s">
        <v>157</v>
      </c>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row>
    <row r="35" spans="2:29" s="15" customFormat="1" ht="13.5" customHeight="1">
      <c r="B35" s="74" t="s">
        <v>83</v>
      </c>
      <c r="C35" s="423" t="s">
        <v>84</v>
      </c>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row>
    <row r="36" spans="2:29" s="15" customFormat="1" ht="13.5" customHeight="1">
      <c r="B36" s="119" t="s">
        <v>83</v>
      </c>
      <c r="C36" s="420" t="s">
        <v>203</v>
      </c>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row>
    <row r="37" spans="2:29" s="15" customFormat="1" ht="13.5" customHeight="1">
      <c r="B37" s="119" t="s">
        <v>83</v>
      </c>
      <c r="C37" s="421" t="s">
        <v>165</v>
      </c>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row>
    <row r="38" spans="2:29" s="15" customFormat="1" ht="13.5" customHeight="1">
      <c r="B38" s="110"/>
      <c r="C38" s="108"/>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row>
    <row r="39" s="112" customFormat="1" ht="8.25" customHeight="1" thickBot="1"/>
    <row r="40" spans="22:29" s="112" customFormat="1" ht="11.25" customHeight="1" thickTop="1">
      <c r="V40" s="60"/>
      <c r="AB40" s="431" t="s">
        <v>221</v>
      </c>
      <c r="AC40" s="432"/>
    </row>
    <row r="41" spans="22:29" s="112" customFormat="1" ht="12" customHeight="1" thickBot="1">
      <c r="V41" s="60"/>
      <c r="AB41" s="433"/>
      <c r="AC41" s="434"/>
    </row>
    <row r="42" s="112" customFormat="1" ht="8.25" customHeight="1" thickTop="1"/>
  </sheetData>
  <sheetProtection formatCells="0" formatColumns="0" formatRows="0" insertColumns="0" insertRows="0" insertHyperlinks="0" deleteColumns="0" deleteRows="0" sort="0" autoFilter="0" pivotTables="0"/>
  <mergeCells count="23">
    <mergeCell ref="D24:E24"/>
    <mergeCell ref="D10:E10"/>
    <mergeCell ref="D14:E14"/>
    <mergeCell ref="D22:E22"/>
    <mergeCell ref="B1:AC1"/>
    <mergeCell ref="D26:E26"/>
    <mergeCell ref="C36:AC36"/>
    <mergeCell ref="B9:G9"/>
    <mergeCell ref="B6:AC6"/>
    <mergeCell ref="C32:AC32"/>
    <mergeCell ref="C34:AC34"/>
    <mergeCell ref="C35:AC35"/>
    <mergeCell ref="D20:E20"/>
    <mergeCell ref="AB40:AC41"/>
    <mergeCell ref="C37:AC37"/>
    <mergeCell ref="C10:C15"/>
    <mergeCell ref="C16:C29"/>
    <mergeCell ref="C33:AC33"/>
    <mergeCell ref="B30:F30"/>
    <mergeCell ref="D12:E12"/>
    <mergeCell ref="D18:E18"/>
    <mergeCell ref="D28:E28"/>
    <mergeCell ref="D16:E16"/>
  </mergeCells>
  <printOptions horizontalCentered="1"/>
  <pageMargins left="0.7874015748031497" right="0.7874015748031497" top="0.984251968503937" bottom="0.984251968503937" header="0.5118110236220472" footer="0.5118110236220472"/>
  <pageSetup horizontalDpi="300" verticalDpi="300" orientation="landscape" paperSize="8" scale="48" r:id="rId2"/>
  <drawing r:id="rId1"/>
</worksheet>
</file>

<file path=xl/worksheets/sheet7.xml><?xml version="1.0" encoding="utf-8"?>
<worksheet xmlns="http://schemas.openxmlformats.org/spreadsheetml/2006/main" xmlns:r="http://schemas.openxmlformats.org/officeDocument/2006/relationships">
  <dimension ref="A1:M29"/>
  <sheetViews>
    <sheetView view="pageBreakPreview" zoomScaleSheetLayoutView="100" workbookViewId="0" topLeftCell="A1">
      <selection activeCell="L10" sqref="L10"/>
    </sheetView>
  </sheetViews>
  <sheetFormatPr defaultColWidth="9.00390625" defaultRowHeight="13.5"/>
  <cols>
    <col min="1" max="2" width="2.625" style="7" customWidth="1"/>
    <col min="3" max="3" width="27.625" style="7" customWidth="1"/>
    <col min="4" max="5" width="15.625" style="7" customWidth="1"/>
    <col min="6" max="6" width="44.625" style="7" customWidth="1"/>
    <col min="7" max="7" width="2.625" style="7" customWidth="1"/>
    <col min="8" max="20" width="12.625" style="7" customWidth="1"/>
    <col min="21" max="21" width="3.125" style="7" customWidth="1"/>
    <col min="22" max="35" width="12.625" style="7" customWidth="1"/>
    <col min="36" max="55" width="13.625" style="7" customWidth="1"/>
    <col min="56" max="16384" width="9.00390625" style="7" customWidth="1"/>
  </cols>
  <sheetData>
    <row r="1" spans="2:10" s="112" customFormat="1" ht="19.5" customHeight="1">
      <c r="B1" s="113" t="s">
        <v>242</v>
      </c>
      <c r="C1" s="47"/>
      <c r="D1" s="47"/>
      <c r="E1" s="47"/>
      <c r="F1" s="47"/>
      <c r="G1" s="189"/>
      <c r="H1" s="189"/>
      <c r="I1" s="189"/>
      <c r="J1" s="189"/>
    </row>
    <row r="2" spans="1:7" s="44" customFormat="1" ht="9.75" customHeight="1">
      <c r="A2" s="9"/>
      <c r="B2" s="11"/>
      <c r="C2" s="11"/>
      <c r="D2" s="4"/>
      <c r="E2" s="4"/>
      <c r="F2" s="4"/>
      <c r="G2" s="11"/>
    </row>
    <row r="3" spans="1:13" s="231" customFormat="1" ht="19.5" customHeight="1">
      <c r="A3" s="229"/>
      <c r="B3" s="371" t="s">
        <v>249</v>
      </c>
      <c r="C3" s="372"/>
      <c r="D3" s="372"/>
      <c r="E3" s="372"/>
      <c r="F3" s="372"/>
      <c r="G3" s="46"/>
      <c r="H3" s="46"/>
      <c r="I3" s="46"/>
      <c r="J3" s="46"/>
      <c r="K3" s="230"/>
      <c r="L3" s="230"/>
      <c r="M3" s="230"/>
    </row>
    <row r="4" spans="1:10" s="13" customFormat="1" ht="8.25" customHeight="1">
      <c r="A4" s="37"/>
      <c r="B4" s="31"/>
      <c r="C4" s="37"/>
      <c r="D4" s="37"/>
      <c r="E4" s="37"/>
      <c r="F4" s="37"/>
      <c r="G4" s="37"/>
      <c r="H4" s="37"/>
      <c r="I4" s="37"/>
      <c r="J4" s="37"/>
    </row>
    <row r="5" spans="2:7" s="60" customFormat="1" ht="19.5" customHeight="1">
      <c r="B5" s="453" t="s">
        <v>267</v>
      </c>
      <c r="C5" s="454"/>
      <c r="D5" s="232" t="s">
        <v>158</v>
      </c>
      <c r="E5" s="196" t="s">
        <v>130</v>
      </c>
      <c r="F5" s="459" t="s">
        <v>95</v>
      </c>
      <c r="G5" s="77"/>
    </row>
    <row r="6" spans="2:7" s="60" customFormat="1" ht="19.5" customHeight="1">
      <c r="B6" s="455"/>
      <c r="C6" s="456"/>
      <c r="D6" s="197" t="s">
        <v>99</v>
      </c>
      <c r="E6" s="197" t="s">
        <v>105</v>
      </c>
      <c r="F6" s="460"/>
      <c r="G6" s="77"/>
    </row>
    <row r="7" spans="1:7" s="60" customFormat="1" ht="19.5" customHeight="1">
      <c r="A7" s="80"/>
      <c r="B7" s="93">
        <v>1</v>
      </c>
      <c r="C7" s="87" t="s">
        <v>72</v>
      </c>
      <c r="D7" s="190">
        <f aca="true" t="shared" si="0" ref="D7:D18">E7/20</f>
        <v>0</v>
      </c>
      <c r="E7" s="190">
        <f>SUM(E8:E9)</f>
        <v>0</v>
      </c>
      <c r="F7" s="92"/>
      <c r="G7" s="77"/>
    </row>
    <row r="8" spans="1:7" s="60" customFormat="1" ht="19.5" customHeight="1">
      <c r="A8" s="80"/>
      <c r="B8" s="88"/>
      <c r="C8" s="136"/>
      <c r="D8" s="256">
        <f t="shared" si="0"/>
        <v>0</v>
      </c>
      <c r="E8" s="256"/>
      <c r="F8" s="257"/>
      <c r="G8" s="77"/>
    </row>
    <row r="9" spans="1:7" s="60" customFormat="1" ht="19.5" customHeight="1">
      <c r="A9" s="80"/>
      <c r="B9" s="88"/>
      <c r="C9" s="87"/>
      <c r="D9" s="190">
        <f t="shared" si="0"/>
        <v>0</v>
      </c>
      <c r="E9" s="190"/>
      <c r="F9" s="92"/>
      <c r="G9" s="77"/>
    </row>
    <row r="10" spans="1:7" s="60" customFormat="1" ht="19.5" customHeight="1">
      <c r="A10" s="80"/>
      <c r="B10" s="93">
        <v>2</v>
      </c>
      <c r="C10" s="82" t="s">
        <v>235</v>
      </c>
      <c r="D10" s="190">
        <f t="shared" si="0"/>
        <v>0</v>
      </c>
      <c r="E10" s="120">
        <f>SUM(E11:E12)</f>
        <v>0</v>
      </c>
      <c r="F10" s="90"/>
      <c r="G10" s="77"/>
    </row>
    <row r="11" spans="1:7" s="60" customFormat="1" ht="19.5" customHeight="1">
      <c r="A11" s="80"/>
      <c r="B11" s="88"/>
      <c r="C11" s="136"/>
      <c r="D11" s="256">
        <f t="shared" si="0"/>
        <v>0</v>
      </c>
      <c r="E11" s="256"/>
      <c r="F11" s="257"/>
      <c r="G11" s="77"/>
    </row>
    <row r="12" spans="1:7" s="60" customFormat="1" ht="19.5" customHeight="1">
      <c r="A12" s="80"/>
      <c r="B12" s="88"/>
      <c r="C12" s="87"/>
      <c r="D12" s="190">
        <f t="shared" si="0"/>
        <v>0</v>
      </c>
      <c r="E12" s="190"/>
      <c r="F12" s="92"/>
      <c r="G12" s="77"/>
    </row>
    <row r="13" spans="1:7" s="60" customFormat="1" ht="19.5" customHeight="1">
      <c r="A13" s="80"/>
      <c r="B13" s="93">
        <v>3</v>
      </c>
      <c r="C13" s="82" t="s">
        <v>96</v>
      </c>
      <c r="D13" s="190">
        <f t="shared" si="0"/>
        <v>0</v>
      </c>
      <c r="E13" s="120">
        <f>SUM(E14:E15)</f>
        <v>0</v>
      </c>
      <c r="F13" s="90"/>
      <c r="G13" s="77"/>
    </row>
    <row r="14" spans="1:7" s="60" customFormat="1" ht="19.5" customHeight="1">
      <c r="A14" s="80"/>
      <c r="B14" s="88"/>
      <c r="C14" s="136"/>
      <c r="D14" s="256">
        <f t="shared" si="0"/>
        <v>0</v>
      </c>
      <c r="E14" s="256"/>
      <c r="F14" s="257"/>
      <c r="G14" s="77"/>
    </row>
    <row r="15" spans="1:7" s="60" customFormat="1" ht="19.5" customHeight="1">
      <c r="A15" s="80"/>
      <c r="B15" s="114"/>
      <c r="C15" s="87"/>
      <c r="D15" s="190">
        <f t="shared" si="0"/>
        <v>0</v>
      </c>
      <c r="E15" s="190"/>
      <c r="F15" s="92"/>
      <c r="G15" s="77"/>
    </row>
    <row r="16" spans="2:7" s="60" customFormat="1" ht="19.5" customHeight="1">
      <c r="B16" s="86">
        <v>4</v>
      </c>
      <c r="C16" s="82" t="s">
        <v>97</v>
      </c>
      <c r="D16" s="190">
        <f t="shared" si="0"/>
        <v>0</v>
      </c>
      <c r="E16" s="120">
        <f>SUM(E17:E18)</f>
        <v>0</v>
      </c>
      <c r="F16" s="90"/>
      <c r="G16" s="77"/>
    </row>
    <row r="17" spans="2:7" s="60" customFormat="1" ht="19.5" customHeight="1">
      <c r="B17" s="88"/>
      <c r="C17" s="136"/>
      <c r="D17" s="256">
        <f t="shared" si="0"/>
        <v>0</v>
      </c>
      <c r="E17" s="256"/>
      <c r="F17" s="258" t="s">
        <v>220</v>
      </c>
      <c r="G17" s="77"/>
    </row>
    <row r="18" spans="2:7" s="60" customFormat="1" ht="19.5" customHeight="1" thickBot="1">
      <c r="B18" s="114"/>
      <c r="C18" s="87"/>
      <c r="D18" s="117">
        <f t="shared" si="0"/>
        <v>0</v>
      </c>
      <c r="E18" s="117"/>
      <c r="F18" s="92"/>
      <c r="G18" s="77"/>
    </row>
    <row r="19" spans="2:6" s="60" customFormat="1" ht="19.5" customHeight="1" thickBot="1">
      <c r="B19" s="116" t="s">
        <v>266</v>
      </c>
      <c r="C19" s="233"/>
      <c r="D19" s="191">
        <f>D7+D10+D13+D16</f>
        <v>0</v>
      </c>
      <c r="E19" s="191">
        <f>E7+E10+E13+E16</f>
        <v>0</v>
      </c>
      <c r="F19" s="234" t="s">
        <v>153</v>
      </c>
    </row>
    <row r="20" s="13" customFormat="1" ht="8.25" customHeight="1"/>
    <row r="21" spans="2:6" s="22" customFormat="1" ht="13.5" customHeight="1">
      <c r="B21" s="74" t="s">
        <v>81</v>
      </c>
      <c r="C21" s="109" t="s">
        <v>55</v>
      </c>
      <c r="D21" s="109"/>
      <c r="E21" s="109"/>
      <c r="F21" s="109"/>
    </row>
    <row r="22" spans="2:6" s="22" customFormat="1" ht="13.5" customHeight="1">
      <c r="B22" s="74" t="s">
        <v>56</v>
      </c>
      <c r="C22" s="119" t="s">
        <v>84</v>
      </c>
      <c r="D22" s="109"/>
      <c r="E22" s="109"/>
      <c r="F22" s="109"/>
    </row>
    <row r="23" spans="2:6" s="22" customFormat="1" ht="13.5" customHeight="1">
      <c r="B23" s="109" t="s">
        <v>82</v>
      </c>
      <c r="C23" s="109" t="s">
        <v>85</v>
      </c>
      <c r="D23" s="109"/>
      <c r="E23" s="109"/>
      <c r="F23" s="109"/>
    </row>
    <row r="24" spans="2:6" s="22" customFormat="1" ht="27" customHeight="1">
      <c r="B24" s="119" t="s">
        <v>88</v>
      </c>
      <c r="C24" s="420" t="s">
        <v>219</v>
      </c>
      <c r="D24" s="352"/>
      <c r="E24" s="352"/>
      <c r="F24" s="352"/>
    </row>
    <row r="25" spans="2:6" s="22" customFormat="1" ht="13.5" customHeight="1">
      <c r="B25" s="119" t="s">
        <v>88</v>
      </c>
      <c r="C25" s="109" t="s">
        <v>165</v>
      </c>
      <c r="D25" s="109"/>
      <c r="E25" s="109"/>
      <c r="F25" s="109"/>
    </row>
    <row r="26" spans="2:6" s="22" customFormat="1" ht="13.5" customHeight="1">
      <c r="B26" s="110"/>
      <c r="C26" s="108"/>
      <c r="D26" s="109"/>
      <c r="E26" s="109"/>
      <c r="F26" s="109"/>
    </row>
    <row r="27" spans="2:6" s="60" customFormat="1" ht="8.25" customHeight="1" thickBot="1">
      <c r="B27" s="189"/>
      <c r="C27" s="189"/>
      <c r="D27" s="189"/>
      <c r="E27" s="189"/>
      <c r="F27" s="54"/>
    </row>
    <row r="28" s="60" customFormat="1" ht="12" customHeight="1" thickTop="1">
      <c r="F28" s="457" t="s">
        <v>221</v>
      </c>
    </row>
    <row r="29" s="60" customFormat="1" ht="12.75" customHeight="1" thickBot="1">
      <c r="F29" s="458"/>
    </row>
    <row r="30" s="60" customFormat="1" ht="8.25" customHeight="1" thickTop="1"/>
  </sheetData>
  <mergeCells count="5">
    <mergeCell ref="B5:C6"/>
    <mergeCell ref="F28:F29"/>
    <mergeCell ref="B3:F3"/>
    <mergeCell ref="C24:F24"/>
    <mergeCell ref="F5:F6"/>
  </mergeCells>
  <printOptions horizontalCentered="1"/>
  <pageMargins left="0.7874015748031497" right="0.7874015748031497" top="0.984251968503937" bottom="0.984251968503937" header="0.5118110236220472" footer="0.5118110236220472"/>
  <pageSetup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dimension ref="A1:Z29"/>
  <sheetViews>
    <sheetView view="pageBreakPreview" zoomScaleSheetLayoutView="100" workbookViewId="0" topLeftCell="S1">
      <selection activeCell="L10" sqref="L10"/>
    </sheetView>
  </sheetViews>
  <sheetFormatPr defaultColWidth="9.00390625" defaultRowHeight="13.5"/>
  <cols>
    <col min="1" max="1" width="2.25390625" style="8" customWidth="1"/>
    <col min="2" max="2" width="2.625" style="8" customWidth="1"/>
    <col min="3" max="3" width="43.625" style="8" customWidth="1"/>
    <col min="4" max="11" width="15.625" style="8" customWidth="1"/>
    <col min="12" max="12" width="15.50390625" style="8" customWidth="1"/>
    <col min="13" max="25" width="15.625" style="8" customWidth="1"/>
    <col min="26" max="26" width="2.25390625" style="8" customWidth="1"/>
    <col min="27" max="27" width="10.25390625" style="8" customWidth="1"/>
    <col min="28" max="16384" width="8.00390625" style="8" customWidth="1"/>
  </cols>
  <sheetData>
    <row r="1" spans="2:25" s="112" customFormat="1" ht="19.5" customHeight="1">
      <c r="B1" s="415" t="s">
        <v>241</v>
      </c>
      <c r="C1" s="416"/>
      <c r="D1" s="416"/>
      <c r="E1" s="416"/>
      <c r="F1" s="416"/>
      <c r="G1" s="416"/>
      <c r="H1" s="416"/>
      <c r="I1" s="416"/>
      <c r="J1" s="416"/>
      <c r="K1" s="416"/>
      <c r="L1" s="416"/>
      <c r="M1" s="416"/>
      <c r="N1" s="416"/>
      <c r="O1" s="416"/>
      <c r="P1" s="416"/>
      <c r="Q1" s="416"/>
      <c r="R1" s="416"/>
      <c r="S1" s="416"/>
      <c r="T1" s="416"/>
      <c r="U1" s="416"/>
      <c r="V1" s="416"/>
      <c r="W1" s="416"/>
      <c r="X1" s="416"/>
      <c r="Y1" s="416"/>
    </row>
    <row r="2" spans="2:7" ht="9.75" customHeight="1">
      <c r="B2" s="9"/>
      <c r="C2" s="12"/>
      <c r="D2" s="4"/>
      <c r="E2" s="4"/>
      <c r="F2" s="4"/>
      <c r="G2" s="11"/>
    </row>
    <row r="3" spans="2:25" s="142" customFormat="1" ht="19.5" customHeight="1">
      <c r="B3" s="417" t="s">
        <v>257</v>
      </c>
      <c r="C3" s="450"/>
      <c r="D3" s="450"/>
      <c r="E3" s="450"/>
      <c r="F3" s="450"/>
      <c r="G3" s="450"/>
      <c r="H3" s="450"/>
      <c r="I3" s="450"/>
      <c r="J3" s="450"/>
      <c r="K3" s="450"/>
      <c r="L3" s="450"/>
      <c r="M3" s="450"/>
      <c r="N3" s="450"/>
      <c r="O3" s="450"/>
      <c r="P3" s="450"/>
      <c r="Q3" s="450"/>
      <c r="R3" s="450"/>
      <c r="S3" s="450"/>
      <c r="T3" s="450"/>
      <c r="U3" s="450"/>
      <c r="V3" s="450"/>
      <c r="W3" s="450"/>
      <c r="X3" s="450"/>
      <c r="Y3" s="450"/>
    </row>
    <row r="4" spans="2:25" ht="8.25" customHeight="1">
      <c r="B4" s="28"/>
      <c r="C4" s="34"/>
      <c r="D4" s="34"/>
      <c r="E4" s="34"/>
      <c r="F4" s="34"/>
      <c r="G4" s="34"/>
      <c r="H4" s="34"/>
      <c r="I4" s="34"/>
      <c r="J4" s="34"/>
      <c r="K4" s="34"/>
      <c r="L4" s="34"/>
      <c r="M4" s="34"/>
      <c r="N4" s="34"/>
      <c r="O4" s="34"/>
      <c r="P4" s="34"/>
      <c r="Q4" s="34"/>
      <c r="R4" s="34"/>
      <c r="S4" s="34"/>
      <c r="T4" s="34"/>
      <c r="U4" s="34"/>
      <c r="V4" s="34"/>
      <c r="W4" s="34"/>
      <c r="X4" s="34"/>
      <c r="Y4" s="34"/>
    </row>
    <row r="5" s="157" customFormat="1" ht="19.5" customHeight="1">
      <c r="Y5" s="158" t="s">
        <v>24</v>
      </c>
    </row>
    <row r="6" spans="1:25" s="112" customFormat="1" ht="19.5" customHeight="1">
      <c r="A6" s="159"/>
      <c r="B6" s="446" t="s">
        <v>102</v>
      </c>
      <c r="C6" s="448"/>
      <c r="D6" s="160" t="s">
        <v>137</v>
      </c>
      <c r="E6" s="161" t="s">
        <v>43</v>
      </c>
      <c r="F6" s="161" t="s">
        <v>44</v>
      </c>
      <c r="G6" s="161" t="s">
        <v>45</v>
      </c>
      <c r="H6" s="161" t="s">
        <v>46</v>
      </c>
      <c r="I6" s="161" t="s">
        <v>47</v>
      </c>
      <c r="J6" s="161" t="s">
        <v>48</v>
      </c>
      <c r="K6" s="161" t="s">
        <v>49</v>
      </c>
      <c r="L6" s="161" t="s">
        <v>50</v>
      </c>
      <c r="M6" s="161" t="s">
        <v>51</v>
      </c>
      <c r="N6" s="161" t="s">
        <v>52</v>
      </c>
      <c r="O6" s="161" t="s">
        <v>53</v>
      </c>
      <c r="P6" s="161" t="s">
        <v>54</v>
      </c>
      <c r="Q6" s="161" t="s">
        <v>64</v>
      </c>
      <c r="R6" s="161" t="s">
        <v>65</v>
      </c>
      <c r="S6" s="161" t="s">
        <v>66</v>
      </c>
      <c r="T6" s="161" t="s">
        <v>138</v>
      </c>
      <c r="U6" s="161" t="s">
        <v>139</v>
      </c>
      <c r="V6" s="161" t="s">
        <v>140</v>
      </c>
      <c r="W6" s="161" t="s">
        <v>141</v>
      </c>
      <c r="X6" s="162" t="s">
        <v>142</v>
      </c>
      <c r="Y6" s="160" t="s">
        <v>101</v>
      </c>
    </row>
    <row r="7" spans="1:25" s="112" customFormat="1" ht="19.5" customHeight="1">
      <c r="A7" s="159"/>
      <c r="B7" s="163"/>
      <c r="C7" s="281"/>
      <c r="D7" s="282"/>
      <c r="E7" s="283"/>
      <c r="F7" s="283"/>
      <c r="G7" s="283"/>
      <c r="H7" s="283"/>
      <c r="I7" s="283"/>
      <c r="J7" s="283"/>
      <c r="K7" s="283"/>
      <c r="L7" s="283"/>
      <c r="M7" s="283"/>
      <c r="N7" s="283"/>
      <c r="O7" s="283"/>
      <c r="P7" s="283"/>
      <c r="Q7" s="283"/>
      <c r="R7" s="283"/>
      <c r="S7" s="283"/>
      <c r="T7" s="283"/>
      <c r="U7" s="283"/>
      <c r="V7" s="283"/>
      <c r="W7" s="283"/>
      <c r="X7" s="284"/>
      <c r="Y7" s="283">
        <f aca="true" t="shared" si="0" ref="Y7:Y18">SUM(D7:X7)</f>
        <v>0</v>
      </c>
    </row>
    <row r="8" spans="1:25" s="112" customFormat="1" ht="19.5" customHeight="1">
      <c r="A8" s="159"/>
      <c r="B8" s="163"/>
      <c r="C8" s="285"/>
      <c r="D8" s="286"/>
      <c r="E8" s="287"/>
      <c r="F8" s="287"/>
      <c r="G8" s="287"/>
      <c r="H8" s="287"/>
      <c r="I8" s="287"/>
      <c r="J8" s="287"/>
      <c r="K8" s="287"/>
      <c r="L8" s="287"/>
      <c r="M8" s="287"/>
      <c r="N8" s="287"/>
      <c r="O8" s="287"/>
      <c r="P8" s="287"/>
      <c r="Q8" s="287"/>
      <c r="R8" s="287"/>
      <c r="S8" s="287"/>
      <c r="T8" s="287"/>
      <c r="U8" s="287"/>
      <c r="V8" s="287"/>
      <c r="W8" s="287"/>
      <c r="X8" s="288"/>
      <c r="Y8" s="287">
        <f t="shared" si="0"/>
        <v>0</v>
      </c>
    </row>
    <row r="9" spans="1:25" s="112" customFormat="1" ht="19.5" customHeight="1">
      <c r="A9" s="159"/>
      <c r="B9" s="163"/>
      <c r="C9" s="285"/>
      <c r="D9" s="286"/>
      <c r="E9" s="287"/>
      <c r="F9" s="287"/>
      <c r="G9" s="287"/>
      <c r="H9" s="287"/>
      <c r="I9" s="287"/>
      <c r="J9" s="287"/>
      <c r="K9" s="287"/>
      <c r="L9" s="287"/>
      <c r="M9" s="287"/>
      <c r="N9" s="287"/>
      <c r="O9" s="287"/>
      <c r="P9" s="287"/>
      <c r="Q9" s="287"/>
      <c r="R9" s="287"/>
      <c r="S9" s="287"/>
      <c r="T9" s="287"/>
      <c r="U9" s="287"/>
      <c r="V9" s="287"/>
      <c r="W9" s="287"/>
      <c r="X9" s="288"/>
      <c r="Y9" s="287">
        <f t="shared" si="0"/>
        <v>0</v>
      </c>
    </row>
    <row r="10" spans="1:25" s="112" customFormat="1" ht="19.5" customHeight="1">
      <c r="A10" s="159"/>
      <c r="B10" s="163"/>
      <c r="C10" s="285"/>
      <c r="D10" s="286"/>
      <c r="E10" s="287"/>
      <c r="F10" s="287"/>
      <c r="G10" s="287"/>
      <c r="H10" s="287"/>
      <c r="I10" s="287"/>
      <c r="J10" s="287"/>
      <c r="K10" s="287"/>
      <c r="L10" s="287"/>
      <c r="M10" s="287"/>
      <c r="N10" s="287"/>
      <c r="O10" s="287"/>
      <c r="P10" s="287"/>
      <c r="Q10" s="287"/>
      <c r="R10" s="287"/>
      <c r="S10" s="287"/>
      <c r="T10" s="287"/>
      <c r="U10" s="287"/>
      <c r="V10" s="287"/>
      <c r="W10" s="287"/>
      <c r="X10" s="288"/>
      <c r="Y10" s="287">
        <f t="shared" si="0"/>
        <v>0</v>
      </c>
    </row>
    <row r="11" spans="1:25" s="112" customFormat="1" ht="19.5" customHeight="1">
      <c r="A11" s="159"/>
      <c r="B11" s="163"/>
      <c r="C11" s="285"/>
      <c r="D11" s="286"/>
      <c r="E11" s="287"/>
      <c r="F11" s="287"/>
      <c r="G11" s="287"/>
      <c r="H11" s="287"/>
      <c r="I11" s="287"/>
      <c r="J11" s="287"/>
      <c r="K11" s="287"/>
      <c r="L11" s="287"/>
      <c r="M11" s="287"/>
      <c r="N11" s="287"/>
      <c r="O11" s="287"/>
      <c r="P11" s="287"/>
      <c r="Q11" s="287"/>
      <c r="R11" s="287"/>
      <c r="S11" s="287"/>
      <c r="T11" s="287"/>
      <c r="U11" s="287"/>
      <c r="V11" s="287"/>
      <c r="W11" s="287"/>
      <c r="X11" s="288"/>
      <c r="Y11" s="287">
        <f t="shared" si="0"/>
        <v>0</v>
      </c>
    </row>
    <row r="12" spans="1:25" s="112" customFormat="1" ht="19.5" customHeight="1">
      <c r="A12" s="159"/>
      <c r="B12" s="163"/>
      <c r="C12" s="285"/>
      <c r="D12" s="286"/>
      <c r="E12" s="287"/>
      <c r="F12" s="287"/>
      <c r="G12" s="287"/>
      <c r="H12" s="287"/>
      <c r="I12" s="287"/>
      <c r="J12" s="287"/>
      <c r="K12" s="287"/>
      <c r="L12" s="287"/>
      <c r="M12" s="287"/>
      <c r="N12" s="287"/>
      <c r="O12" s="287"/>
      <c r="P12" s="287"/>
      <c r="Q12" s="287"/>
      <c r="R12" s="287"/>
      <c r="S12" s="287"/>
      <c r="T12" s="287"/>
      <c r="U12" s="287"/>
      <c r="V12" s="287"/>
      <c r="W12" s="287"/>
      <c r="X12" s="288"/>
      <c r="Y12" s="287">
        <f t="shared" si="0"/>
        <v>0</v>
      </c>
    </row>
    <row r="13" spans="1:25" s="112" customFormat="1" ht="19.5" customHeight="1">
      <c r="A13" s="159"/>
      <c r="B13" s="163"/>
      <c r="C13" s="285"/>
      <c r="D13" s="286"/>
      <c r="E13" s="287"/>
      <c r="F13" s="287"/>
      <c r="G13" s="287"/>
      <c r="H13" s="287"/>
      <c r="I13" s="287"/>
      <c r="J13" s="287"/>
      <c r="K13" s="287"/>
      <c r="L13" s="287"/>
      <c r="M13" s="287"/>
      <c r="N13" s="287"/>
      <c r="O13" s="287"/>
      <c r="P13" s="287"/>
      <c r="Q13" s="287"/>
      <c r="R13" s="287"/>
      <c r="S13" s="287"/>
      <c r="T13" s="287"/>
      <c r="U13" s="287"/>
      <c r="V13" s="287"/>
      <c r="W13" s="287"/>
      <c r="X13" s="288"/>
      <c r="Y13" s="287">
        <f t="shared" si="0"/>
        <v>0</v>
      </c>
    </row>
    <row r="14" spans="1:25" s="112" customFormat="1" ht="19.5" customHeight="1">
      <c r="A14" s="159"/>
      <c r="B14" s="163"/>
      <c r="C14" s="285"/>
      <c r="D14" s="286"/>
      <c r="E14" s="287"/>
      <c r="F14" s="287"/>
      <c r="G14" s="287"/>
      <c r="H14" s="287"/>
      <c r="I14" s="287"/>
      <c r="J14" s="287"/>
      <c r="K14" s="287"/>
      <c r="L14" s="287"/>
      <c r="M14" s="287"/>
      <c r="N14" s="287"/>
      <c r="O14" s="287"/>
      <c r="P14" s="287"/>
      <c r="Q14" s="287"/>
      <c r="R14" s="287"/>
      <c r="S14" s="287"/>
      <c r="T14" s="287"/>
      <c r="U14" s="287"/>
      <c r="V14" s="287"/>
      <c r="W14" s="287"/>
      <c r="X14" s="288"/>
      <c r="Y14" s="287">
        <f t="shared" si="0"/>
        <v>0</v>
      </c>
    </row>
    <row r="15" spans="1:25" s="112" customFormat="1" ht="19.5" customHeight="1">
      <c r="A15" s="159"/>
      <c r="B15" s="163"/>
      <c r="C15" s="285"/>
      <c r="D15" s="286"/>
      <c r="E15" s="287"/>
      <c r="F15" s="287"/>
      <c r="G15" s="287"/>
      <c r="H15" s="287"/>
      <c r="I15" s="287"/>
      <c r="J15" s="287"/>
      <c r="K15" s="287"/>
      <c r="L15" s="287"/>
      <c r="M15" s="287"/>
      <c r="N15" s="287"/>
      <c r="O15" s="287"/>
      <c r="P15" s="287"/>
      <c r="Q15" s="287"/>
      <c r="R15" s="287"/>
      <c r="S15" s="287"/>
      <c r="T15" s="287"/>
      <c r="U15" s="287"/>
      <c r="V15" s="287"/>
      <c r="W15" s="287"/>
      <c r="X15" s="288"/>
      <c r="Y15" s="287">
        <f t="shared" si="0"/>
        <v>0</v>
      </c>
    </row>
    <row r="16" spans="1:25" s="112" customFormat="1" ht="19.5" customHeight="1">
      <c r="A16" s="159"/>
      <c r="B16" s="163"/>
      <c r="C16" s="285"/>
      <c r="D16" s="286"/>
      <c r="E16" s="287"/>
      <c r="F16" s="287"/>
      <c r="G16" s="287"/>
      <c r="H16" s="287"/>
      <c r="I16" s="287"/>
      <c r="J16" s="287"/>
      <c r="K16" s="287"/>
      <c r="L16" s="287"/>
      <c r="M16" s="287"/>
      <c r="N16" s="287"/>
      <c r="O16" s="287"/>
      <c r="P16" s="287"/>
      <c r="Q16" s="287"/>
      <c r="R16" s="287"/>
      <c r="S16" s="287"/>
      <c r="T16" s="287"/>
      <c r="U16" s="287"/>
      <c r="V16" s="287"/>
      <c r="W16" s="287"/>
      <c r="X16" s="288"/>
      <c r="Y16" s="287">
        <f t="shared" si="0"/>
        <v>0</v>
      </c>
    </row>
    <row r="17" spans="1:25" s="112" customFormat="1" ht="19.5" customHeight="1">
      <c r="A17" s="159"/>
      <c r="B17" s="163"/>
      <c r="C17" s="289"/>
      <c r="D17" s="292"/>
      <c r="E17" s="290"/>
      <c r="F17" s="290"/>
      <c r="G17" s="290"/>
      <c r="H17" s="290"/>
      <c r="I17" s="290"/>
      <c r="J17" s="290"/>
      <c r="K17" s="290"/>
      <c r="L17" s="290"/>
      <c r="M17" s="290"/>
      <c r="N17" s="290"/>
      <c r="O17" s="290"/>
      <c r="P17" s="290"/>
      <c r="Q17" s="290"/>
      <c r="R17" s="290"/>
      <c r="S17" s="290"/>
      <c r="T17" s="290"/>
      <c r="U17" s="290"/>
      <c r="V17" s="290"/>
      <c r="W17" s="290"/>
      <c r="X17" s="291"/>
      <c r="Y17" s="290">
        <f t="shared" si="0"/>
        <v>0</v>
      </c>
    </row>
    <row r="18" spans="1:25" s="112" customFormat="1" ht="19.5" customHeight="1" thickBot="1">
      <c r="A18" s="159"/>
      <c r="B18" s="464" t="s">
        <v>261</v>
      </c>
      <c r="C18" s="465"/>
      <c r="D18" s="306">
        <f>SUM(D7:D17)</f>
        <v>0</v>
      </c>
      <c r="E18" s="306">
        <f>SUM(E7:E17)</f>
        <v>0</v>
      </c>
      <c r="F18" s="306">
        <f aca="true" t="shared" si="1" ref="F18:X18">SUM(F7:F17)</f>
        <v>0</v>
      </c>
      <c r="G18" s="306">
        <f t="shared" si="1"/>
        <v>0</v>
      </c>
      <c r="H18" s="306">
        <f t="shared" si="1"/>
        <v>0</v>
      </c>
      <c r="I18" s="306">
        <f t="shared" si="1"/>
        <v>0</v>
      </c>
      <c r="J18" s="306">
        <f t="shared" si="1"/>
        <v>0</v>
      </c>
      <c r="K18" s="306">
        <f t="shared" si="1"/>
        <v>0</v>
      </c>
      <c r="L18" s="306">
        <f t="shared" si="1"/>
        <v>0</v>
      </c>
      <c r="M18" s="306">
        <f t="shared" si="1"/>
        <v>0</v>
      </c>
      <c r="N18" s="306">
        <f t="shared" si="1"/>
        <v>0</v>
      </c>
      <c r="O18" s="306">
        <f t="shared" si="1"/>
        <v>0</v>
      </c>
      <c r="P18" s="306">
        <f t="shared" si="1"/>
        <v>0</v>
      </c>
      <c r="Q18" s="306">
        <f t="shared" si="1"/>
        <v>0</v>
      </c>
      <c r="R18" s="306">
        <f t="shared" si="1"/>
        <v>0</v>
      </c>
      <c r="S18" s="306">
        <f t="shared" si="1"/>
        <v>0</v>
      </c>
      <c r="T18" s="306">
        <f t="shared" si="1"/>
        <v>0</v>
      </c>
      <c r="U18" s="306">
        <f t="shared" si="1"/>
        <v>0</v>
      </c>
      <c r="V18" s="306">
        <f t="shared" si="1"/>
        <v>0</v>
      </c>
      <c r="W18" s="306">
        <f t="shared" si="1"/>
        <v>0</v>
      </c>
      <c r="X18" s="306">
        <f t="shared" si="1"/>
        <v>0</v>
      </c>
      <c r="Y18" s="307">
        <f t="shared" si="0"/>
        <v>0</v>
      </c>
    </row>
    <row r="19" spans="1:25" s="112" customFormat="1" ht="19.5" customHeight="1" thickBot="1">
      <c r="A19" s="159"/>
      <c r="B19" s="439" t="s">
        <v>258</v>
      </c>
      <c r="C19" s="440"/>
      <c r="D19" s="300">
        <f>ROUND(SUM(D18:H18)*1/17,0)</f>
        <v>0</v>
      </c>
      <c r="E19" s="301">
        <f>ROUND(SUM(D18:H18)*4/17,0)</f>
        <v>0</v>
      </c>
      <c r="F19" s="304">
        <f>$E$19</f>
        <v>0</v>
      </c>
      <c r="G19" s="301">
        <f>$E$19</f>
        <v>0</v>
      </c>
      <c r="H19" s="302">
        <f>$E$19</f>
        <v>0</v>
      </c>
      <c r="I19" s="300">
        <f>ROUND(SUM(I18:M18)/5,0)</f>
        <v>0</v>
      </c>
      <c r="J19" s="301">
        <f>$I$19</f>
        <v>0</v>
      </c>
      <c r="K19" s="303">
        <f>$I$19</f>
        <v>0</v>
      </c>
      <c r="L19" s="304">
        <f>$I$19</f>
        <v>0</v>
      </c>
      <c r="M19" s="299">
        <f>$I$19</f>
        <v>0</v>
      </c>
      <c r="N19" s="305">
        <f>ROUND(SUM(N18:R18)/5,0)</f>
        <v>0</v>
      </c>
      <c r="O19" s="304">
        <f>$N$19</f>
        <v>0</v>
      </c>
      <c r="P19" s="301">
        <f>$N$19</f>
        <v>0</v>
      </c>
      <c r="Q19" s="304">
        <f>$N$19</f>
        <v>0</v>
      </c>
      <c r="R19" s="299">
        <f>$N$19</f>
        <v>0</v>
      </c>
      <c r="S19" s="305">
        <f>ROUND(SUM(S18:X18)*4/23,0)</f>
        <v>0</v>
      </c>
      <c r="T19" s="304">
        <f>$S$19</f>
        <v>0</v>
      </c>
      <c r="U19" s="304">
        <f>$S$19</f>
        <v>0</v>
      </c>
      <c r="V19" s="304">
        <f>$S$19</f>
        <v>0</v>
      </c>
      <c r="W19" s="303">
        <f>$S$19</f>
        <v>0</v>
      </c>
      <c r="X19" s="302">
        <f>ROUND(SUM(S18:X18)*3/23,0)</f>
        <v>0</v>
      </c>
      <c r="Y19" s="186">
        <f>SUM(D19:X19)</f>
        <v>0</v>
      </c>
    </row>
    <row r="20" spans="1:25" ht="8.25" customHeight="1">
      <c r="A20" s="10"/>
      <c r="B20" s="10"/>
      <c r="C20" s="18"/>
      <c r="D20" s="20"/>
      <c r="E20" s="20"/>
      <c r="F20" s="20"/>
      <c r="G20" s="20"/>
      <c r="H20" s="20"/>
      <c r="I20" s="20"/>
      <c r="J20" s="20"/>
      <c r="K20" s="20"/>
      <c r="L20" s="20"/>
      <c r="M20" s="20"/>
      <c r="N20" s="20"/>
      <c r="O20" s="20"/>
      <c r="P20" s="20"/>
      <c r="Q20" s="20"/>
      <c r="R20" s="20"/>
      <c r="S20" s="20"/>
      <c r="T20" s="20"/>
      <c r="U20" s="20"/>
      <c r="V20" s="20"/>
      <c r="W20" s="20"/>
      <c r="X20" s="20"/>
      <c r="Y20" s="20"/>
    </row>
    <row r="21" spans="2:26" s="15" customFormat="1" ht="13.5" customHeight="1">
      <c r="B21" s="74" t="s">
        <v>252</v>
      </c>
      <c r="C21" s="438" t="s">
        <v>260</v>
      </c>
      <c r="D21" s="422"/>
      <c r="E21" s="422"/>
      <c r="F21" s="422"/>
      <c r="G21" s="422"/>
      <c r="H21" s="422"/>
      <c r="I21" s="422"/>
      <c r="J21" s="422"/>
      <c r="K21" s="422"/>
      <c r="L21" s="422"/>
      <c r="M21" s="422"/>
      <c r="N21" s="422"/>
      <c r="O21" s="422"/>
      <c r="P21" s="422"/>
      <c r="Q21" s="422"/>
      <c r="R21" s="422"/>
      <c r="S21" s="422"/>
      <c r="T21" s="422"/>
      <c r="U21" s="422"/>
      <c r="V21" s="422"/>
      <c r="W21" s="422"/>
      <c r="X21" s="422"/>
      <c r="Y21" s="422"/>
      <c r="Z21" s="422"/>
    </row>
    <row r="22" spans="2:26" s="15" customFormat="1" ht="13.5" customHeight="1">
      <c r="B22" s="74" t="s">
        <v>253</v>
      </c>
      <c r="C22" s="438" t="s">
        <v>254</v>
      </c>
      <c r="D22" s="422"/>
      <c r="E22" s="422"/>
      <c r="F22" s="422"/>
      <c r="G22" s="422"/>
      <c r="H22" s="422"/>
      <c r="I22" s="422"/>
      <c r="J22" s="422"/>
      <c r="K22" s="422"/>
      <c r="L22" s="422"/>
      <c r="M22" s="422"/>
      <c r="N22" s="422"/>
      <c r="O22" s="422"/>
      <c r="P22" s="422"/>
      <c r="Q22" s="422"/>
      <c r="R22" s="422"/>
      <c r="S22" s="422"/>
      <c r="T22" s="422"/>
      <c r="U22" s="422"/>
      <c r="V22" s="422"/>
      <c r="W22" s="422"/>
      <c r="X22" s="422"/>
      <c r="Y22" s="422"/>
      <c r="Z22" s="422"/>
    </row>
    <row r="23" spans="2:26" s="15" customFormat="1" ht="13.5" customHeight="1">
      <c r="B23" s="74" t="s">
        <v>253</v>
      </c>
      <c r="C23" s="423" t="s">
        <v>84</v>
      </c>
      <c r="D23" s="422"/>
      <c r="E23" s="422"/>
      <c r="F23" s="422"/>
      <c r="G23" s="422"/>
      <c r="H23" s="422"/>
      <c r="I23" s="422"/>
      <c r="J23" s="422"/>
      <c r="K23" s="422"/>
      <c r="L23" s="422"/>
      <c r="M23" s="422"/>
      <c r="N23" s="422"/>
      <c r="O23" s="422"/>
      <c r="P23" s="422"/>
      <c r="Q23" s="422"/>
      <c r="R23" s="422"/>
      <c r="S23" s="422"/>
      <c r="T23" s="422"/>
      <c r="U23" s="422"/>
      <c r="V23" s="422"/>
      <c r="W23" s="422"/>
      <c r="X23" s="422"/>
      <c r="Y23" s="422"/>
      <c r="Z23" s="422"/>
    </row>
    <row r="24" spans="2:26" s="15" customFormat="1" ht="13.5" customHeight="1">
      <c r="B24" s="119" t="s">
        <v>255</v>
      </c>
      <c r="C24" s="420" t="s">
        <v>256</v>
      </c>
      <c r="D24" s="352"/>
      <c r="E24" s="352"/>
      <c r="F24" s="352"/>
      <c r="G24" s="352"/>
      <c r="H24" s="352"/>
      <c r="I24" s="352"/>
      <c r="J24" s="352"/>
      <c r="K24" s="352"/>
      <c r="L24" s="352"/>
      <c r="M24" s="352"/>
      <c r="N24" s="352"/>
      <c r="O24" s="352"/>
      <c r="P24" s="352"/>
      <c r="Q24" s="352"/>
      <c r="R24" s="352"/>
      <c r="S24" s="352"/>
      <c r="T24" s="352"/>
      <c r="U24" s="352"/>
      <c r="V24" s="352"/>
      <c r="W24" s="352"/>
      <c r="X24" s="352"/>
      <c r="Y24" s="352"/>
      <c r="Z24" s="352"/>
    </row>
    <row r="25" spans="2:26" s="15" customFormat="1" ht="13.5" customHeight="1">
      <c r="B25" s="119" t="s">
        <v>255</v>
      </c>
      <c r="C25" s="421" t="s">
        <v>165</v>
      </c>
      <c r="D25" s="421"/>
      <c r="E25" s="421"/>
      <c r="F25" s="421"/>
      <c r="G25" s="421"/>
      <c r="H25" s="421"/>
      <c r="I25" s="421"/>
      <c r="J25" s="421"/>
      <c r="K25" s="421"/>
      <c r="L25" s="421"/>
      <c r="M25" s="421"/>
      <c r="N25" s="421"/>
      <c r="O25" s="421"/>
      <c r="P25" s="421"/>
      <c r="Q25" s="421"/>
      <c r="R25" s="421"/>
      <c r="S25" s="421"/>
      <c r="T25" s="421"/>
      <c r="U25" s="421"/>
      <c r="V25" s="421"/>
      <c r="W25" s="421"/>
      <c r="X25" s="421"/>
      <c r="Y25" s="421"/>
      <c r="Z25" s="421"/>
    </row>
    <row r="26" spans="2:25" s="15" customFormat="1" ht="13.5" customHeight="1">
      <c r="B26" s="110"/>
      <c r="C26" s="109"/>
      <c r="D26" s="109"/>
      <c r="E26" s="109"/>
      <c r="F26" s="109"/>
      <c r="G26" s="109"/>
      <c r="H26" s="109"/>
      <c r="I26" s="109"/>
      <c r="J26" s="109"/>
      <c r="K26" s="109"/>
      <c r="L26" s="109"/>
      <c r="M26" s="109"/>
      <c r="N26" s="109"/>
      <c r="O26" s="109"/>
      <c r="P26" s="109"/>
      <c r="Q26" s="109"/>
      <c r="R26" s="109"/>
      <c r="S26" s="109"/>
      <c r="T26" s="109"/>
      <c r="U26" s="109"/>
      <c r="V26" s="109"/>
      <c r="W26" s="109"/>
      <c r="X26" s="109"/>
      <c r="Y26" s="109"/>
    </row>
    <row r="27" s="112" customFormat="1" ht="8.25" customHeight="1" thickBot="1"/>
    <row r="28" spans="18:25" s="112" customFormat="1" ht="11.25" customHeight="1" thickTop="1">
      <c r="R28" s="60"/>
      <c r="X28" s="431" t="s">
        <v>221</v>
      </c>
      <c r="Y28" s="461"/>
    </row>
    <row r="29" spans="18:25" s="112" customFormat="1" ht="12" customHeight="1" thickBot="1">
      <c r="R29" s="60"/>
      <c r="X29" s="462"/>
      <c r="Y29" s="463"/>
    </row>
    <row r="30" s="112" customFormat="1" ht="8.25" customHeight="1" thickTop="1"/>
  </sheetData>
  <sheetProtection formatCells="0" formatColumns="0" formatRows="0" insertColumns="0" insertRows="0" insertHyperlinks="0" deleteColumns="0" deleteRows="0" sort="0" autoFilter="0" pivotTables="0"/>
  <mergeCells count="11">
    <mergeCell ref="B1:Y1"/>
    <mergeCell ref="C24:Z24"/>
    <mergeCell ref="B6:C6"/>
    <mergeCell ref="B3:Y3"/>
    <mergeCell ref="C21:Z21"/>
    <mergeCell ref="C23:Z23"/>
    <mergeCell ref="B18:C18"/>
    <mergeCell ref="C22:Z22"/>
    <mergeCell ref="B19:C19"/>
    <mergeCell ref="X28:Y29"/>
    <mergeCell ref="C25:Z25"/>
  </mergeCells>
  <printOptions horizontalCentered="1"/>
  <pageMargins left="0.7874015748031497" right="0.7874015748031497" top="0.984251968503937" bottom="0.984251968503937" header="0.5118110236220472" footer="0.5118110236220472"/>
  <pageSetup horizontalDpi="300" verticalDpi="300" orientation="landscape" paperSize="8" scale="48" r:id="rId2"/>
  <drawing r:id="rId1"/>
</worksheet>
</file>

<file path=xl/worksheets/sheet9.xml><?xml version="1.0" encoding="utf-8"?>
<worksheet xmlns="http://schemas.openxmlformats.org/spreadsheetml/2006/main" xmlns:r="http://schemas.openxmlformats.org/officeDocument/2006/relationships">
  <dimension ref="A1:AC62"/>
  <sheetViews>
    <sheetView view="pageBreakPreview" zoomScaleSheetLayoutView="100" workbookViewId="0" topLeftCell="A22">
      <selection activeCell="L10" sqref="L10"/>
    </sheetView>
  </sheetViews>
  <sheetFormatPr defaultColWidth="9.00390625" defaultRowHeight="13.5"/>
  <cols>
    <col min="1" max="2" width="2.625" style="8" customWidth="1"/>
    <col min="3" max="3" width="54.25390625" style="8" customWidth="1"/>
    <col min="4" max="4" width="15.625" style="8" customWidth="1"/>
    <col min="5" max="5" width="2.625" style="8" customWidth="1"/>
    <col min="6" max="29" width="15.625" style="8" customWidth="1"/>
    <col min="30" max="30" width="2.625" style="8" customWidth="1"/>
    <col min="31" max="31" width="10.25390625" style="8" customWidth="1"/>
    <col min="32" max="16384" width="8.00390625" style="8" customWidth="1"/>
  </cols>
  <sheetData>
    <row r="1" spans="2:29" s="112" customFormat="1" ht="18.75" customHeight="1">
      <c r="B1" s="349" t="s">
        <v>240</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row>
    <row r="2" spans="1:29" s="15" customFormat="1" ht="9.75" customHeight="1">
      <c r="A2" s="9"/>
      <c r="B2" s="11"/>
      <c r="C2" s="11"/>
      <c r="D2" s="11"/>
      <c r="E2" s="11"/>
      <c r="F2" s="11"/>
      <c r="G2" s="11"/>
      <c r="H2" s="11"/>
      <c r="I2" s="11"/>
      <c r="J2" s="11"/>
      <c r="K2" s="11"/>
      <c r="L2" s="11"/>
      <c r="U2" s="12"/>
      <c r="V2" s="12"/>
      <c r="W2" s="12"/>
      <c r="X2" s="12"/>
      <c r="Y2" s="12"/>
      <c r="Z2" s="12"/>
      <c r="AA2" s="12"/>
      <c r="AB2" s="4"/>
      <c r="AC2" s="4"/>
    </row>
    <row r="3" spans="2:29" s="142" customFormat="1" ht="19.5" customHeight="1">
      <c r="B3" s="417" t="s">
        <v>259</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row>
    <row r="4" spans="2:29" s="15" customFormat="1" ht="8.25" customHeight="1">
      <c r="B4" s="39"/>
      <c r="C4" s="40"/>
      <c r="D4" s="40"/>
      <c r="E4" s="40"/>
      <c r="F4" s="40"/>
      <c r="G4" s="40"/>
      <c r="H4" s="40"/>
      <c r="I4" s="40"/>
      <c r="J4" s="40"/>
      <c r="K4" s="40"/>
      <c r="L4" s="40"/>
      <c r="M4" s="40"/>
      <c r="N4" s="40"/>
      <c r="O4" s="40"/>
      <c r="P4" s="40"/>
      <c r="Q4" s="40"/>
      <c r="R4" s="40"/>
      <c r="S4" s="40"/>
      <c r="T4" s="40"/>
      <c r="U4" s="40"/>
      <c r="V4" s="40"/>
      <c r="W4" s="40"/>
      <c r="X4" s="40"/>
      <c r="Y4" s="40"/>
      <c r="Z4" s="40"/>
      <c r="AA4" s="40"/>
      <c r="AB4" s="40"/>
      <c r="AC4" s="40"/>
    </row>
    <row r="5" spans="2:29" s="60" customFormat="1" ht="19.5" customHeight="1">
      <c r="B5" s="56" t="s">
        <v>204</v>
      </c>
      <c r="C5" s="193" t="s">
        <v>144</v>
      </c>
      <c r="D5" s="84"/>
      <c r="E5" s="84"/>
      <c r="F5" s="80"/>
      <c r="G5" s="80"/>
      <c r="H5" s="80"/>
      <c r="I5" s="80"/>
      <c r="J5" s="80"/>
      <c r="K5" s="80"/>
      <c r="L5" s="80"/>
      <c r="M5" s="80"/>
      <c r="N5" s="80"/>
      <c r="O5" s="80"/>
      <c r="P5" s="80"/>
      <c r="Q5" s="80"/>
      <c r="R5" s="80"/>
      <c r="S5" s="80"/>
      <c r="T5" s="80"/>
      <c r="U5" s="80"/>
      <c r="V5" s="80"/>
      <c r="W5" s="80"/>
      <c r="X5" s="80"/>
      <c r="Y5" s="80"/>
      <c r="Z5" s="80"/>
      <c r="AA5" s="80"/>
      <c r="AB5" s="80"/>
      <c r="AC5" s="194" t="s">
        <v>24</v>
      </c>
    </row>
    <row r="6" spans="1:29" s="112" customFormat="1" ht="19.5" customHeight="1">
      <c r="A6" s="159"/>
      <c r="B6" s="470" t="s">
        <v>147</v>
      </c>
      <c r="C6" s="454"/>
      <c r="D6" s="471"/>
      <c r="E6" s="472"/>
      <c r="F6" s="469" t="s">
        <v>67</v>
      </c>
      <c r="G6" s="466"/>
      <c r="H6" s="195"/>
      <c r="I6" s="466" t="s">
        <v>143</v>
      </c>
      <c r="J6" s="466"/>
      <c r="K6" s="466"/>
      <c r="L6" s="466"/>
      <c r="M6" s="466"/>
      <c r="N6" s="466"/>
      <c r="O6" s="466"/>
      <c r="P6" s="466"/>
      <c r="Q6" s="466"/>
      <c r="R6" s="466"/>
      <c r="S6" s="466"/>
      <c r="T6" s="466"/>
      <c r="U6" s="466"/>
      <c r="V6" s="466"/>
      <c r="W6" s="466"/>
      <c r="X6" s="466"/>
      <c r="Y6" s="466"/>
      <c r="Z6" s="466"/>
      <c r="AA6" s="466"/>
      <c r="AB6" s="466"/>
      <c r="AC6" s="459" t="s">
        <v>26</v>
      </c>
    </row>
    <row r="7" spans="1:29" s="112" customFormat="1" ht="19.5" customHeight="1">
      <c r="A7" s="159"/>
      <c r="B7" s="455"/>
      <c r="C7" s="456"/>
      <c r="D7" s="473"/>
      <c r="E7" s="474"/>
      <c r="F7" s="121" t="s">
        <v>131</v>
      </c>
      <c r="G7" s="198" t="s">
        <v>28</v>
      </c>
      <c r="H7" s="198" t="s">
        <v>29</v>
      </c>
      <c r="I7" s="121" t="s">
        <v>30</v>
      </c>
      <c r="J7" s="198" t="s">
        <v>31</v>
      </c>
      <c r="K7" s="198" t="s">
        <v>32</v>
      </c>
      <c r="L7" s="198" t="s">
        <v>33</v>
      </c>
      <c r="M7" s="198" t="s">
        <v>34</v>
      </c>
      <c r="N7" s="198" t="s">
        <v>35</v>
      </c>
      <c r="O7" s="198" t="s">
        <v>36</v>
      </c>
      <c r="P7" s="198" t="s">
        <v>37</v>
      </c>
      <c r="Q7" s="198" t="s">
        <v>38</v>
      </c>
      <c r="R7" s="198" t="s">
        <v>39</v>
      </c>
      <c r="S7" s="198" t="s">
        <v>40</v>
      </c>
      <c r="T7" s="198" t="s">
        <v>41</v>
      </c>
      <c r="U7" s="198" t="s">
        <v>68</v>
      </c>
      <c r="V7" s="198" t="s">
        <v>69</v>
      </c>
      <c r="W7" s="198" t="s">
        <v>70</v>
      </c>
      <c r="X7" s="198" t="s">
        <v>132</v>
      </c>
      <c r="Y7" s="198" t="s">
        <v>133</v>
      </c>
      <c r="Z7" s="198" t="s">
        <v>134</v>
      </c>
      <c r="AA7" s="198" t="s">
        <v>135</v>
      </c>
      <c r="AB7" s="104" t="s">
        <v>136</v>
      </c>
      <c r="AC7" s="460"/>
    </row>
    <row r="8" spans="1:29" s="96" customFormat="1" ht="19.5" customHeight="1">
      <c r="A8" s="98"/>
      <c r="B8" s="199">
        <v>1</v>
      </c>
      <c r="C8" s="200" t="s">
        <v>57</v>
      </c>
      <c r="D8" s="200"/>
      <c r="E8" s="201"/>
      <c r="F8" s="202">
        <f>SUM(F9:F11)</f>
        <v>0</v>
      </c>
      <c r="G8" s="202">
        <f>SUM(G9:G11)</f>
        <v>0</v>
      </c>
      <c r="H8" s="202">
        <f aca="true" t="shared" si="0" ref="H8:AB8">SUM(H9:H11)</f>
        <v>0</v>
      </c>
      <c r="I8" s="202">
        <f t="shared" si="0"/>
        <v>0</v>
      </c>
      <c r="J8" s="202">
        <f t="shared" si="0"/>
        <v>0</v>
      </c>
      <c r="K8" s="202">
        <f t="shared" si="0"/>
        <v>0</v>
      </c>
      <c r="L8" s="202">
        <f t="shared" si="0"/>
        <v>0</v>
      </c>
      <c r="M8" s="202">
        <f t="shared" si="0"/>
        <v>0</v>
      </c>
      <c r="N8" s="202">
        <f t="shared" si="0"/>
        <v>0</v>
      </c>
      <c r="O8" s="202">
        <f t="shared" si="0"/>
        <v>0</v>
      </c>
      <c r="P8" s="202">
        <f t="shared" si="0"/>
        <v>0</v>
      </c>
      <c r="Q8" s="202">
        <f t="shared" si="0"/>
        <v>0</v>
      </c>
      <c r="R8" s="202">
        <f t="shared" si="0"/>
        <v>0</v>
      </c>
      <c r="S8" s="202">
        <f t="shared" si="0"/>
        <v>0</v>
      </c>
      <c r="T8" s="202">
        <f t="shared" si="0"/>
        <v>0</v>
      </c>
      <c r="U8" s="202">
        <f t="shared" si="0"/>
        <v>0</v>
      </c>
      <c r="V8" s="202">
        <f t="shared" si="0"/>
        <v>0</v>
      </c>
      <c r="W8" s="202">
        <f t="shared" si="0"/>
        <v>0</v>
      </c>
      <c r="X8" s="202">
        <f t="shared" si="0"/>
        <v>0</v>
      </c>
      <c r="Y8" s="202">
        <f t="shared" si="0"/>
        <v>0</v>
      </c>
      <c r="Z8" s="202">
        <f t="shared" si="0"/>
        <v>0</v>
      </c>
      <c r="AA8" s="202">
        <f t="shared" si="0"/>
        <v>0</v>
      </c>
      <c r="AB8" s="202">
        <f t="shared" si="0"/>
        <v>0</v>
      </c>
      <c r="AC8" s="203">
        <f aca="true" t="shared" si="1" ref="AC8:AC15">SUM(F8:AB8)</f>
        <v>0</v>
      </c>
    </row>
    <row r="9" spans="1:29" s="96" customFormat="1" ht="19.5" customHeight="1">
      <c r="A9" s="98"/>
      <c r="B9" s="164"/>
      <c r="C9" s="272" t="s">
        <v>146</v>
      </c>
      <c r="D9" s="273"/>
      <c r="E9" s="274"/>
      <c r="F9" s="275"/>
      <c r="G9" s="275"/>
      <c r="H9" s="276"/>
      <c r="I9" s="276"/>
      <c r="J9" s="276"/>
      <c r="K9" s="276"/>
      <c r="L9" s="276"/>
      <c r="M9" s="276"/>
      <c r="N9" s="276"/>
      <c r="O9" s="276"/>
      <c r="P9" s="276"/>
      <c r="Q9" s="276"/>
      <c r="R9" s="276"/>
      <c r="S9" s="276"/>
      <c r="T9" s="276"/>
      <c r="U9" s="276"/>
      <c r="V9" s="276"/>
      <c r="W9" s="276"/>
      <c r="X9" s="276"/>
      <c r="Y9" s="276"/>
      <c r="Z9" s="276"/>
      <c r="AA9" s="276"/>
      <c r="AB9" s="277"/>
      <c r="AC9" s="276">
        <f t="shared" si="1"/>
        <v>0</v>
      </c>
    </row>
    <row r="10" spans="1:29" s="96" customFormat="1" ht="19.5" customHeight="1">
      <c r="A10" s="98"/>
      <c r="B10" s="164"/>
      <c r="C10" s="266" t="s">
        <v>262</v>
      </c>
      <c r="D10" s="267"/>
      <c r="E10" s="268"/>
      <c r="F10" s="269"/>
      <c r="G10" s="269"/>
      <c r="H10" s="270"/>
      <c r="I10" s="270"/>
      <c r="J10" s="270"/>
      <c r="K10" s="270"/>
      <c r="L10" s="270"/>
      <c r="M10" s="270"/>
      <c r="N10" s="270"/>
      <c r="O10" s="270"/>
      <c r="P10" s="270"/>
      <c r="Q10" s="270"/>
      <c r="R10" s="270"/>
      <c r="S10" s="270"/>
      <c r="T10" s="270"/>
      <c r="U10" s="270"/>
      <c r="V10" s="270"/>
      <c r="W10" s="270"/>
      <c r="X10" s="270"/>
      <c r="Y10" s="270"/>
      <c r="Z10" s="270"/>
      <c r="AA10" s="270"/>
      <c r="AB10" s="271"/>
      <c r="AC10" s="270">
        <f>SUM(F10:AB10)</f>
        <v>0</v>
      </c>
    </row>
    <row r="11" spans="1:29" s="96" customFormat="1" ht="19.5" customHeight="1">
      <c r="A11" s="98"/>
      <c r="B11" s="164"/>
      <c r="C11" s="204" t="s">
        <v>263</v>
      </c>
      <c r="D11" s="205"/>
      <c r="E11" s="206"/>
      <c r="F11" s="202"/>
      <c r="G11" s="202"/>
      <c r="H11" s="202"/>
      <c r="I11" s="203"/>
      <c r="J11" s="202"/>
      <c r="K11" s="202"/>
      <c r="L11" s="202"/>
      <c r="M11" s="202"/>
      <c r="N11" s="202"/>
      <c r="O11" s="202"/>
      <c r="P11" s="202"/>
      <c r="Q11" s="202"/>
      <c r="R11" s="202"/>
      <c r="S11" s="202"/>
      <c r="T11" s="202"/>
      <c r="U11" s="202"/>
      <c r="V11" s="202"/>
      <c r="W11" s="202"/>
      <c r="X11" s="202"/>
      <c r="Y11" s="202"/>
      <c r="Z11" s="202"/>
      <c r="AA11" s="202"/>
      <c r="AB11" s="207"/>
      <c r="AC11" s="203">
        <f t="shared" si="1"/>
        <v>0</v>
      </c>
    </row>
    <row r="12" spans="1:29" s="96" customFormat="1" ht="19.5" customHeight="1">
      <c r="A12" s="98"/>
      <c r="B12" s="180">
        <v>2</v>
      </c>
      <c r="C12" s="208" t="s">
        <v>148</v>
      </c>
      <c r="D12" s="208"/>
      <c r="E12" s="209"/>
      <c r="F12" s="173">
        <f>SUM(F13:F15)</f>
        <v>0</v>
      </c>
      <c r="G12" s="173">
        <f>SUM(G13:G15)</f>
        <v>0</v>
      </c>
      <c r="H12" s="173">
        <f aca="true" t="shared" si="2" ref="H12:AB12">SUM(H13:H15)</f>
        <v>0</v>
      </c>
      <c r="I12" s="173">
        <f t="shared" si="2"/>
        <v>0</v>
      </c>
      <c r="J12" s="173">
        <f t="shared" si="2"/>
        <v>0</v>
      </c>
      <c r="K12" s="173">
        <f t="shared" si="2"/>
        <v>0</v>
      </c>
      <c r="L12" s="173">
        <f t="shared" si="2"/>
        <v>0</v>
      </c>
      <c r="M12" s="173">
        <f t="shared" si="2"/>
        <v>0</v>
      </c>
      <c r="N12" s="173">
        <f t="shared" si="2"/>
        <v>0</v>
      </c>
      <c r="O12" s="173">
        <f t="shared" si="2"/>
        <v>0</v>
      </c>
      <c r="P12" s="173">
        <f t="shared" si="2"/>
        <v>0</v>
      </c>
      <c r="Q12" s="173">
        <f t="shared" si="2"/>
        <v>0</v>
      </c>
      <c r="R12" s="173">
        <f t="shared" si="2"/>
        <v>0</v>
      </c>
      <c r="S12" s="173">
        <f t="shared" si="2"/>
        <v>0</v>
      </c>
      <c r="T12" s="173">
        <f t="shared" si="2"/>
        <v>0</v>
      </c>
      <c r="U12" s="173">
        <f t="shared" si="2"/>
        <v>0</v>
      </c>
      <c r="V12" s="173">
        <f t="shared" si="2"/>
        <v>0</v>
      </c>
      <c r="W12" s="173">
        <f t="shared" si="2"/>
        <v>0</v>
      </c>
      <c r="X12" s="173">
        <f t="shared" si="2"/>
        <v>0</v>
      </c>
      <c r="Y12" s="173">
        <f t="shared" si="2"/>
        <v>0</v>
      </c>
      <c r="Z12" s="173">
        <f t="shared" si="2"/>
        <v>0</v>
      </c>
      <c r="AA12" s="173">
        <f t="shared" si="2"/>
        <v>0</v>
      </c>
      <c r="AB12" s="173">
        <f t="shared" si="2"/>
        <v>0</v>
      </c>
      <c r="AC12" s="174">
        <f t="shared" si="1"/>
        <v>0</v>
      </c>
    </row>
    <row r="13" spans="1:29" s="96" customFormat="1" ht="19.5" customHeight="1">
      <c r="A13" s="98"/>
      <c r="B13" s="91"/>
      <c r="C13" s="136" t="s">
        <v>150</v>
      </c>
      <c r="D13" s="129"/>
      <c r="E13" s="137"/>
      <c r="F13" s="238"/>
      <c r="G13" s="238"/>
      <c r="H13" s="238"/>
      <c r="I13" s="238"/>
      <c r="J13" s="238"/>
      <c r="K13" s="238"/>
      <c r="L13" s="238"/>
      <c r="M13" s="238"/>
      <c r="N13" s="238"/>
      <c r="O13" s="238"/>
      <c r="P13" s="238"/>
      <c r="Q13" s="238"/>
      <c r="R13" s="238"/>
      <c r="S13" s="238"/>
      <c r="T13" s="238"/>
      <c r="U13" s="238"/>
      <c r="V13" s="238"/>
      <c r="W13" s="238"/>
      <c r="X13" s="238"/>
      <c r="Y13" s="238"/>
      <c r="Z13" s="238"/>
      <c r="AA13" s="238"/>
      <c r="AB13" s="240"/>
      <c r="AC13" s="239">
        <f t="shared" si="1"/>
        <v>0</v>
      </c>
    </row>
    <row r="14" spans="1:29" s="96" customFormat="1" ht="19.5" customHeight="1">
      <c r="A14" s="98"/>
      <c r="B14" s="91"/>
      <c r="C14" s="126"/>
      <c r="D14" s="140"/>
      <c r="E14" s="141"/>
      <c r="F14" s="241"/>
      <c r="G14" s="241"/>
      <c r="H14" s="241"/>
      <c r="I14" s="241"/>
      <c r="J14" s="241"/>
      <c r="K14" s="241"/>
      <c r="L14" s="241"/>
      <c r="M14" s="241"/>
      <c r="N14" s="241"/>
      <c r="O14" s="241"/>
      <c r="P14" s="241"/>
      <c r="Q14" s="241"/>
      <c r="R14" s="241"/>
      <c r="S14" s="241"/>
      <c r="T14" s="241"/>
      <c r="U14" s="241"/>
      <c r="V14" s="241"/>
      <c r="W14" s="241"/>
      <c r="X14" s="241"/>
      <c r="Y14" s="241"/>
      <c r="Z14" s="241"/>
      <c r="AA14" s="241"/>
      <c r="AB14" s="242"/>
      <c r="AC14" s="243">
        <f t="shared" si="1"/>
        <v>0</v>
      </c>
    </row>
    <row r="15" spans="1:29" s="96" customFormat="1" ht="19.5" customHeight="1">
      <c r="A15" s="98"/>
      <c r="B15" s="92"/>
      <c r="C15" s="101"/>
      <c r="D15" s="87"/>
      <c r="E15" s="102"/>
      <c r="F15" s="202"/>
      <c r="G15" s="210"/>
      <c r="H15" s="210"/>
      <c r="I15" s="210"/>
      <c r="J15" s="210"/>
      <c r="K15" s="210"/>
      <c r="L15" s="210"/>
      <c r="M15" s="210"/>
      <c r="N15" s="210"/>
      <c r="O15" s="210"/>
      <c r="P15" s="210"/>
      <c r="Q15" s="210"/>
      <c r="R15" s="210"/>
      <c r="S15" s="210"/>
      <c r="T15" s="210"/>
      <c r="U15" s="210"/>
      <c r="V15" s="210"/>
      <c r="W15" s="210"/>
      <c r="X15" s="210"/>
      <c r="Y15" s="210"/>
      <c r="Z15" s="210"/>
      <c r="AA15" s="210"/>
      <c r="AB15" s="211"/>
      <c r="AC15" s="203">
        <f t="shared" si="1"/>
        <v>0</v>
      </c>
    </row>
    <row r="16" spans="1:29" s="96" customFormat="1" ht="19.5" customHeight="1">
      <c r="A16" s="98"/>
      <c r="B16" s="171">
        <v>3</v>
      </c>
      <c r="C16" s="208" t="s">
        <v>205</v>
      </c>
      <c r="D16" s="208"/>
      <c r="E16" s="209"/>
      <c r="F16" s="173">
        <f>F8-F12</f>
        <v>0</v>
      </c>
      <c r="G16" s="173">
        <f>G8-G12</f>
        <v>0</v>
      </c>
      <c r="H16" s="173">
        <f aca="true" t="shared" si="3" ref="H16:AB16">H8-H12</f>
        <v>0</v>
      </c>
      <c r="I16" s="173">
        <f t="shared" si="3"/>
        <v>0</v>
      </c>
      <c r="J16" s="173">
        <f t="shared" si="3"/>
        <v>0</v>
      </c>
      <c r="K16" s="173">
        <f t="shared" si="3"/>
        <v>0</v>
      </c>
      <c r="L16" s="173">
        <f t="shared" si="3"/>
        <v>0</v>
      </c>
      <c r="M16" s="173">
        <f t="shared" si="3"/>
        <v>0</v>
      </c>
      <c r="N16" s="173">
        <f t="shared" si="3"/>
        <v>0</v>
      </c>
      <c r="O16" s="173">
        <f t="shared" si="3"/>
        <v>0</v>
      </c>
      <c r="P16" s="173">
        <f t="shared" si="3"/>
        <v>0</v>
      </c>
      <c r="Q16" s="173">
        <f t="shared" si="3"/>
        <v>0</v>
      </c>
      <c r="R16" s="173">
        <f t="shared" si="3"/>
        <v>0</v>
      </c>
      <c r="S16" s="173">
        <f t="shared" si="3"/>
        <v>0</v>
      </c>
      <c r="T16" s="173">
        <f t="shared" si="3"/>
        <v>0</v>
      </c>
      <c r="U16" s="173">
        <f t="shared" si="3"/>
        <v>0</v>
      </c>
      <c r="V16" s="173">
        <f t="shared" si="3"/>
        <v>0</v>
      </c>
      <c r="W16" s="173">
        <f t="shared" si="3"/>
        <v>0</v>
      </c>
      <c r="X16" s="173">
        <f t="shared" si="3"/>
        <v>0</v>
      </c>
      <c r="Y16" s="173">
        <f t="shared" si="3"/>
        <v>0</v>
      </c>
      <c r="Z16" s="173">
        <f t="shared" si="3"/>
        <v>0</v>
      </c>
      <c r="AA16" s="173">
        <f t="shared" si="3"/>
        <v>0</v>
      </c>
      <c r="AB16" s="173">
        <f t="shared" si="3"/>
        <v>0</v>
      </c>
      <c r="AC16" s="174">
        <f aca="true" t="shared" si="4" ref="AC16:AC28">SUM(F16:AB16)</f>
        <v>0</v>
      </c>
    </row>
    <row r="17" spans="1:29" s="96" customFormat="1" ht="19.5" customHeight="1">
      <c r="A17" s="98"/>
      <c r="B17" s="165">
        <v>4</v>
      </c>
      <c r="C17" s="178" t="s">
        <v>206</v>
      </c>
      <c r="D17" s="178"/>
      <c r="E17" s="212"/>
      <c r="F17" s="202">
        <f>SUM(F18:F19)</f>
        <v>0</v>
      </c>
      <c r="G17" s="202">
        <f>SUM(G18:G19)</f>
        <v>0</v>
      </c>
      <c r="H17" s="202">
        <f aca="true" t="shared" si="5" ref="H17:AB17">SUM(H18:H19)</f>
        <v>0</v>
      </c>
      <c r="I17" s="202">
        <f t="shared" si="5"/>
        <v>0</v>
      </c>
      <c r="J17" s="202">
        <f t="shared" si="5"/>
        <v>0</v>
      </c>
      <c r="K17" s="202">
        <f t="shared" si="5"/>
        <v>0</v>
      </c>
      <c r="L17" s="202">
        <f t="shared" si="5"/>
        <v>0</v>
      </c>
      <c r="M17" s="202">
        <f t="shared" si="5"/>
        <v>0</v>
      </c>
      <c r="N17" s="202">
        <f t="shared" si="5"/>
        <v>0</v>
      </c>
      <c r="O17" s="202">
        <f t="shared" si="5"/>
        <v>0</v>
      </c>
      <c r="P17" s="202">
        <f t="shared" si="5"/>
        <v>0</v>
      </c>
      <c r="Q17" s="202">
        <f t="shared" si="5"/>
        <v>0</v>
      </c>
      <c r="R17" s="202">
        <f t="shared" si="5"/>
        <v>0</v>
      </c>
      <c r="S17" s="202">
        <f t="shared" si="5"/>
        <v>0</v>
      </c>
      <c r="T17" s="202">
        <f t="shared" si="5"/>
        <v>0</v>
      </c>
      <c r="U17" s="202">
        <f t="shared" si="5"/>
        <v>0</v>
      </c>
      <c r="V17" s="202">
        <f t="shared" si="5"/>
        <v>0</v>
      </c>
      <c r="W17" s="202">
        <f t="shared" si="5"/>
        <v>0</v>
      </c>
      <c r="X17" s="202">
        <f t="shared" si="5"/>
        <v>0</v>
      </c>
      <c r="Y17" s="202">
        <f t="shared" si="5"/>
        <v>0</v>
      </c>
      <c r="Z17" s="202">
        <f t="shared" si="5"/>
        <v>0</v>
      </c>
      <c r="AA17" s="202">
        <f t="shared" si="5"/>
        <v>0</v>
      </c>
      <c r="AB17" s="202">
        <f t="shared" si="5"/>
        <v>0</v>
      </c>
      <c r="AC17" s="174">
        <f t="shared" si="4"/>
        <v>0</v>
      </c>
    </row>
    <row r="18" spans="1:29" s="96" customFormat="1" ht="19.5" customHeight="1">
      <c r="A18" s="98"/>
      <c r="B18" s="164"/>
      <c r="C18" s="245"/>
      <c r="D18" s="246"/>
      <c r="E18" s="247"/>
      <c r="F18" s="238"/>
      <c r="G18" s="239"/>
      <c r="H18" s="238"/>
      <c r="I18" s="238"/>
      <c r="J18" s="238"/>
      <c r="K18" s="238"/>
      <c r="L18" s="238"/>
      <c r="M18" s="238"/>
      <c r="N18" s="238"/>
      <c r="O18" s="238"/>
      <c r="P18" s="238"/>
      <c r="Q18" s="238"/>
      <c r="R18" s="238"/>
      <c r="S18" s="238"/>
      <c r="T18" s="238"/>
      <c r="U18" s="238"/>
      <c r="V18" s="238"/>
      <c r="W18" s="238"/>
      <c r="X18" s="238"/>
      <c r="Y18" s="238"/>
      <c r="Z18" s="239"/>
      <c r="AA18" s="238"/>
      <c r="AB18" s="238"/>
      <c r="AC18" s="239">
        <f t="shared" si="4"/>
        <v>0</v>
      </c>
    </row>
    <row r="19" spans="1:29" s="96" customFormat="1" ht="19.5" customHeight="1">
      <c r="A19" s="98"/>
      <c r="B19" s="179"/>
      <c r="C19" s="244"/>
      <c r="D19" s="97"/>
      <c r="E19" s="213"/>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03">
        <f t="shared" si="4"/>
        <v>0</v>
      </c>
    </row>
    <row r="20" spans="1:29" s="96" customFormat="1" ht="19.5" customHeight="1">
      <c r="A20" s="98"/>
      <c r="B20" s="180">
        <v>5</v>
      </c>
      <c r="C20" s="208" t="s">
        <v>207</v>
      </c>
      <c r="D20" s="208"/>
      <c r="E20" s="209"/>
      <c r="F20" s="173">
        <f>SUM(F21:F22)</f>
        <v>0</v>
      </c>
      <c r="G20" s="173">
        <f>SUM(G21:G22)</f>
        <v>0</v>
      </c>
      <c r="H20" s="173">
        <f aca="true" t="shared" si="6" ref="H20:AB20">SUM(H21:H22)</f>
        <v>0</v>
      </c>
      <c r="I20" s="173">
        <f t="shared" si="6"/>
        <v>0</v>
      </c>
      <c r="J20" s="173">
        <f t="shared" si="6"/>
        <v>0</v>
      </c>
      <c r="K20" s="173">
        <f t="shared" si="6"/>
        <v>0</v>
      </c>
      <c r="L20" s="173">
        <f t="shared" si="6"/>
        <v>0</v>
      </c>
      <c r="M20" s="173">
        <f t="shared" si="6"/>
        <v>0</v>
      </c>
      <c r="N20" s="173">
        <f t="shared" si="6"/>
        <v>0</v>
      </c>
      <c r="O20" s="173">
        <f t="shared" si="6"/>
        <v>0</v>
      </c>
      <c r="P20" s="173">
        <f t="shared" si="6"/>
        <v>0</v>
      </c>
      <c r="Q20" s="173">
        <f t="shared" si="6"/>
        <v>0</v>
      </c>
      <c r="R20" s="173">
        <f t="shared" si="6"/>
        <v>0</v>
      </c>
      <c r="S20" s="173">
        <f t="shared" si="6"/>
        <v>0</v>
      </c>
      <c r="T20" s="173">
        <f t="shared" si="6"/>
        <v>0</v>
      </c>
      <c r="U20" s="173">
        <f t="shared" si="6"/>
        <v>0</v>
      </c>
      <c r="V20" s="173">
        <f t="shared" si="6"/>
        <v>0</v>
      </c>
      <c r="W20" s="173">
        <f t="shared" si="6"/>
        <v>0</v>
      </c>
      <c r="X20" s="173">
        <f t="shared" si="6"/>
        <v>0</v>
      </c>
      <c r="Y20" s="173">
        <f t="shared" si="6"/>
        <v>0</v>
      </c>
      <c r="Z20" s="173">
        <f t="shared" si="6"/>
        <v>0</v>
      </c>
      <c r="AA20" s="173">
        <f t="shared" si="6"/>
        <v>0</v>
      </c>
      <c r="AB20" s="173">
        <f t="shared" si="6"/>
        <v>0</v>
      </c>
      <c r="AC20" s="174">
        <f t="shared" si="4"/>
        <v>0</v>
      </c>
    </row>
    <row r="21" spans="1:29" s="96" customFormat="1" ht="19.5" customHeight="1">
      <c r="A21" s="98"/>
      <c r="B21" s="164"/>
      <c r="C21" s="245"/>
      <c r="D21" s="246"/>
      <c r="E21" s="247"/>
      <c r="F21" s="238"/>
      <c r="G21" s="238"/>
      <c r="H21" s="238"/>
      <c r="I21" s="239"/>
      <c r="J21" s="238"/>
      <c r="K21" s="238"/>
      <c r="L21" s="238"/>
      <c r="M21" s="239"/>
      <c r="N21" s="238"/>
      <c r="O21" s="238"/>
      <c r="P21" s="238"/>
      <c r="Q21" s="238"/>
      <c r="R21" s="239"/>
      <c r="S21" s="238"/>
      <c r="T21" s="238"/>
      <c r="U21" s="238"/>
      <c r="V21" s="239"/>
      <c r="W21" s="238"/>
      <c r="X21" s="238"/>
      <c r="Y21" s="238"/>
      <c r="Z21" s="239"/>
      <c r="AA21" s="238"/>
      <c r="AB21" s="238"/>
      <c r="AC21" s="239">
        <f t="shared" si="4"/>
        <v>0</v>
      </c>
    </row>
    <row r="22" spans="1:29" s="96" customFormat="1" ht="19.5" customHeight="1">
      <c r="A22" s="98"/>
      <c r="B22" s="179"/>
      <c r="C22" s="178"/>
      <c r="D22" s="178"/>
      <c r="E22" s="21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3">
        <f t="shared" si="4"/>
        <v>0</v>
      </c>
    </row>
    <row r="23" spans="1:29" s="96" customFormat="1" ht="19.5" customHeight="1">
      <c r="A23" s="98"/>
      <c r="B23" s="171">
        <v>6</v>
      </c>
      <c r="C23" s="208" t="s">
        <v>208</v>
      </c>
      <c r="D23" s="208"/>
      <c r="E23" s="209"/>
      <c r="F23" s="173">
        <f>F17-F20</f>
        <v>0</v>
      </c>
      <c r="G23" s="173">
        <f>G17-G20</f>
        <v>0</v>
      </c>
      <c r="H23" s="173">
        <f aca="true" t="shared" si="7" ref="H23:AB23">H17-H20</f>
        <v>0</v>
      </c>
      <c r="I23" s="173">
        <f t="shared" si="7"/>
        <v>0</v>
      </c>
      <c r="J23" s="173">
        <f t="shared" si="7"/>
        <v>0</v>
      </c>
      <c r="K23" s="173">
        <f t="shared" si="7"/>
        <v>0</v>
      </c>
      <c r="L23" s="173">
        <f t="shared" si="7"/>
        <v>0</v>
      </c>
      <c r="M23" s="173">
        <f t="shared" si="7"/>
        <v>0</v>
      </c>
      <c r="N23" s="173">
        <f t="shared" si="7"/>
        <v>0</v>
      </c>
      <c r="O23" s="173">
        <f t="shared" si="7"/>
        <v>0</v>
      </c>
      <c r="P23" s="173">
        <f t="shared" si="7"/>
        <v>0</v>
      </c>
      <c r="Q23" s="173">
        <f t="shared" si="7"/>
        <v>0</v>
      </c>
      <c r="R23" s="173">
        <f t="shared" si="7"/>
        <v>0</v>
      </c>
      <c r="S23" s="173">
        <f t="shared" si="7"/>
        <v>0</v>
      </c>
      <c r="T23" s="173">
        <f t="shared" si="7"/>
        <v>0</v>
      </c>
      <c r="U23" s="173">
        <f t="shared" si="7"/>
        <v>0</v>
      </c>
      <c r="V23" s="173">
        <f t="shared" si="7"/>
        <v>0</v>
      </c>
      <c r="W23" s="173">
        <f t="shared" si="7"/>
        <v>0</v>
      </c>
      <c r="X23" s="173">
        <f t="shared" si="7"/>
        <v>0</v>
      </c>
      <c r="Y23" s="173">
        <f t="shared" si="7"/>
        <v>0</v>
      </c>
      <c r="Z23" s="173">
        <f t="shared" si="7"/>
        <v>0</v>
      </c>
      <c r="AA23" s="173">
        <f t="shared" si="7"/>
        <v>0</v>
      </c>
      <c r="AB23" s="173">
        <f t="shared" si="7"/>
        <v>0</v>
      </c>
      <c r="AC23" s="174">
        <f t="shared" si="4"/>
        <v>0</v>
      </c>
    </row>
    <row r="24" spans="1:29" s="96" customFormat="1" ht="19.5" customHeight="1">
      <c r="A24" s="98"/>
      <c r="B24" s="182">
        <v>7</v>
      </c>
      <c r="C24" s="178" t="s">
        <v>161</v>
      </c>
      <c r="D24" s="178"/>
      <c r="E24" s="212"/>
      <c r="F24" s="202">
        <f>F16+F23</f>
        <v>0</v>
      </c>
      <c r="G24" s="202">
        <f>G16+G23</f>
        <v>0</v>
      </c>
      <c r="H24" s="202">
        <f aca="true" t="shared" si="8" ref="H24:AB24">H16+H23</f>
        <v>0</v>
      </c>
      <c r="I24" s="202">
        <f t="shared" si="8"/>
        <v>0</v>
      </c>
      <c r="J24" s="202">
        <f t="shared" si="8"/>
        <v>0</v>
      </c>
      <c r="K24" s="202">
        <f t="shared" si="8"/>
        <v>0</v>
      </c>
      <c r="L24" s="202">
        <f t="shared" si="8"/>
        <v>0</v>
      </c>
      <c r="M24" s="202">
        <f t="shared" si="8"/>
        <v>0</v>
      </c>
      <c r="N24" s="202">
        <f t="shared" si="8"/>
        <v>0</v>
      </c>
      <c r="O24" s="202">
        <f t="shared" si="8"/>
        <v>0</v>
      </c>
      <c r="P24" s="202">
        <f t="shared" si="8"/>
        <v>0</v>
      </c>
      <c r="Q24" s="202">
        <f t="shared" si="8"/>
        <v>0</v>
      </c>
      <c r="R24" s="202">
        <f t="shared" si="8"/>
        <v>0</v>
      </c>
      <c r="S24" s="202">
        <f t="shared" si="8"/>
        <v>0</v>
      </c>
      <c r="T24" s="202">
        <f t="shared" si="8"/>
        <v>0</v>
      </c>
      <c r="U24" s="202">
        <f t="shared" si="8"/>
        <v>0</v>
      </c>
      <c r="V24" s="202">
        <f t="shared" si="8"/>
        <v>0</v>
      </c>
      <c r="W24" s="202">
        <f t="shared" si="8"/>
        <v>0</v>
      </c>
      <c r="X24" s="202">
        <f t="shared" si="8"/>
        <v>0</v>
      </c>
      <c r="Y24" s="202">
        <f t="shared" si="8"/>
        <v>0</v>
      </c>
      <c r="Z24" s="202">
        <f t="shared" si="8"/>
        <v>0</v>
      </c>
      <c r="AA24" s="202">
        <f t="shared" si="8"/>
        <v>0</v>
      </c>
      <c r="AB24" s="202">
        <f t="shared" si="8"/>
        <v>0</v>
      </c>
      <c r="AC24" s="174">
        <f t="shared" si="4"/>
        <v>0</v>
      </c>
    </row>
    <row r="25" spans="1:29" s="96" customFormat="1" ht="19.5" customHeight="1">
      <c r="A25" s="98"/>
      <c r="B25" s="180">
        <v>8</v>
      </c>
      <c r="C25" s="208" t="s">
        <v>58</v>
      </c>
      <c r="D25" s="208"/>
      <c r="E25" s="209"/>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4">
        <f t="shared" si="4"/>
        <v>0</v>
      </c>
    </row>
    <row r="26" spans="1:29" s="96" customFormat="1" ht="19.5" customHeight="1">
      <c r="A26" s="98"/>
      <c r="B26" s="164"/>
      <c r="C26" s="245" t="s">
        <v>59</v>
      </c>
      <c r="D26" s="246"/>
      <c r="E26" s="247"/>
      <c r="F26" s="238"/>
      <c r="G26" s="238"/>
      <c r="H26" s="239"/>
      <c r="I26" s="238"/>
      <c r="J26" s="238"/>
      <c r="K26" s="238"/>
      <c r="L26" s="238"/>
      <c r="M26" s="238"/>
      <c r="N26" s="239"/>
      <c r="O26" s="238"/>
      <c r="P26" s="238"/>
      <c r="Q26" s="238"/>
      <c r="R26" s="238"/>
      <c r="S26" s="239"/>
      <c r="T26" s="238"/>
      <c r="U26" s="238"/>
      <c r="V26" s="238"/>
      <c r="W26" s="238"/>
      <c r="X26" s="239"/>
      <c r="Y26" s="238"/>
      <c r="Z26" s="238"/>
      <c r="AA26" s="238"/>
      <c r="AB26" s="238"/>
      <c r="AC26" s="185">
        <f t="shared" si="4"/>
        <v>0</v>
      </c>
    </row>
    <row r="27" spans="1:29" s="96" customFormat="1" ht="19.5" customHeight="1">
      <c r="A27" s="98"/>
      <c r="B27" s="179"/>
      <c r="C27" s="182" t="s">
        <v>60</v>
      </c>
      <c r="D27" s="98"/>
      <c r="E27" s="166"/>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48">
        <f t="shared" si="4"/>
        <v>0</v>
      </c>
    </row>
    <row r="28" spans="1:29" s="96" customFormat="1" ht="19.5" customHeight="1">
      <c r="A28" s="98"/>
      <c r="B28" s="182">
        <v>9</v>
      </c>
      <c r="C28" s="208" t="s">
        <v>162</v>
      </c>
      <c r="D28" s="208"/>
      <c r="E28" s="209"/>
      <c r="F28" s="173">
        <f>F24-F25</f>
        <v>0</v>
      </c>
      <c r="G28" s="173">
        <f>G24-G25</f>
        <v>0</v>
      </c>
      <c r="H28" s="173">
        <f aca="true" t="shared" si="9" ref="H28:AB28">H24-H25</f>
        <v>0</v>
      </c>
      <c r="I28" s="173">
        <f t="shared" si="9"/>
        <v>0</v>
      </c>
      <c r="J28" s="173">
        <f t="shared" si="9"/>
        <v>0</v>
      </c>
      <c r="K28" s="173">
        <f t="shared" si="9"/>
        <v>0</v>
      </c>
      <c r="L28" s="173">
        <f t="shared" si="9"/>
        <v>0</v>
      </c>
      <c r="M28" s="173">
        <f t="shared" si="9"/>
        <v>0</v>
      </c>
      <c r="N28" s="173">
        <f t="shared" si="9"/>
        <v>0</v>
      </c>
      <c r="O28" s="173">
        <f t="shared" si="9"/>
        <v>0</v>
      </c>
      <c r="P28" s="173">
        <f t="shared" si="9"/>
        <v>0</v>
      </c>
      <c r="Q28" s="173">
        <f t="shared" si="9"/>
        <v>0</v>
      </c>
      <c r="R28" s="173">
        <f t="shared" si="9"/>
        <v>0</v>
      </c>
      <c r="S28" s="173">
        <f t="shared" si="9"/>
        <v>0</v>
      </c>
      <c r="T28" s="173">
        <f t="shared" si="9"/>
        <v>0</v>
      </c>
      <c r="U28" s="173">
        <f t="shared" si="9"/>
        <v>0</v>
      </c>
      <c r="V28" s="173">
        <f t="shared" si="9"/>
        <v>0</v>
      </c>
      <c r="W28" s="173">
        <f t="shared" si="9"/>
        <v>0</v>
      </c>
      <c r="X28" s="173">
        <f t="shared" si="9"/>
        <v>0</v>
      </c>
      <c r="Y28" s="173">
        <f t="shared" si="9"/>
        <v>0</v>
      </c>
      <c r="Z28" s="173">
        <f t="shared" si="9"/>
        <v>0</v>
      </c>
      <c r="AA28" s="173">
        <f t="shared" si="9"/>
        <v>0</v>
      </c>
      <c r="AB28" s="173">
        <f t="shared" si="9"/>
        <v>0</v>
      </c>
      <c r="AC28" s="174">
        <f t="shared" si="4"/>
        <v>0</v>
      </c>
    </row>
    <row r="29" spans="2:29" s="112" customFormat="1" ht="13.5" customHeight="1">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row>
    <row r="30" spans="2:29" s="112" customFormat="1" ht="19.5" customHeight="1">
      <c r="B30" s="56" t="s">
        <v>209</v>
      </c>
      <c r="C30" s="193" t="s">
        <v>145</v>
      </c>
      <c r="D30" s="84"/>
      <c r="E30" s="84"/>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94" t="s">
        <v>24</v>
      </c>
    </row>
    <row r="31" spans="1:29" s="112" customFormat="1" ht="19.5" customHeight="1">
      <c r="A31" s="159"/>
      <c r="B31" s="470" t="s">
        <v>147</v>
      </c>
      <c r="C31" s="454"/>
      <c r="D31" s="471"/>
      <c r="E31" s="472"/>
      <c r="F31" s="469" t="s">
        <v>67</v>
      </c>
      <c r="G31" s="466"/>
      <c r="H31" s="195"/>
      <c r="I31" s="466" t="s">
        <v>143</v>
      </c>
      <c r="J31" s="466"/>
      <c r="K31" s="466"/>
      <c r="L31" s="466"/>
      <c r="M31" s="466"/>
      <c r="N31" s="466"/>
      <c r="O31" s="466"/>
      <c r="P31" s="466"/>
      <c r="Q31" s="466"/>
      <c r="R31" s="466"/>
      <c r="S31" s="466"/>
      <c r="T31" s="466"/>
      <c r="U31" s="466"/>
      <c r="V31" s="466"/>
      <c r="W31" s="466"/>
      <c r="X31" s="466"/>
      <c r="Y31" s="466"/>
      <c r="Z31" s="466"/>
      <c r="AA31" s="466"/>
      <c r="AB31" s="467"/>
      <c r="AC31" s="459" t="s">
        <v>26</v>
      </c>
    </row>
    <row r="32" spans="1:29" s="112" customFormat="1" ht="19.5" customHeight="1">
      <c r="A32" s="159"/>
      <c r="B32" s="455"/>
      <c r="C32" s="456"/>
      <c r="D32" s="473"/>
      <c r="E32" s="474"/>
      <c r="F32" s="121" t="s">
        <v>131</v>
      </c>
      <c r="G32" s="198" t="s">
        <v>28</v>
      </c>
      <c r="H32" s="198" t="s">
        <v>29</v>
      </c>
      <c r="I32" s="121" t="s">
        <v>30</v>
      </c>
      <c r="J32" s="198" t="s">
        <v>31</v>
      </c>
      <c r="K32" s="198" t="s">
        <v>32</v>
      </c>
      <c r="L32" s="198" t="s">
        <v>33</v>
      </c>
      <c r="M32" s="198" t="s">
        <v>34</v>
      </c>
      <c r="N32" s="198" t="s">
        <v>35</v>
      </c>
      <c r="O32" s="198" t="s">
        <v>36</v>
      </c>
      <c r="P32" s="198" t="s">
        <v>37</v>
      </c>
      <c r="Q32" s="198" t="s">
        <v>38</v>
      </c>
      <c r="R32" s="198" t="s">
        <v>39</v>
      </c>
      <c r="S32" s="198" t="s">
        <v>40</v>
      </c>
      <c r="T32" s="198" t="s">
        <v>41</v>
      </c>
      <c r="U32" s="198" t="s">
        <v>68</v>
      </c>
      <c r="V32" s="198" t="s">
        <v>69</v>
      </c>
      <c r="W32" s="198" t="s">
        <v>70</v>
      </c>
      <c r="X32" s="198" t="s">
        <v>132</v>
      </c>
      <c r="Y32" s="198" t="s">
        <v>133</v>
      </c>
      <c r="Z32" s="198" t="s">
        <v>134</v>
      </c>
      <c r="AA32" s="198" t="s">
        <v>135</v>
      </c>
      <c r="AB32" s="198" t="s">
        <v>136</v>
      </c>
      <c r="AC32" s="460"/>
    </row>
    <row r="33" spans="1:29" s="112" customFormat="1" ht="19.5" customHeight="1">
      <c r="A33" s="159"/>
      <c r="B33" s="199">
        <v>1</v>
      </c>
      <c r="C33" s="215" t="s">
        <v>149</v>
      </c>
      <c r="D33" s="216"/>
      <c r="E33" s="99"/>
      <c r="F33" s="217">
        <f>SUM(F34:F36)</f>
        <v>0</v>
      </c>
      <c r="G33" s="217">
        <f>SUM(G34:G36)</f>
        <v>0</v>
      </c>
      <c r="H33" s="217">
        <f aca="true" t="shared" si="10" ref="H33:AB33">SUM(H34:H36)</f>
        <v>0</v>
      </c>
      <c r="I33" s="217">
        <f t="shared" si="10"/>
        <v>0</v>
      </c>
      <c r="J33" s="217">
        <f t="shared" si="10"/>
        <v>0</v>
      </c>
      <c r="K33" s="217">
        <f t="shared" si="10"/>
        <v>0</v>
      </c>
      <c r="L33" s="217">
        <f t="shared" si="10"/>
        <v>0</v>
      </c>
      <c r="M33" s="217">
        <f t="shared" si="10"/>
        <v>0</v>
      </c>
      <c r="N33" s="217">
        <f t="shared" si="10"/>
        <v>0</v>
      </c>
      <c r="O33" s="217">
        <f t="shared" si="10"/>
        <v>0</v>
      </c>
      <c r="P33" s="217">
        <f t="shared" si="10"/>
        <v>0</v>
      </c>
      <c r="Q33" s="217">
        <f t="shared" si="10"/>
        <v>0</v>
      </c>
      <c r="R33" s="217">
        <f t="shared" si="10"/>
        <v>0</v>
      </c>
      <c r="S33" s="217">
        <f t="shared" si="10"/>
        <v>0</v>
      </c>
      <c r="T33" s="217">
        <f t="shared" si="10"/>
        <v>0</v>
      </c>
      <c r="U33" s="217">
        <f t="shared" si="10"/>
        <v>0</v>
      </c>
      <c r="V33" s="217">
        <f t="shared" si="10"/>
        <v>0</v>
      </c>
      <c r="W33" s="217">
        <f t="shared" si="10"/>
        <v>0</v>
      </c>
      <c r="X33" s="217">
        <f t="shared" si="10"/>
        <v>0</v>
      </c>
      <c r="Y33" s="217">
        <f t="shared" si="10"/>
        <v>0</v>
      </c>
      <c r="Z33" s="217">
        <f t="shared" si="10"/>
        <v>0</v>
      </c>
      <c r="AA33" s="217">
        <f t="shared" si="10"/>
        <v>0</v>
      </c>
      <c r="AB33" s="217">
        <f t="shared" si="10"/>
        <v>0</v>
      </c>
      <c r="AC33" s="218">
        <f aca="true" t="shared" si="11" ref="AC33:AC42">SUM(F33:AB33)</f>
        <v>0</v>
      </c>
    </row>
    <row r="34" spans="1:29" s="112" customFormat="1" ht="19.5" customHeight="1">
      <c r="A34" s="159"/>
      <c r="B34" s="164"/>
      <c r="C34" s="235" t="s">
        <v>215</v>
      </c>
      <c r="D34" s="236"/>
      <c r="E34" s="237"/>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78">
        <f t="shared" si="11"/>
        <v>0</v>
      </c>
    </row>
    <row r="35" spans="1:29" s="112" customFormat="1" ht="19.5" customHeight="1">
      <c r="A35" s="159"/>
      <c r="B35" s="164"/>
      <c r="C35" s="250" t="s">
        <v>216</v>
      </c>
      <c r="D35" s="251"/>
      <c r="E35" s="252"/>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79">
        <f t="shared" si="11"/>
        <v>0</v>
      </c>
    </row>
    <row r="36" spans="1:29" s="112" customFormat="1" ht="19.5" customHeight="1">
      <c r="A36" s="159"/>
      <c r="B36" s="164"/>
      <c r="C36" s="97"/>
      <c r="D36" s="97"/>
      <c r="E36" s="213"/>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80">
        <f t="shared" si="11"/>
        <v>0</v>
      </c>
    </row>
    <row r="37" spans="1:29" s="112" customFormat="1" ht="19.5" customHeight="1">
      <c r="A37" s="159"/>
      <c r="B37" s="180">
        <v>2</v>
      </c>
      <c r="C37" s="215" t="s">
        <v>217</v>
      </c>
      <c r="D37" s="216"/>
      <c r="E37" s="99"/>
      <c r="F37" s="220">
        <f>SUM(F38:F39)</f>
        <v>0</v>
      </c>
      <c r="G37" s="220">
        <f>SUM(G38:G39)</f>
        <v>0</v>
      </c>
      <c r="H37" s="220">
        <f aca="true" t="shared" si="12" ref="H37:AB37">SUM(H38:H39)</f>
        <v>0</v>
      </c>
      <c r="I37" s="220">
        <f t="shared" si="12"/>
        <v>0</v>
      </c>
      <c r="J37" s="220">
        <f t="shared" si="12"/>
        <v>0</v>
      </c>
      <c r="K37" s="220">
        <f t="shared" si="12"/>
        <v>0</v>
      </c>
      <c r="L37" s="220">
        <f t="shared" si="12"/>
        <v>0</v>
      </c>
      <c r="M37" s="220">
        <f t="shared" si="12"/>
        <v>0</v>
      </c>
      <c r="N37" s="220">
        <f t="shared" si="12"/>
        <v>0</v>
      </c>
      <c r="O37" s="220">
        <f t="shared" si="12"/>
        <v>0</v>
      </c>
      <c r="P37" s="220">
        <f t="shared" si="12"/>
        <v>0</v>
      </c>
      <c r="Q37" s="220">
        <f t="shared" si="12"/>
        <v>0</v>
      </c>
      <c r="R37" s="220">
        <f t="shared" si="12"/>
        <v>0</v>
      </c>
      <c r="S37" s="220">
        <f t="shared" si="12"/>
        <v>0</v>
      </c>
      <c r="T37" s="220">
        <f t="shared" si="12"/>
        <v>0</v>
      </c>
      <c r="U37" s="220">
        <f t="shared" si="12"/>
        <v>0</v>
      </c>
      <c r="V37" s="220">
        <f t="shared" si="12"/>
        <v>0</v>
      </c>
      <c r="W37" s="220">
        <f t="shared" si="12"/>
        <v>0</v>
      </c>
      <c r="X37" s="220">
        <f t="shared" si="12"/>
        <v>0</v>
      </c>
      <c r="Y37" s="220">
        <f t="shared" si="12"/>
        <v>0</v>
      </c>
      <c r="Z37" s="220">
        <f t="shared" si="12"/>
        <v>0</v>
      </c>
      <c r="AA37" s="220">
        <f t="shared" si="12"/>
        <v>0</v>
      </c>
      <c r="AB37" s="220">
        <f t="shared" si="12"/>
        <v>0</v>
      </c>
      <c r="AC37" s="218">
        <f t="shared" si="11"/>
        <v>0</v>
      </c>
    </row>
    <row r="38" spans="1:29" s="112" customFormat="1" ht="19.5" customHeight="1">
      <c r="A38" s="159"/>
      <c r="B38" s="164"/>
      <c r="C38" s="235" t="s">
        <v>218</v>
      </c>
      <c r="D38" s="236"/>
      <c r="E38" s="237"/>
      <c r="F38" s="249"/>
      <c r="G38" s="249"/>
      <c r="H38" s="254"/>
      <c r="I38" s="249"/>
      <c r="J38" s="249"/>
      <c r="K38" s="249"/>
      <c r="L38" s="249"/>
      <c r="M38" s="249"/>
      <c r="N38" s="254"/>
      <c r="O38" s="249"/>
      <c r="P38" s="254"/>
      <c r="Q38" s="249"/>
      <c r="R38" s="249"/>
      <c r="S38" s="249"/>
      <c r="T38" s="249"/>
      <c r="U38" s="254"/>
      <c r="V38" s="249"/>
      <c r="W38" s="249"/>
      <c r="X38" s="249"/>
      <c r="Y38" s="249"/>
      <c r="Z38" s="254"/>
      <c r="AA38" s="249"/>
      <c r="AB38" s="249"/>
      <c r="AC38" s="254">
        <f t="shared" si="11"/>
        <v>0</v>
      </c>
    </row>
    <row r="39" spans="1:29" s="112" customFormat="1" ht="19.5" customHeight="1">
      <c r="A39" s="159"/>
      <c r="B39" s="179"/>
      <c r="C39" s="205"/>
      <c r="D39" s="205"/>
      <c r="E39" s="206"/>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55">
        <f t="shared" si="11"/>
        <v>0</v>
      </c>
    </row>
    <row r="40" spans="1:29" s="112" customFormat="1" ht="19.5" customHeight="1">
      <c r="A40" s="159"/>
      <c r="B40" s="180">
        <v>3</v>
      </c>
      <c r="C40" s="208" t="s">
        <v>151</v>
      </c>
      <c r="D40" s="82"/>
      <c r="E40" s="94"/>
      <c r="F40" s="220">
        <f>F33-F37</f>
        <v>0</v>
      </c>
      <c r="G40" s="220">
        <f>G33-G37</f>
        <v>0</v>
      </c>
      <c r="H40" s="220">
        <f aca="true" t="shared" si="13" ref="H40:AB40">H33-H37</f>
        <v>0</v>
      </c>
      <c r="I40" s="220">
        <f t="shared" si="13"/>
        <v>0</v>
      </c>
      <c r="J40" s="220">
        <f t="shared" si="13"/>
        <v>0</v>
      </c>
      <c r="K40" s="220">
        <f t="shared" si="13"/>
        <v>0</v>
      </c>
      <c r="L40" s="220">
        <f t="shared" si="13"/>
        <v>0</v>
      </c>
      <c r="M40" s="220">
        <f t="shared" si="13"/>
        <v>0</v>
      </c>
      <c r="N40" s="220">
        <f t="shared" si="13"/>
        <v>0</v>
      </c>
      <c r="O40" s="220">
        <f t="shared" si="13"/>
        <v>0</v>
      </c>
      <c r="P40" s="220">
        <f t="shared" si="13"/>
        <v>0</v>
      </c>
      <c r="Q40" s="220">
        <f t="shared" si="13"/>
        <v>0</v>
      </c>
      <c r="R40" s="220">
        <f t="shared" si="13"/>
        <v>0</v>
      </c>
      <c r="S40" s="220">
        <f t="shared" si="13"/>
        <v>0</v>
      </c>
      <c r="T40" s="220">
        <f t="shared" si="13"/>
        <v>0</v>
      </c>
      <c r="U40" s="220">
        <f t="shared" si="13"/>
        <v>0</v>
      </c>
      <c r="V40" s="220">
        <f t="shared" si="13"/>
        <v>0</v>
      </c>
      <c r="W40" s="220">
        <f t="shared" si="13"/>
        <v>0</v>
      </c>
      <c r="X40" s="220">
        <f t="shared" si="13"/>
        <v>0</v>
      </c>
      <c r="Y40" s="220">
        <f t="shared" si="13"/>
        <v>0</v>
      </c>
      <c r="Z40" s="220">
        <f t="shared" si="13"/>
        <v>0</v>
      </c>
      <c r="AA40" s="220">
        <f t="shared" si="13"/>
        <v>0</v>
      </c>
      <c r="AB40" s="220">
        <f t="shared" si="13"/>
        <v>0</v>
      </c>
      <c r="AC40" s="218">
        <f t="shared" si="11"/>
        <v>0</v>
      </c>
    </row>
    <row r="41" spans="1:29" s="112" customFormat="1" ht="19.5" customHeight="1">
      <c r="A41" s="159"/>
      <c r="B41" s="180">
        <v>4</v>
      </c>
      <c r="C41" s="215" t="s">
        <v>61</v>
      </c>
      <c r="D41" s="216"/>
      <c r="E41" s="9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8">
        <f t="shared" si="11"/>
        <v>0</v>
      </c>
    </row>
    <row r="42" spans="1:29" s="112" customFormat="1" ht="19.5" customHeight="1">
      <c r="A42" s="159"/>
      <c r="B42" s="171">
        <v>5</v>
      </c>
      <c r="C42" s="208" t="s">
        <v>163</v>
      </c>
      <c r="D42" s="82"/>
      <c r="E42" s="94"/>
      <c r="F42" s="220">
        <f>F40-F41</f>
        <v>0</v>
      </c>
      <c r="G42" s="220">
        <f>G40-G41</f>
        <v>0</v>
      </c>
      <c r="H42" s="220">
        <f aca="true" t="shared" si="14" ref="H42:AB42">H40-H41</f>
        <v>0</v>
      </c>
      <c r="I42" s="220">
        <f t="shared" si="14"/>
        <v>0</v>
      </c>
      <c r="J42" s="220">
        <f t="shared" si="14"/>
        <v>0</v>
      </c>
      <c r="K42" s="220">
        <f t="shared" si="14"/>
        <v>0</v>
      </c>
      <c r="L42" s="220">
        <f t="shared" si="14"/>
        <v>0</v>
      </c>
      <c r="M42" s="220">
        <f t="shared" si="14"/>
        <v>0</v>
      </c>
      <c r="N42" s="220">
        <f t="shared" si="14"/>
        <v>0</v>
      </c>
      <c r="O42" s="220">
        <f t="shared" si="14"/>
        <v>0</v>
      </c>
      <c r="P42" s="220">
        <f t="shared" si="14"/>
        <v>0</v>
      </c>
      <c r="Q42" s="220">
        <f t="shared" si="14"/>
        <v>0</v>
      </c>
      <c r="R42" s="220">
        <f t="shared" si="14"/>
        <v>0</v>
      </c>
      <c r="S42" s="220">
        <f t="shared" si="14"/>
        <v>0</v>
      </c>
      <c r="T42" s="220">
        <f t="shared" si="14"/>
        <v>0</v>
      </c>
      <c r="U42" s="220">
        <f t="shared" si="14"/>
        <v>0</v>
      </c>
      <c r="V42" s="220">
        <f t="shared" si="14"/>
        <v>0</v>
      </c>
      <c r="W42" s="220">
        <f t="shared" si="14"/>
        <v>0</v>
      </c>
      <c r="X42" s="220">
        <f t="shared" si="14"/>
        <v>0</v>
      </c>
      <c r="Y42" s="220">
        <f t="shared" si="14"/>
        <v>0</v>
      </c>
      <c r="Z42" s="220">
        <f t="shared" si="14"/>
        <v>0</v>
      </c>
      <c r="AA42" s="220">
        <f t="shared" si="14"/>
        <v>0</v>
      </c>
      <c r="AB42" s="220">
        <f t="shared" si="14"/>
        <v>0</v>
      </c>
      <c r="AC42" s="222">
        <f t="shared" si="11"/>
        <v>0</v>
      </c>
    </row>
    <row r="43" spans="1:29" s="112" customFormat="1" ht="19.5" customHeight="1">
      <c r="A43" s="159"/>
      <c r="B43" s="182">
        <v>6</v>
      </c>
      <c r="C43" s="178" t="s">
        <v>164</v>
      </c>
      <c r="D43" s="87"/>
      <c r="E43" s="102"/>
      <c r="F43" s="222"/>
      <c r="G43" s="220"/>
      <c r="H43" s="220"/>
      <c r="I43" s="220"/>
      <c r="J43" s="220"/>
      <c r="K43" s="220"/>
      <c r="L43" s="220"/>
      <c r="M43" s="220"/>
      <c r="N43" s="220"/>
      <c r="O43" s="220"/>
      <c r="P43" s="220"/>
      <c r="Q43" s="220"/>
      <c r="R43" s="220"/>
      <c r="S43" s="220"/>
      <c r="T43" s="220"/>
      <c r="U43" s="220"/>
      <c r="V43" s="220"/>
      <c r="W43" s="220"/>
      <c r="X43" s="220"/>
      <c r="Y43" s="220"/>
      <c r="Z43" s="220"/>
      <c r="AA43" s="220"/>
      <c r="AB43" s="220"/>
      <c r="AC43" s="223" t="s">
        <v>210</v>
      </c>
    </row>
    <row r="44" spans="2:29" s="112" customFormat="1" ht="13.5" customHeight="1">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row>
    <row r="45" spans="2:29" s="112" customFormat="1" ht="19.5" customHeight="1">
      <c r="B45" s="56" t="s">
        <v>211</v>
      </c>
      <c r="C45" s="193" t="s">
        <v>62</v>
      </c>
      <c r="D45" s="84"/>
      <c r="E45" s="84"/>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row>
    <row r="46" spans="1:29" s="112" customFormat="1" ht="19.5" customHeight="1">
      <c r="A46" s="159"/>
      <c r="B46" s="470" t="s">
        <v>212</v>
      </c>
      <c r="C46" s="454"/>
      <c r="D46" s="471"/>
      <c r="E46" s="472"/>
      <c r="F46" s="469" t="s">
        <v>67</v>
      </c>
      <c r="G46" s="466"/>
      <c r="H46" s="195"/>
      <c r="I46" s="466" t="s">
        <v>143</v>
      </c>
      <c r="J46" s="466"/>
      <c r="K46" s="466"/>
      <c r="L46" s="466"/>
      <c r="M46" s="466"/>
      <c r="N46" s="466"/>
      <c r="O46" s="466"/>
      <c r="P46" s="466"/>
      <c r="Q46" s="466"/>
      <c r="R46" s="466"/>
      <c r="S46" s="466"/>
      <c r="T46" s="466"/>
      <c r="U46" s="466"/>
      <c r="V46" s="466"/>
      <c r="W46" s="466"/>
      <c r="X46" s="466"/>
      <c r="Y46" s="466"/>
      <c r="Z46" s="466"/>
      <c r="AA46" s="466"/>
      <c r="AB46" s="467"/>
      <c r="AC46" s="159"/>
    </row>
    <row r="47" spans="1:29" s="112" customFormat="1" ht="19.5" customHeight="1" thickBot="1">
      <c r="A47" s="159"/>
      <c r="B47" s="455"/>
      <c r="C47" s="456"/>
      <c r="D47" s="473"/>
      <c r="E47" s="474"/>
      <c r="F47" s="121" t="s">
        <v>131</v>
      </c>
      <c r="G47" s="198" t="s">
        <v>28</v>
      </c>
      <c r="H47" s="198" t="s">
        <v>29</v>
      </c>
      <c r="I47" s="121" t="s">
        <v>30</v>
      </c>
      <c r="J47" s="198" t="s">
        <v>31</v>
      </c>
      <c r="K47" s="198" t="s">
        <v>32</v>
      </c>
      <c r="L47" s="198" t="s">
        <v>33</v>
      </c>
      <c r="M47" s="198" t="s">
        <v>34</v>
      </c>
      <c r="N47" s="198" t="s">
        <v>35</v>
      </c>
      <c r="O47" s="198" t="s">
        <v>36</v>
      </c>
      <c r="P47" s="198" t="s">
        <v>37</v>
      </c>
      <c r="Q47" s="198" t="s">
        <v>38</v>
      </c>
      <c r="R47" s="198" t="s">
        <v>39</v>
      </c>
      <c r="S47" s="198" t="s">
        <v>40</v>
      </c>
      <c r="T47" s="198" t="s">
        <v>41</v>
      </c>
      <c r="U47" s="198" t="s">
        <v>68</v>
      </c>
      <c r="V47" s="198" t="s">
        <v>69</v>
      </c>
      <c r="W47" s="198" t="s">
        <v>70</v>
      </c>
      <c r="X47" s="198" t="s">
        <v>132</v>
      </c>
      <c r="Y47" s="198" t="s">
        <v>133</v>
      </c>
      <c r="Z47" s="198" t="s">
        <v>134</v>
      </c>
      <c r="AA47" s="198" t="s">
        <v>135</v>
      </c>
      <c r="AB47" s="198" t="s">
        <v>136</v>
      </c>
      <c r="AC47" s="159"/>
    </row>
    <row r="48" spans="1:29" s="112" customFormat="1" ht="19.5" customHeight="1" thickBot="1">
      <c r="A48" s="159"/>
      <c r="B48" s="118" t="s">
        <v>213</v>
      </c>
      <c r="C48" s="224"/>
      <c r="D48" s="225"/>
      <c r="E48" s="226"/>
      <c r="F48" s="147" t="s">
        <v>214</v>
      </c>
      <c r="G48" s="227" t="s">
        <v>214</v>
      </c>
      <c r="H48" s="227" t="s">
        <v>214</v>
      </c>
      <c r="I48" s="227" t="s">
        <v>214</v>
      </c>
      <c r="J48" s="227" t="s">
        <v>214</v>
      </c>
      <c r="K48" s="227" t="s">
        <v>214</v>
      </c>
      <c r="L48" s="227" t="s">
        <v>214</v>
      </c>
      <c r="M48" s="227" t="s">
        <v>214</v>
      </c>
      <c r="N48" s="227" t="s">
        <v>214</v>
      </c>
      <c r="O48" s="227" t="s">
        <v>214</v>
      </c>
      <c r="P48" s="227" t="s">
        <v>214</v>
      </c>
      <c r="Q48" s="227" t="s">
        <v>214</v>
      </c>
      <c r="R48" s="227" t="s">
        <v>214</v>
      </c>
      <c r="S48" s="227" t="s">
        <v>214</v>
      </c>
      <c r="T48" s="227" t="s">
        <v>214</v>
      </c>
      <c r="U48" s="227" t="s">
        <v>214</v>
      </c>
      <c r="V48" s="227" t="s">
        <v>214</v>
      </c>
      <c r="W48" s="227" t="s">
        <v>214</v>
      </c>
      <c r="X48" s="227" t="s">
        <v>214</v>
      </c>
      <c r="Y48" s="227" t="s">
        <v>214</v>
      </c>
      <c r="Z48" s="227" t="s">
        <v>214</v>
      </c>
      <c r="AA48" s="227" t="s">
        <v>214</v>
      </c>
      <c r="AB48" s="227" t="s">
        <v>214</v>
      </c>
      <c r="AC48" s="159"/>
    </row>
    <row r="49" spans="1:29" s="112" customFormat="1" ht="19.5" customHeight="1">
      <c r="A49" s="159"/>
      <c r="B49" s="114"/>
      <c r="C49" s="115" t="s">
        <v>71</v>
      </c>
      <c r="D49" s="228"/>
      <c r="E49" s="89"/>
      <c r="F49" s="121"/>
      <c r="G49" s="198"/>
      <c r="H49" s="198"/>
      <c r="I49" s="198"/>
      <c r="J49" s="121"/>
      <c r="K49" s="121"/>
      <c r="L49" s="121"/>
      <c r="M49" s="121"/>
      <c r="N49" s="121"/>
      <c r="O49" s="121"/>
      <c r="P49" s="121"/>
      <c r="Q49" s="121"/>
      <c r="R49" s="121"/>
      <c r="S49" s="121"/>
      <c r="T49" s="121"/>
      <c r="U49" s="121"/>
      <c r="V49" s="121"/>
      <c r="W49" s="81"/>
      <c r="X49" s="81"/>
      <c r="Y49" s="81"/>
      <c r="Z49" s="81"/>
      <c r="AA49" s="81"/>
      <c r="AB49" s="121"/>
      <c r="AC49" s="159"/>
    </row>
    <row r="50" spans="2:29" s="44" customFormat="1" ht="8.25" customHeight="1">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row>
    <row r="51" spans="2:29" s="15" customFormat="1" ht="13.5" customHeight="1">
      <c r="B51" s="119" t="s">
        <v>159</v>
      </c>
      <c r="C51" s="476" t="s">
        <v>110</v>
      </c>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row>
    <row r="52" spans="2:29" s="15" customFormat="1" ht="13.5" customHeight="1">
      <c r="B52" s="119" t="s">
        <v>116</v>
      </c>
      <c r="C52" s="423" t="s">
        <v>250</v>
      </c>
      <c r="D52" s="423"/>
      <c r="E52" s="423"/>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row>
    <row r="53" spans="2:29" s="15" customFormat="1" ht="13.5" customHeight="1">
      <c r="B53" s="119" t="s">
        <v>116</v>
      </c>
      <c r="C53" s="423" t="s">
        <v>251</v>
      </c>
      <c r="D53" s="423"/>
      <c r="E53" s="423"/>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row>
    <row r="54" spans="2:29" s="15" customFormat="1" ht="13.5" customHeight="1">
      <c r="B54" s="122" t="s">
        <v>116</v>
      </c>
      <c r="C54" s="423" t="s">
        <v>84</v>
      </c>
      <c r="D54" s="423"/>
      <c r="E54" s="423"/>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row>
    <row r="55" spans="2:29" s="15" customFormat="1" ht="13.5" customHeight="1">
      <c r="B55" s="122" t="s">
        <v>116</v>
      </c>
      <c r="C55" s="476" t="s">
        <v>63</v>
      </c>
      <c r="D55" s="476"/>
      <c r="E55" s="476"/>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row>
    <row r="56" spans="2:29" s="15" customFormat="1" ht="13.5" customHeight="1">
      <c r="B56" s="122" t="s">
        <v>86</v>
      </c>
      <c r="C56" s="476" t="s">
        <v>268</v>
      </c>
      <c r="D56" s="476"/>
      <c r="E56" s="476"/>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row>
    <row r="57" spans="2:29" s="15" customFormat="1" ht="13.5" customHeight="1">
      <c r="B57" s="119" t="s">
        <v>87</v>
      </c>
      <c r="C57" s="476" t="s">
        <v>160</v>
      </c>
      <c r="D57" s="476"/>
      <c r="E57" s="476"/>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row>
    <row r="58" spans="2:29" s="15" customFormat="1" ht="13.5" customHeight="1">
      <c r="B58" s="119" t="s">
        <v>87</v>
      </c>
      <c r="C58" s="109" t="s">
        <v>165</v>
      </c>
      <c r="D58" s="109"/>
      <c r="E58" s="109"/>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row>
    <row r="59" spans="2:29" s="15" customFormat="1" ht="13.5" customHeight="1">
      <c r="B59" s="110"/>
      <c r="C59" s="108"/>
      <c r="D59" s="109"/>
      <c r="E59" s="109"/>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row>
    <row r="60" spans="1:5" s="60" customFormat="1" ht="8.25" customHeight="1" thickBot="1">
      <c r="A60" s="85"/>
      <c r="B60" s="78"/>
      <c r="C60" s="78"/>
      <c r="D60" s="78"/>
      <c r="E60" s="78"/>
    </row>
    <row r="61" spans="1:29" s="60" customFormat="1" ht="13.5" thickTop="1">
      <c r="A61" s="78"/>
      <c r="B61" s="78"/>
      <c r="C61" s="78"/>
      <c r="D61" s="78"/>
      <c r="E61" s="78"/>
      <c r="AB61" s="475" t="s">
        <v>221</v>
      </c>
      <c r="AC61" s="432"/>
    </row>
    <row r="62" spans="28:29" s="60" customFormat="1" ht="12.75" customHeight="1" thickBot="1">
      <c r="AB62" s="433"/>
      <c r="AC62" s="434"/>
    </row>
    <row r="63" s="60" customFormat="1" ht="8.25" customHeight="1" thickTop="1"/>
  </sheetData>
  <mergeCells count="21">
    <mergeCell ref="AB61:AC62"/>
    <mergeCell ref="I46:AB46"/>
    <mergeCell ref="C51:AC51"/>
    <mergeCell ref="C52:AC52"/>
    <mergeCell ref="C54:AC54"/>
    <mergeCell ref="C55:AC55"/>
    <mergeCell ref="C56:AC56"/>
    <mergeCell ref="C57:AC57"/>
    <mergeCell ref="F46:G46"/>
    <mergeCell ref="B46:E47"/>
    <mergeCell ref="B1:AC1"/>
    <mergeCell ref="AC6:AC7"/>
    <mergeCell ref="I6:AB6"/>
    <mergeCell ref="F31:G31"/>
    <mergeCell ref="F6:G6"/>
    <mergeCell ref="B6:E7"/>
    <mergeCell ref="B31:E32"/>
    <mergeCell ref="C53:AC53"/>
    <mergeCell ref="AC31:AC32"/>
    <mergeCell ref="I31:AB31"/>
    <mergeCell ref="B3:AC3"/>
  </mergeCells>
  <printOptions horizontalCentered="1"/>
  <pageMargins left="0.7874015748031497" right="0.7874015748031497" top="0.984251968503937" bottom="0.984251968503937" header="0.5118110236220472" footer="0.5118110236220472"/>
  <pageSetup horizontalDpi="300" verticalDpi="300" orientation="landscape" paperSize="8"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2011-04-19T06:13:48Z</cp:lastPrinted>
  <dcterms:created xsi:type="dcterms:W3CDTF">2004-04-12T02:30:36Z</dcterms:created>
  <dcterms:modified xsi:type="dcterms:W3CDTF">2011-05-22T23:56:08Z</dcterms:modified>
  <cp:category/>
  <cp:version/>
  <cp:contentType/>
  <cp:contentStatus/>
</cp:coreProperties>
</file>