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　04商業振興\08_調査・実験・計画・照会関係\01_通行量調査\⓪2022通行量調査\⑥HP公開用\"/>
    </mc:Choice>
  </mc:AlternateContent>
  <bookViews>
    <workbookView xWindow="-105" yWindow="-105" windowWidth="30930" windowHeight="16890"/>
  </bookViews>
  <sheets>
    <sheet name="表町休日" sheetId="2" r:id="rId1"/>
    <sheet name="表町平日" sheetId="3" r:id="rId2"/>
    <sheet name="駅前休日" sheetId="4" r:id="rId3"/>
    <sheet name="駅前平日" sheetId="5" r:id="rId4"/>
    <sheet name="駅前地下街" sheetId="6" r:id="rId5"/>
    <sheet name="駅南" sheetId="7" r:id="rId6"/>
    <sheet name="奉還町" sheetId="8" r:id="rId7"/>
  </sheets>
  <definedNames>
    <definedName name="_xlnm.Print_Area" localSheetId="2">駅前休日!$A$1:$P$30</definedName>
    <definedName name="_xlnm.Print_Area" localSheetId="4">駅前地下街!$A$1:$P$41</definedName>
    <definedName name="_xlnm.Print_Area" localSheetId="3">駅前平日!$A$1:$P$30</definedName>
    <definedName name="_xlnm.Print_Area" localSheetId="5">駅南!$A$1:$P$41</definedName>
    <definedName name="_xlnm.Print_Area" localSheetId="0">表町休日!$A$1:$Q$49</definedName>
    <definedName name="_xlnm.Print_Area" localSheetId="1">表町平日!$A$1:$Q$49</definedName>
    <definedName name="_xlnm.Print_Area" localSheetId="6">奉還町!$A$1:$Q$42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6" l="1"/>
  <c r="M30" i="5"/>
  <c r="M5" i="5"/>
  <c r="N5" i="2"/>
  <c r="M17" i="6" l="1"/>
  <c r="N20" i="3" l="1"/>
  <c r="P20" i="3" s="1"/>
  <c r="Q20" i="3" s="1"/>
  <c r="M9" i="4"/>
  <c r="O9" i="4" s="1"/>
  <c r="P9" i="4" s="1"/>
  <c r="M15" i="4"/>
  <c r="O15" i="4" s="1"/>
  <c r="P15" i="4" s="1"/>
  <c r="M5" i="6"/>
  <c r="N47" i="2"/>
  <c r="P47" i="2" s="1"/>
  <c r="Q47" i="2" s="1"/>
  <c r="N41" i="2"/>
  <c r="P41" i="2" s="1"/>
  <c r="Q41" i="2" s="1"/>
  <c r="N36" i="2"/>
  <c r="P36" i="2" s="1"/>
  <c r="Q36" i="2" s="1"/>
  <c r="N24" i="2"/>
  <c r="P24" i="2" s="1"/>
  <c r="Q24" i="2" s="1"/>
  <c r="N12" i="2"/>
  <c r="P12" i="2" s="1"/>
  <c r="Q12" i="2" s="1"/>
  <c r="N9" i="2"/>
  <c r="P9" i="2" s="1"/>
  <c r="Q9" i="2" s="1"/>
  <c r="N6" i="2"/>
  <c r="P6" i="2" s="1"/>
  <c r="Q6" i="2" s="1"/>
  <c r="N41" i="8"/>
  <c r="P41" i="8" s="1"/>
  <c r="Q41" i="8" s="1"/>
  <c r="N38" i="8"/>
  <c r="P38" i="8" s="1"/>
  <c r="Q38" i="8" s="1"/>
  <c r="N35" i="8"/>
  <c r="P35" i="8" s="1"/>
  <c r="Q35" i="8" s="1"/>
  <c r="N29" i="8"/>
  <c r="P29" i="8" s="1"/>
  <c r="Q29" i="8" s="1"/>
  <c r="N27" i="8"/>
  <c r="P27" i="8" s="1"/>
  <c r="Q27" i="8" s="1"/>
  <c r="N26" i="8"/>
  <c r="P26" i="8" s="1"/>
  <c r="Q26" i="8" s="1"/>
  <c r="M39" i="7"/>
  <c r="O39" i="7" s="1"/>
  <c r="P39" i="7" s="1"/>
  <c r="M38" i="7"/>
  <c r="O38" i="7" s="1"/>
  <c r="P38" i="7" s="1"/>
  <c r="M37" i="7"/>
  <c r="O37" i="7" s="1"/>
  <c r="P37" i="7" s="1"/>
  <c r="M36" i="7"/>
  <c r="O36" i="7" s="1"/>
  <c r="P36" i="7" s="1"/>
  <c r="O41" i="6"/>
  <c r="P41" i="6" s="1"/>
  <c r="M38" i="6"/>
  <c r="O38" i="6" s="1"/>
  <c r="P38" i="6" s="1"/>
  <c r="M37" i="6"/>
  <c r="O37" i="6" s="1"/>
  <c r="P37" i="6" s="1"/>
  <c r="M29" i="6"/>
  <c r="O29" i="6" s="1"/>
  <c r="P29" i="6" s="1"/>
  <c r="M26" i="6"/>
  <c r="O30" i="5"/>
  <c r="P30" i="5" s="1"/>
  <c r="M25" i="5"/>
  <c r="O25" i="5" s="1"/>
  <c r="P25" i="5" s="1"/>
  <c r="M24" i="5"/>
  <c r="O24" i="5" s="1"/>
  <c r="P24" i="5" s="1"/>
  <c r="M20" i="5"/>
  <c r="O20" i="5" s="1"/>
  <c r="P20" i="5" s="1"/>
  <c r="M19" i="5"/>
  <c r="O19" i="5" s="1"/>
  <c r="P19" i="5" s="1"/>
  <c r="M18" i="5"/>
  <c r="O18" i="5" s="1"/>
  <c r="P18" i="5" s="1"/>
  <c r="M13" i="5"/>
  <c r="O13" i="5" s="1"/>
  <c r="P13" i="5" s="1"/>
  <c r="M12" i="5"/>
  <c r="O12" i="5" s="1"/>
  <c r="P12" i="5" s="1"/>
  <c r="M7" i="5"/>
  <c r="O7" i="5" s="1"/>
  <c r="P7" i="5" s="1"/>
  <c r="M6" i="5"/>
  <c r="O6" i="5" s="1"/>
  <c r="P6" i="5" s="1"/>
  <c r="N48" i="3"/>
  <c r="P48" i="3" s="1"/>
  <c r="Q48" i="3" s="1"/>
  <c r="N46" i="3"/>
  <c r="P46" i="3" s="1"/>
  <c r="Q46" i="3" s="1"/>
  <c r="N44" i="3"/>
  <c r="P44" i="3" s="1"/>
  <c r="Q44" i="3" s="1"/>
  <c r="N40" i="3"/>
  <c r="P40" i="3" s="1"/>
  <c r="Q40" i="3" s="1"/>
  <c r="N37" i="3"/>
  <c r="P37" i="3" s="1"/>
  <c r="Q37" i="3" s="1"/>
  <c r="N36" i="3"/>
  <c r="P36" i="3" s="1"/>
  <c r="Q36" i="3" s="1"/>
  <c r="N33" i="3"/>
  <c r="P33" i="3" s="1"/>
  <c r="Q33" i="3" s="1"/>
  <c r="N32" i="3"/>
  <c r="P32" i="3" s="1"/>
  <c r="Q32" i="3" s="1"/>
  <c r="N28" i="3"/>
  <c r="P28" i="3" s="1"/>
  <c r="Q28" i="3" s="1"/>
  <c r="N24" i="3"/>
  <c r="P24" i="3" s="1"/>
  <c r="Q24" i="3" s="1"/>
  <c r="N21" i="3"/>
  <c r="P21" i="3" s="1"/>
  <c r="Q21" i="3" s="1"/>
  <c r="N19" i="3"/>
  <c r="P19" i="3" s="1"/>
  <c r="Q19" i="3" s="1"/>
  <c r="N16" i="3"/>
  <c r="P16" i="3" s="1"/>
  <c r="Q16" i="3" s="1"/>
  <c r="N12" i="3"/>
  <c r="P12" i="3" s="1"/>
  <c r="Q12" i="3" s="1"/>
  <c r="N9" i="3"/>
  <c r="P9" i="3" s="1"/>
  <c r="Q9" i="3" s="1"/>
  <c r="N8" i="3"/>
  <c r="P8" i="3" s="1"/>
  <c r="Q8" i="3" s="1"/>
  <c r="N17" i="2"/>
  <c r="P17" i="2" s="1"/>
  <c r="Q17" i="2" s="1"/>
  <c r="N7" i="2"/>
  <c r="P7" i="2" s="1"/>
  <c r="Q7" i="2" s="1"/>
  <c r="N48" i="2"/>
  <c r="P48" i="2" s="1"/>
  <c r="Q48" i="2" s="1"/>
  <c r="M34" i="6"/>
  <c r="O34" i="6" s="1"/>
  <c r="P34" i="6" s="1"/>
  <c r="M33" i="7"/>
  <c r="O33" i="7" s="1"/>
  <c r="P33" i="7" s="1"/>
  <c r="M41" i="7"/>
  <c r="O41" i="7" s="1"/>
  <c r="P41" i="7" s="1"/>
  <c r="N30" i="8"/>
  <c r="P30" i="8" s="1"/>
  <c r="Q30" i="8" s="1"/>
  <c r="M36" i="6"/>
  <c r="O36" i="6" s="1"/>
  <c r="P36" i="6" s="1"/>
  <c r="M40" i="6"/>
  <c r="O40" i="6" s="1"/>
  <c r="P40" i="6" s="1"/>
  <c r="M28" i="7"/>
  <c r="O28" i="7" s="1"/>
  <c r="P28" i="7" s="1"/>
  <c r="M32" i="7"/>
  <c r="O32" i="7" s="1"/>
  <c r="P32" i="7" s="1"/>
  <c r="M32" i="6"/>
  <c r="O32" i="6" s="1"/>
  <c r="P32" i="6" s="1"/>
  <c r="N37" i="8"/>
  <c r="P37" i="8" s="1"/>
  <c r="Q37" i="8" s="1"/>
  <c r="N39" i="2"/>
  <c r="P39" i="2" s="1"/>
  <c r="Q39" i="2" s="1"/>
  <c r="N46" i="2"/>
  <c r="P46" i="2" s="1"/>
  <c r="Q46" i="2" s="1"/>
  <c r="N45" i="2"/>
  <c r="P45" i="2" s="1"/>
  <c r="Q45" i="2" s="1"/>
  <c r="N42" i="2"/>
  <c r="P42" i="2" s="1"/>
  <c r="Q42" i="2" s="1"/>
  <c r="N37" i="2"/>
  <c r="P37" i="2" s="1"/>
  <c r="Q37" i="2" s="1"/>
  <c r="N35" i="2"/>
  <c r="P35" i="2" s="1"/>
  <c r="Q35" i="2" s="1"/>
  <c r="N34" i="2"/>
  <c r="P34" i="2" s="1"/>
  <c r="Q34" i="2" s="1"/>
  <c r="N33" i="2"/>
  <c r="P33" i="2" s="1"/>
  <c r="Q33" i="2" s="1"/>
  <c r="N27" i="2"/>
  <c r="P27" i="2" s="1"/>
  <c r="Q27" i="2" s="1"/>
  <c r="N25" i="2"/>
  <c r="P25" i="2" s="1"/>
  <c r="Q25" i="2" s="1"/>
  <c r="N23" i="2"/>
  <c r="P23" i="2" s="1"/>
  <c r="Q23" i="2" s="1"/>
  <c r="N22" i="2"/>
  <c r="P22" i="2" s="1"/>
  <c r="Q22" i="2" s="1"/>
  <c r="N21" i="2"/>
  <c r="P21" i="2" s="1"/>
  <c r="Q21" i="2" s="1"/>
  <c r="N18" i="2"/>
  <c r="P18" i="2" s="1"/>
  <c r="Q18" i="2" s="1"/>
  <c r="N15" i="2"/>
  <c r="P15" i="2" s="1"/>
  <c r="Q15" i="2" s="1"/>
  <c r="N13" i="2"/>
  <c r="P13" i="2" s="1"/>
  <c r="Q13" i="2" s="1"/>
  <c r="N11" i="2"/>
  <c r="P11" i="2" s="1"/>
  <c r="Q11" i="2" s="1"/>
  <c r="M9" i="5"/>
  <c r="O9" i="5" s="1"/>
  <c r="P9" i="5" s="1"/>
  <c r="M17" i="5"/>
  <c r="O17" i="5" s="1"/>
  <c r="P17" i="5" s="1"/>
  <c r="M21" i="5"/>
  <c r="O21" i="5" s="1"/>
  <c r="P21" i="5" s="1"/>
  <c r="M29" i="5"/>
  <c r="O29" i="5" s="1"/>
  <c r="P29" i="5" s="1"/>
  <c r="M40" i="7"/>
  <c r="O40" i="7" s="1"/>
  <c r="P40" i="7" s="1"/>
  <c r="N15" i="8"/>
  <c r="P15" i="8" s="1"/>
  <c r="Q15" i="8" s="1"/>
  <c r="N28" i="8"/>
  <c r="P28" i="8" s="1"/>
  <c r="Q28" i="8" s="1"/>
  <c r="N33" i="8"/>
  <c r="P33" i="8" s="1"/>
  <c r="Q33" i="8" s="1"/>
  <c r="N19" i="2"/>
  <c r="P19" i="2" s="1"/>
  <c r="Q19" i="2" s="1"/>
  <c r="M27" i="5"/>
  <c r="O27" i="5" s="1"/>
  <c r="P27" i="5" s="1"/>
  <c r="M30" i="7"/>
  <c r="O30" i="7" s="1"/>
  <c r="P30" i="7" s="1"/>
  <c r="M8" i="5"/>
  <c r="O8" i="5" s="1"/>
  <c r="P8" i="5" s="1"/>
  <c r="M16" i="5"/>
  <c r="O16" i="5" s="1"/>
  <c r="P16" i="5" s="1"/>
  <c r="M28" i="5"/>
  <c r="O28" i="5" s="1"/>
  <c r="P28" i="5" s="1"/>
  <c r="M33" i="6"/>
  <c r="O33" i="6" s="1"/>
  <c r="P33" i="6" s="1"/>
  <c r="M31" i="7"/>
  <c r="O31" i="7" s="1"/>
  <c r="P31" i="7" s="1"/>
  <c r="M35" i="7"/>
  <c r="O35" i="7" s="1"/>
  <c r="P35" i="7" s="1"/>
  <c r="N32" i="8"/>
  <c r="P32" i="8" s="1"/>
  <c r="Q32" i="8" s="1"/>
  <c r="N6" i="3"/>
  <c r="P6" i="3" s="1"/>
  <c r="Q6" i="3" s="1"/>
  <c r="N11" i="3"/>
  <c r="P11" i="3" s="1"/>
  <c r="Q11" i="3" s="1"/>
  <c r="N14" i="3"/>
  <c r="P14" i="3" s="1"/>
  <c r="Q14" i="3" s="1"/>
  <c r="N15" i="3"/>
  <c r="P15" i="3" s="1"/>
  <c r="Q15" i="3" s="1"/>
  <c r="N18" i="3"/>
  <c r="P18" i="3" s="1"/>
  <c r="Q18" i="3" s="1"/>
  <c r="N23" i="3"/>
  <c r="P23" i="3" s="1"/>
  <c r="Q23" i="3" s="1"/>
  <c r="N27" i="3"/>
  <c r="P27" i="3" s="1"/>
  <c r="Q27" i="3" s="1"/>
  <c r="N30" i="3"/>
  <c r="P30" i="3" s="1"/>
  <c r="Q30" i="3" s="1"/>
  <c r="N35" i="3"/>
  <c r="P35" i="3" s="1"/>
  <c r="Q35" i="3" s="1"/>
  <c r="N39" i="3"/>
  <c r="P39" i="3" s="1"/>
  <c r="Q39" i="3" s="1"/>
  <c r="N42" i="3"/>
  <c r="P42" i="3" s="1"/>
  <c r="Q42" i="3" s="1"/>
  <c r="M31" i="6"/>
  <c r="O31" i="6" s="1"/>
  <c r="P31" i="6" s="1"/>
  <c r="M35" i="6"/>
  <c r="O35" i="6" s="1"/>
  <c r="P35" i="6" s="1"/>
  <c r="N40" i="8"/>
  <c r="P40" i="8" s="1"/>
  <c r="Q40" i="8" s="1"/>
  <c r="N43" i="2"/>
  <c r="P43" i="2" s="1"/>
  <c r="Q43" i="2" s="1"/>
  <c r="N38" i="2"/>
  <c r="P38" i="2" s="1"/>
  <c r="Q38" i="2" s="1"/>
  <c r="N26" i="2"/>
  <c r="P26" i="2" s="1"/>
  <c r="Q26" i="2" s="1"/>
  <c r="N14" i="2"/>
  <c r="P14" i="2" s="1"/>
  <c r="Q14" i="2" s="1"/>
  <c r="N10" i="3"/>
  <c r="P10" i="3" s="1"/>
  <c r="Q10" i="3" s="1"/>
  <c r="M28" i="6"/>
  <c r="O28" i="6" s="1"/>
  <c r="P28" i="6" s="1"/>
  <c r="M27" i="7"/>
  <c r="O27" i="7" s="1"/>
  <c r="P27" i="7" s="1"/>
  <c r="N31" i="2"/>
  <c r="P31" i="2" s="1"/>
  <c r="Q31" i="2" s="1"/>
  <c r="N5" i="3"/>
  <c r="N7" i="3"/>
  <c r="P7" i="3" s="1"/>
  <c r="Q7" i="3" s="1"/>
  <c r="N13" i="3"/>
  <c r="P13" i="3" s="1"/>
  <c r="Q13" i="3" s="1"/>
  <c r="N17" i="3"/>
  <c r="P17" i="3" s="1"/>
  <c r="Q17" i="3" s="1"/>
  <c r="N22" i="3"/>
  <c r="P22" i="3" s="1"/>
  <c r="Q22" i="3" s="1"/>
  <c r="N25" i="3"/>
  <c r="P25" i="3" s="1"/>
  <c r="Q25" i="3" s="1"/>
  <c r="N26" i="3"/>
  <c r="P26" i="3" s="1"/>
  <c r="Q26" i="3" s="1"/>
  <c r="N29" i="3"/>
  <c r="P29" i="3" s="1"/>
  <c r="Q29" i="3" s="1"/>
  <c r="N31" i="3"/>
  <c r="P31" i="3" s="1"/>
  <c r="Q31" i="3" s="1"/>
  <c r="N34" i="3"/>
  <c r="P34" i="3" s="1"/>
  <c r="Q34" i="3" s="1"/>
  <c r="N38" i="3"/>
  <c r="P38" i="3" s="1"/>
  <c r="Q38" i="3" s="1"/>
  <c r="N41" i="3"/>
  <c r="P41" i="3" s="1"/>
  <c r="Q41" i="3" s="1"/>
  <c r="N43" i="3"/>
  <c r="P43" i="3" s="1"/>
  <c r="Q43" i="3" s="1"/>
  <c r="N45" i="3"/>
  <c r="P45" i="3" s="1"/>
  <c r="Q45" i="3" s="1"/>
  <c r="N47" i="3"/>
  <c r="P47" i="3" s="1"/>
  <c r="Q47" i="3" s="1"/>
  <c r="M11" i="5"/>
  <c r="O11" i="5" s="1"/>
  <c r="P11" i="5" s="1"/>
  <c r="M23" i="5"/>
  <c r="O23" i="5" s="1"/>
  <c r="P23" i="5" s="1"/>
  <c r="M30" i="6"/>
  <c r="O30" i="6" s="1"/>
  <c r="P30" i="6" s="1"/>
  <c r="M26" i="7"/>
  <c r="M34" i="7"/>
  <c r="O34" i="7" s="1"/>
  <c r="P34" i="7" s="1"/>
  <c r="N31" i="8"/>
  <c r="P31" i="8" s="1"/>
  <c r="Q31" i="8" s="1"/>
  <c r="N36" i="8"/>
  <c r="P36" i="8" s="1"/>
  <c r="Q36" i="8" s="1"/>
  <c r="M15" i="5"/>
  <c r="O15" i="5" s="1"/>
  <c r="P15" i="5" s="1"/>
  <c r="N44" i="2"/>
  <c r="P44" i="2" s="1"/>
  <c r="Q44" i="2" s="1"/>
  <c r="N40" i="2"/>
  <c r="P40" i="2" s="1"/>
  <c r="Q40" i="2" s="1"/>
  <c r="N32" i="2"/>
  <c r="P32" i="2" s="1"/>
  <c r="Q32" i="2" s="1"/>
  <c r="N28" i="2"/>
  <c r="P28" i="2" s="1"/>
  <c r="Q28" i="2" s="1"/>
  <c r="N20" i="2"/>
  <c r="P20" i="2" s="1"/>
  <c r="Q20" i="2" s="1"/>
  <c r="N16" i="2"/>
  <c r="P16" i="2" s="1"/>
  <c r="Q16" i="2" s="1"/>
  <c r="N10" i="2"/>
  <c r="P10" i="2" s="1"/>
  <c r="Q10" i="2" s="1"/>
  <c r="N8" i="2"/>
  <c r="P8" i="2" s="1"/>
  <c r="Q8" i="2" s="1"/>
  <c r="M10" i="5"/>
  <c r="O10" i="5" s="1"/>
  <c r="P10" i="5" s="1"/>
  <c r="M14" i="5"/>
  <c r="O14" i="5" s="1"/>
  <c r="P14" i="5" s="1"/>
  <c r="M22" i="5"/>
  <c r="O22" i="5" s="1"/>
  <c r="P22" i="5" s="1"/>
  <c r="M26" i="5"/>
  <c r="O26" i="5" s="1"/>
  <c r="P26" i="5" s="1"/>
  <c r="M27" i="6"/>
  <c r="O27" i="6" s="1"/>
  <c r="P27" i="6" s="1"/>
  <c r="M39" i="6"/>
  <c r="O39" i="6" s="1"/>
  <c r="P39" i="6" s="1"/>
  <c r="M29" i="7"/>
  <c r="O29" i="7" s="1"/>
  <c r="P29" i="7" s="1"/>
  <c r="N34" i="8"/>
  <c r="P34" i="8" s="1"/>
  <c r="Q34" i="8" s="1"/>
  <c r="N39" i="8"/>
  <c r="P39" i="8" s="1"/>
  <c r="Q39" i="8" s="1"/>
  <c r="M9" i="6"/>
  <c r="N19" i="8"/>
  <c r="P19" i="8" s="1"/>
  <c r="Q19" i="8" s="1"/>
  <c r="N20" i="8"/>
  <c r="P20" i="8" s="1"/>
  <c r="Q20" i="8" s="1"/>
  <c r="N18" i="8"/>
  <c r="P18" i="8" s="1"/>
  <c r="Q18" i="8" s="1"/>
  <c r="N17" i="8"/>
  <c r="P17" i="8" s="1"/>
  <c r="Q17" i="8" s="1"/>
  <c r="N16" i="8"/>
  <c r="P16" i="8" s="1"/>
  <c r="Q16" i="8" s="1"/>
  <c r="N14" i="8"/>
  <c r="P14" i="8" s="1"/>
  <c r="Q14" i="8" s="1"/>
  <c r="N13" i="8"/>
  <c r="P13" i="8" s="1"/>
  <c r="Q13" i="8" s="1"/>
  <c r="N12" i="8"/>
  <c r="P12" i="8" s="1"/>
  <c r="Q12" i="8" s="1"/>
  <c r="N11" i="8"/>
  <c r="P11" i="8" s="1"/>
  <c r="Q11" i="8" s="1"/>
  <c r="N10" i="8"/>
  <c r="P10" i="8" s="1"/>
  <c r="Q10" i="8" s="1"/>
  <c r="N9" i="8"/>
  <c r="P9" i="8" s="1"/>
  <c r="Q9" i="8" s="1"/>
  <c r="N8" i="8"/>
  <c r="P8" i="8" s="1"/>
  <c r="Q8" i="8" s="1"/>
  <c r="N7" i="8"/>
  <c r="P7" i="8" s="1"/>
  <c r="Q7" i="8" s="1"/>
  <c r="N6" i="8"/>
  <c r="P6" i="8" s="1"/>
  <c r="Q6" i="8" s="1"/>
  <c r="N5" i="8"/>
  <c r="P5" i="8" s="1"/>
  <c r="Q5" i="8" s="1"/>
  <c r="M20" i="7"/>
  <c r="O20" i="7" s="1"/>
  <c r="P20" i="7" s="1"/>
  <c r="M19" i="7"/>
  <c r="O19" i="7" s="1"/>
  <c r="P19" i="7" s="1"/>
  <c r="M18" i="7"/>
  <c r="O18" i="7" s="1"/>
  <c r="P18" i="7" s="1"/>
  <c r="M17" i="7"/>
  <c r="O17" i="7" s="1"/>
  <c r="P17" i="7" s="1"/>
  <c r="M16" i="7"/>
  <c r="O16" i="7" s="1"/>
  <c r="P16" i="7" s="1"/>
  <c r="M15" i="7"/>
  <c r="O15" i="7" s="1"/>
  <c r="P15" i="7" s="1"/>
  <c r="M14" i="7"/>
  <c r="O14" i="7" s="1"/>
  <c r="P14" i="7" s="1"/>
  <c r="M13" i="7"/>
  <c r="O13" i="7" s="1"/>
  <c r="P13" i="7" s="1"/>
  <c r="M12" i="7"/>
  <c r="O12" i="7" s="1"/>
  <c r="P12" i="7" s="1"/>
  <c r="M11" i="7"/>
  <c r="O11" i="7" s="1"/>
  <c r="P11" i="7" s="1"/>
  <c r="M10" i="7"/>
  <c r="O10" i="7" s="1"/>
  <c r="P10" i="7" s="1"/>
  <c r="M9" i="7"/>
  <c r="O9" i="7" s="1"/>
  <c r="P9" i="7" s="1"/>
  <c r="M8" i="7"/>
  <c r="O8" i="7" s="1"/>
  <c r="P8" i="7" s="1"/>
  <c r="M7" i="7"/>
  <c r="O7" i="7" s="1"/>
  <c r="P7" i="7" s="1"/>
  <c r="M6" i="7"/>
  <c r="O6" i="7" s="1"/>
  <c r="P6" i="7" s="1"/>
  <c r="M5" i="7"/>
  <c r="N30" i="2"/>
  <c r="P30" i="2" s="1"/>
  <c r="Q30" i="2" s="1"/>
  <c r="N29" i="2"/>
  <c r="P29" i="2" s="1"/>
  <c r="Q29" i="2" s="1"/>
  <c r="M20" i="6"/>
  <c r="O20" i="6" s="1"/>
  <c r="P20" i="6" s="1"/>
  <c r="M19" i="6"/>
  <c r="O19" i="6" s="1"/>
  <c r="P19" i="6" s="1"/>
  <c r="M18" i="6"/>
  <c r="O18" i="6" s="1"/>
  <c r="P18" i="6" s="1"/>
  <c r="O17" i="6"/>
  <c r="P17" i="6" s="1"/>
  <c r="M16" i="6"/>
  <c r="O16" i="6" s="1"/>
  <c r="P16" i="6" s="1"/>
  <c r="M15" i="6"/>
  <c r="O15" i="6" s="1"/>
  <c r="P15" i="6" s="1"/>
  <c r="M14" i="6"/>
  <c r="O14" i="6" s="1"/>
  <c r="P14" i="6" s="1"/>
  <c r="M13" i="6"/>
  <c r="O13" i="6" s="1"/>
  <c r="P13" i="6" s="1"/>
  <c r="M12" i="6"/>
  <c r="O12" i="6" s="1"/>
  <c r="P12" i="6" s="1"/>
  <c r="M11" i="6"/>
  <c r="O11" i="6" s="1"/>
  <c r="P11" i="6" s="1"/>
  <c r="M10" i="6"/>
  <c r="O10" i="6" s="1"/>
  <c r="P10" i="6" s="1"/>
  <c r="M8" i="6"/>
  <c r="O8" i="6" s="1"/>
  <c r="P8" i="6" s="1"/>
  <c r="M7" i="6"/>
  <c r="O7" i="6" s="1"/>
  <c r="P7" i="6" s="1"/>
  <c r="M6" i="6"/>
  <c r="O6" i="6" s="1"/>
  <c r="P6" i="6" s="1"/>
  <c r="M29" i="4"/>
  <c r="O29" i="4" s="1"/>
  <c r="P29" i="4" s="1"/>
  <c r="M30" i="4"/>
  <c r="O30" i="4" s="1"/>
  <c r="P30" i="4" s="1"/>
  <c r="M28" i="4"/>
  <c r="O28" i="4" s="1"/>
  <c r="P28" i="4" s="1"/>
  <c r="M27" i="4"/>
  <c r="O27" i="4" s="1"/>
  <c r="P27" i="4" s="1"/>
  <c r="M26" i="4"/>
  <c r="O26" i="4" s="1"/>
  <c r="P26" i="4" s="1"/>
  <c r="M25" i="4"/>
  <c r="O25" i="4" s="1"/>
  <c r="P25" i="4" s="1"/>
  <c r="M24" i="4"/>
  <c r="O24" i="4" s="1"/>
  <c r="P24" i="4" s="1"/>
  <c r="M23" i="4"/>
  <c r="O23" i="4" s="1"/>
  <c r="P23" i="4" s="1"/>
  <c r="M22" i="4"/>
  <c r="O22" i="4" s="1"/>
  <c r="P22" i="4" s="1"/>
  <c r="M21" i="4"/>
  <c r="O21" i="4" s="1"/>
  <c r="P21" i="4" s="1"/>
  <c r="M20" i="4"/>
  <c r="O20" i="4" s="1"/>
  <c r="P20" i="4" s="1"/>
  <c r="M19" i="4"/>
  <c r="O19" i="4" s="1"/>
  <c r="P19" i="4" s="1"/>
  <c r="M18" i="4"/>
  <c r="O18" i="4" s="1"/>
  <c r="P18" i="4" s="1"/>
  <c r="M17" i="4"/>
  <c r="O17" i="4" s="1"/>
  <c r="P17" i="4" s="1"/>
  <c r="M16" i="4"/>
  <c r="O16" i="4" s="1"/>
  <c r="P16" i="4" s="1"/>
  <c r="M14" i="4"/>
  <c r="O14" i="4" s="1"/>
  <c r="P14" i="4" s="1"/>
  <c r="M13" i="4"/>
  <c r="O13" i="4" s="1"/>
  <c r="P13" i="4" s="1"/>
  <c r="M12" i="4"/>
  <c r="O12" i="4" s="1"/>
  <c r="P12" i="4" s="1"/>
  <c r="M11" i="4"/>
  <c r="O11" i="4" s="1"/>
  <c r="P11" i="4" s="1"/>
  <c r="M10" i="4"/>
  <c r="O10" i="4" s="1"/>
  <c r="P10" i="4" s="1"/>
  <c r="M8" i="4"/>
  <c r="M7" i="4"/>
  <c r="O7" i="4" s="1"/>
  <c r="P7" i="4" s="1"/>
  <c r="M6" i="4"/>
  <c r="O6" i="4" s="1"/>
  <c r="P6" i="4" s="1"/>
  <c r="M5" i="4"/>
  <c r="O26" i="7" l="1"/>
  <c r="P26" i="7" s="1"/>
  <c r="O5" i="7"/>
  <c r="P5" i="7" s="1"/>
  <c r="O5" i="6"/>
  <c r="P5" i="6" s="1"/>
  <c r="O26" i="6"/>
  <c r="P26" i="6" s="1"/>
  <c r="O5" i="5"/>
  <c r="P5" i="5" s="1"/>
  <c r="O5" i="4"/>
  <c r="P5" i="4" s="1"/>
  <c r="P5" i="3"/>
  <c r="Q5" i="3" s="1"/>
  <c r="P5" i="2"/>
  <c r="Q5" i="2" s="1"/>
  <c r="O9" i="6"/>
  <c r="P9" i="6" s="1"/>
  <c r="O8" i="4"/>
  <c r="P8" i="4" s="1"/>
</calcChain>
</file>

<file path=xl/sharedStrings.xml><?xml version="1.0" encoding="utf-8"?>
<sst xmlns="http://schemas.openxmlformats.org/spreadsheetml/2006/main" count="582" uniqueCount="115">
  <si>
    <t>前回(H30)
9:00～18:00</t>
    <rPh sb="0" eb="2">
      <t>ゼンカイ</t>
    </rPh>
    <phoneticPr fontId="4"/>
  </si>
  <si>
    <t>（単位　人）</t>
    <rPh sb="1" eb="3">
      <t>タンイ</t>
    </rPh>
    <rPh sb="4" eb="5">
      <t>ニン</t>
    </rPh>
    <phoneticPr fontId="7"/>
  </si>
  <si>
    <t>地点番号</t>
    <rPh sb="0" eb="4">
      <t>チテン</t>
    </rPh>
    <phoneticPr fontId="7"/>
  </si>
  <si>
    <t>場所</t>
    <rPh sb="0" eb="2">
      <t>バショ</t>
    </rPh>
    <phoneticPr fontId="7"/>
  </si>
  <si>
    <t>方向</t>
    <rPh sb="0" eb="2">
      <t>ホウコウ</t>
    </rPh>
    <phoneticPr fontId="7"/>
  </si>
  <si>
    <t>9:00～</t>
    <phoneticPr fontId="7"/>
  </si>
  <si>
    <t>16:00～</t>
    <phoneticPr fontId="7"/>
  </si>
  <si>
    <t>17:00～</t>
    <phoneticPr fontId="7"/>
  </si>
  <si>
    <t>合計</t>
    <rPh sb="0" eb="2">
      <t>ゴウケイ</t>
    </rPh>
    <phoneticPr fontId="7"/>
  </si>
  <si>
    <t>桃太郎大通り</t>
    <rPh sb="0" eb="3">
      <t>モモタロウ</t>
    </rPh>
    <rPh sb="3" eb="5">
      <t>オオドオ</t>
    </rPh>
    <phoneticPr fontId="10"/>
  </si>
  <si>
    <t>東進</t>
    <rPh sb="0" eb="2">
      <t>トウシン</t>
    </rPh>
    <phoneticPr fontId="10"/>
  </si>
  <si>
    <t>城下地下駐車場北側入口</t>
  </si>
  <si>
    <t>西進</t>
    <rPh sb="0" eb="2">
      <t>セイシン</t>
    </rPh>
    <phoneticPr fontId="10"/>
  </si>
  <si>
    <t>表町一丁目</t>
    <rPh sb="0" eb="2">
      <t>オモテチョウ</t>
    </rPh>
    <rPh sb="2" eb="5">
      <t>イッチョウメ</t>
    </rPh>
    <phoneticPr fontId="10"/>
  </si>
  <si>
    <t>城下地下駐車場南側入口</t>
    <rPh sb="7" eb="8">
      <t>ミナミ</t>
    </rPh>
    <phoneticPr fontId="10"/>
  </si>
  <si>
    <t>南進</t>
    <rPh sb="0" eb="1">
      <t>ミナミ</t>
    </rPh>
    <rPh sb="1" eb="2">
      <t>ススム</t>
    </rPh>
    <phoneticPr fontId="10"/>
  </si>
  <si>
    <t>ｱﾑｽﾒｰﾙ上之町入口</t>
    <rPh sb="6" eb="9">
      <t>カミノチョウ</t>
    </rPh>
    <rPh sb="9" eb="11">
      <t>イリグチ</t>
    </rPh>
    <phoneticPr fontId="10"/>
  </si>
  <si>
    <t>北進</t>
    <rPh sb="0" eb="2">
      <t>ホクシン</t>
    </rPh>
    <phoneticPr fontId="10"/>
  </si>
  <si>
    <t>Ｐｒｏｓ Ｙ前</t>
    <rPh sb="6" eb="7">
      <t>マエ</t>
    </rPh>
    <phoneticPr fontId="10"/>
  </si>
  <si>
    <t>トマト銀行東側</t>
    <rPh sb="3" eb="5">
      <t>ギンコウ</t>
    </rPh>
    <rPh sb="5" eb="7">
      <t>ヒガシガワ</t>
    </rPh>
    <phoneticPr fontId="10"/>
  </si>
  <si>
    <t>山陽ビル南側</t>
    <rPh sb="0" eb="2">
      <t>サンヨウ</t>
    </rPh>
    <rPh sb="4" eb="6">
      <t>ミナミガワ</t>
    </rPh>
    <phoneticPr fontId="10"/>
  </si>
  <si>
    <t>天満屋ｱﾘｽの広場前</t>
    <rPh sb="0" eb="3">
      <t>テンマヤ</t>
    </rPh>
    <rPh sb="7" eb="9">
      <t>ヒロバ</t>
    </rPh>
    <rPh sb="9" eb="10">
      <t>マエ</t>
    </rPh>
    <phoneticPr fontId="10"/>
  </si>
  <si>
    <t>商店街から地下ﾀｳﾝへ</t>
    <rPh sb="0" eb="3">
      <t>ショウテンガイ</t>
    </rPh>
    <rPh sb="5" eb="7">
      <t>チカ</t>
    </rPh>
    <phoneticPr fontId="10"/>
  </si>
  <si>
    <t>天満屋地下ﾀｳﾝから中地下ﾀｳﾝへ</t>
    <rPh sb="0" eb="3">
      <t>テンマヤ</t>
    </rPh>
    <rPh sb="3" eb="5">
      <t>チカ</t>
    </rPh>
    <rPh sb="10" eb="11">
      <t>ナカ</t>
    </rPh>
    <rPh sb="11" eb="13">
      <t>チカ</t>
    </rPh>
    <phoneticPr fontId="10"/>
  </si>
  <si>
    <t>天満屋県庁通り館から地下タウンへ</t>
    <rPh sb="0" eb="3">
      <t>テンマヤ</t>
    </rPh>
    <rPh sb="3" eb="5">
      <t>ケンチョウ</t>
    </rPh>
    <rPh sb="5" eb="6">
      <t>ドオ</t>
    </rPh>
    <rPh sb="7" eb="8">
      <t>カン</t>
    </rPh>
    <phoneticPr fontId="10"/>
  </si>
  <si>
    <t>ﾊﾞｽｽﾃｰｼｮﾝ中央入口から地下ﾀｳﾝへ</t>
    <rPh sb="9" eb="11">
      <t>チュウオウ</t>
    </rPh>
    <rPh sb="11" eb="13">
      <t>イリグチ</t>
    </rPh>
    <phoneticPr fontId="10"/>
  </si>
  <si>
    <t>下之町商店街南端</t>
    <rPh sb="0" eb="3">
      <t>シモノチョウ</t>
    </rPh>
    <rPh sb="3" eb="6">
      <t>ショウテンガイ</t>
    </rPh>
    <rPh sb="6" eb="8">
      <t>ナンタン</t>
    </rPh>
    <phoneticPr fontId="10"/>
  </si>
  <si>
    <t>旧美健堂前</t>
    <rPh sb="0" eb="1">
      <t>キュウ</t>
    </rPh>
    <rPh sb="1" eb="2">
      <t>ビ</t>
    </rPh>
    <rPh sb="2" eb="3">
      <t>ケン</t>
    </rPh>
    <rPh sb="3" eb="5">
      <t>ドウマエ</t>
    </rPh>
    <phoneticPr fontId="10"/>
  </si>
  <si>
    <t>表町三丁目</t>
  </si>
  <si>
    <t>服部管楽器前</t>
  </si>
  <si>
    <t>西大寺町商店街東入口</t>
    <phoneticPr fontId="10"/>
  </si>
  <si>
    <t>新西大寺町東端</t>
    <rPh sb="0" eb="1">
      <t>シン</t>
    </rPh>
    <rPh sb="1" eb="5">
      <t>サイダイジチョウ</t>
    </rPh>
    <rPh sb="5" eb="7">
      <t>トウタン</t>
    </rPh>
    <phoneticPr fontId="10"/>
  </si>
  <si>
    <t>旧三丁目劇場前</t>
    <rPh sb="0" eb="1">
      <t>キュウ</t>
    </rPh>
    <rPh sb="1" eb="4">
      <t>サンチョウメ</t>
    </rPh>
    <rPh sb="4" eb="6">
      <t>ゲキジョウ</t>
    </rPh>
    <rPh sb="6" eb="7">
      <t>マエ</t>
    </rPh>
    <phoneticPr fontId="10"/>
  </si>
  <si>
    <t>旧銀ビル前</t>
    <rPh sb="0" eb="1">
      <t>キュウ</t>
    </rPh>
    <rPh sb="1" eb="2">
      <t>ギン</t>
    </rPh>
    <rPh sb="4" eb="5">
      <t>マエ</t>
    </rPh>
    <phoneticPr fontId="10"/>
  </si>
  <si>
    <t>ＮＴＴｸﾚﾄﾞ前</t>
    <rPh sb="7" eb="8">
      <t>マエ</t>
    </rPh>
    <phoneticPr fontId="10"/>
  </si>
  <si>
    <t>地点番号</t>
    <rPh sb="0" eb="2">
      <t>チテン</t>
    </rPh>
    <rPh sb="2" eb="4">
      <t>バンゴウ</t>
    </rPh>
    <phoneticPr fontId="7"/>
  </si>
  <si>
    <t>駅前町一丁目</t>
    <rPh sb="0" eb="3">
      <t>エキマエチョウ</t>
    </rPh>
    <rPh sb="3" eb="4">
      <t>１</t>
    </rPh>
    <rPh sb="4" eb="6">
      <t>チョウメ</t>
    </rPh>
    <phoneticPr fontId="10"/>
  </si>
  <si>
    <t>駅前商店街西入口</t>
    <rPh sb="0" eb="2">
      <t>エキマエ</t>
    </rPh>
    <rPh sb="2" eb="5">
      <t>ショウテンガイ</t>
    </rPh>
    <rPh sb="5" eb="6">
      <t>ニシ</t>
    </rPh>
    <rPh sb="6" eb="8">
      <t>イリグチ</t>
    </rPh>
    <phoneticPr fontId="10"/>
  </si>
  <si>
    <t>ICOTNICOT(イコットニコット)西側</t>
    <rPh sb="19" eb="21">
      <t>ニシガワ</t>
    </rPh>
    <phoneticPr fontId="10"/>
  </si>
  <si>
    <t>駅前商店街東入口</t>
    <rPh sb="0" eb="2">
      <t>エキマエ</t>
    </rPh>
    <rPh sb="2" eb="5">
      <t>ショウテンガイ</t>
    </rPh>
    <rPh sb="5" eb="6">
      <t>ヒガシ</t>
    </rPh>
    <rPh sb="6" eb="8">
      <t>イリグチ</t>
    </rPh>
    <phoneticPr fontId="10"/>
  </si>
  <si>
    <t>ビックカメラ前</t>
    <rPh sb="6" eb="7">
      <t>マエ</t>
    </rPh>
    <phoneticPr fontId="10"/>
  </si>
  <si>
    <t>本町</t>
    <rPh sb="0" eb="2">
      <t>ホンマチ</t>
    </rPh>
    <phoneticPr fontId="10"/>
  </si>
  <si>
    <t>トマト銀行前</t>
    <rPh sb="3" eb="5">
      <t>ギンコウ</t>
    </rPh>
    <rPh sb="5" eb="6">
      <t>マエ</t>
    </rPh>
    <phoneticPr fontId="10"/>
  </si>
  <si>
    <t>ワシントンホテル前</t>
    <rPh sb="8" eb="9">
      <t>マエ</t>
    </rPh>
    <phoneticPr fontId="10"/>
  </si>
  <si>
    <t>ら・む～マート
岡山駅前店東側</t>
    <rPh sb="8" eb="10">
      <t>オカヤマ</t>
    </rPh>
    <rPh sb="10" eb="12">
      <t>エキマエ</t>
    </rPh>
    <rPh sb="12" eb="13">
      <t>テン</t>
    </rPh>
    <rPh sb="13" eb="15">
      <t>ヒガシガワ</t>
    </rPh>
    <phoneticPr fontId="10"/>
  </si>
  <si>
    <t>第一セントラルビル前</t>
    <rPh sb="0" eb="2">
      <t>ダイイチ</t>
    </rPh>
    <rPh sb="9" eb="10">
      <t>マエ</t>
    </rPh>
    <phoneticPr fontId="10"/>
  </si>
  <si>
    <t>日本生命岡山第二ビル新館前
イオンモール北側</t>
    <rPh sb="0" eb="2">
      <t>ニホン</t>
    </rPh>
    <rPh sb="2" eb="4">
      <t>セイメイ</t>
    </rPh>
    <rPh sb="4" eb="6">
      <t>オカヤマ</t>
    </rPh>
    <rPh sb="6" eb="7">
      <t>ダイ</t>
    </rPh>
    <rPh sb="7" eb="8">
      <t>ニ</t>
    </rPh>
    <rPh sb="10" eb="12">
      <t>シンカン</t>
    </rPh>
    <rPh sb="12" eb="13">
      <t>マエ</t>
    </rPh>
    <rPh sb="20" eb="22">
      <t>キタガワ</t>
    </rPh>
    <phoneticPr fontId="10"/>
  </si>
  <si>
    <t>地下道1号線(ビックカメラへ)</t>
    <phoneticPr fontId="10"/>
  </si>
  <si>
    <t>ビックカメラ地下入口前</t>
    <phoneticPr fontId="10"/>
  </si>
  <si>
    <t>地下道2号線(髙島屋へ)</t>
    <phoneticPr fontId="10"/>
  </si>
  <si>
    <t>地下道3号線(セントラルビルへ)</t>
    <phoneticPr fontId="10"/>
  </si>
  <si>
    <t>東口一番口から一番街へ</t>
    <phoneticPr fontId="10"/>
  </si>
  <si>
    <t>岡山駅南地下道</t>
    <rPh sb="0" eb="2">
      <t>オカヤマ</t>
    </rPh>
    <phoneticPr fontId="10"/>
  </si>
  <si>
    <t>階段入口下</t>
    <rPh sb="0" eb="2">
      <t>カイダン</t>
    </rPh>
    <rPh sb="2" eb="3">
      <t>イリ</t>
    </rPh>
    <rPh sb="3" eb="4">
      <t>グチ</t>
    </rPh>
    <rPh sb="4" eb="5">
      <t>シタ</t>
    </rPh>
    <phoneticPr fontId="7"/>
  </si>
  <si>
    <t>錦町</t>
  </si>
  <si>
    <t>野村證券前</t>
    <rPh sb="2" eb="4">
      <t>ショウケン</t>
    </rPh>
    <phoneticPr fontId="10"/>
  </si>
  <si>
    <t>両備バス西側</t>
    <phoneticPr fontId="10"/>
  </si>
  <si>
    <t>ホテルマイラ前</t>
  </si>
  <si>
    <t>旧岡山ビブレ北側</t>
    <rPh sb="0" eb="1">
      <t>キュウ</t>
    </rPh>
    <phoneticPr fontId="10"/>
  </si>
  <si>
    <t>旧岡山ビブレ東側</t>
    <rPh sb="0" eb="1">
      <t>キュウ</t>
    </rPh>
    <phoneticPr fontId="10"/>
  </si>
  <si>
    <t>旧岡山ビブレ西側</t>
    <rPh sb="0" eb="1">
      <t>キュウ</t>
    </rPh>
    <phoneticPr fontId="10"/>
  </si>
  <si>
    <t>イオンモール前</t>
    <rPh sb="6" eb="7">
      <t>マエ</t>
    </rPh>
    <phoneticPr fontId="10"/>
  </si>
  <si>
    <t>県庁通り交差点前</t>
  </si>
  <si>
    <t>第一生命ビル前</t>
  </si>
  <si>
    <t>イオンモール南側</t>
  </si>
  <si>
    <t>東進</t>
  </si>
  <si>
    <t>奉還町一丁目</t>
  </si>
  <si>
    <t>西進</t>
  </si>
  <si>
    <t>アーケード東入口</t>
    <rPh sb="5" eb="6">
      <t>ヒガシ</t>
    </rPh>
    <rPh sb="6" eb="8">
      <t>イリグチ</t>
    </rPh>
    <phoneticPr fontId="10"/>
  </si>
  <si>
    <t>杉山たねもの店前</t>
  </si>
  <si>
    <t>奉還町二丁目</t>
    <rPh sb="0" eb="3">
      <t>ホウカンチョウ</t>
    </rPh>
    <rPh sb="3" eb="6">
      <t>ニチョウメ</t>
    </rPh>
    <phoneticPr fontId="10"/>
  </si>
  <si>
    <t>南進</t>
  </si>
  <si>
    <t>奉還町バス停前</t>
    <rPh sb="0" eb="3">
      <t>ホウカンチョウ</t>
    </rPh>
    <rPh sb="5" eb="6">
      <t>テイ</t>
    </rPh>
    <rPh sb="6" eb="7">
      <t>マエ</t>
    </rPh>
    <phoneticPr fontId="10"/>
  </si>
  <si>
    <t>北進</t>
  </si>
  <si>
    <t>ＲＹＯＵＴＥＩ前</t>
    <rPh sb="7" eb="8">
      <t>マエ</t>
    </rPh>
    <phoneticPr fontId="10"/>
  </si>
  <si>
    <t>アースファミリー前</t>
    <rPh sb="8" eb="9">
      <t>マエ</t>
    </rPh>
    <phoneticPr fontId="10"/>
  </si>
  <si>
    <t>奉還町四丁目</t>
  </si>
  <si>
    <t>金福菓子舗前</t>
  </si>
  <si>
    <t>東西連絡通路西口側</t>
    <phoneticPr fontId="10"/>
  </si>
  <si>
    <t>シンフォニービル南側</t>
    <rPh sb="8" eb="10">
      <t>ミナミガワ</t>
    </rPh>
    <phoneticPr fontId="7"/>
  </si>
  <si>
    <t>表町二丁目</t>
    <rPh sb="2" eb="3">
      <t>2</t>
    </rPh>
    <phoneticPr fontId="7"/>
  </si>
  <si>
    <t>omotecho style store東側</t>
    <rPh sb="20" eb="22">
      <t>ヒガシガワ</t>
    </rPh>
    <phoneticPr fontId="7"/>
  </si>
  <si>
    <t>川崎病院北東角前</t>
    <rPh sb="0" eb="2">
      <t>カワサキ</t>
    </rPh>
    <rPh sb="2" eb="4">
      <t>ビョウイン</t>
    </rPh>
    <rPh sb="4" eb="5">
      <t>キタ</t>
    </rPh>
    <rPh sb="5" eb="6">
      <t>ヒガシ</t>
    </rPh>
    <rPh sb="6" eb="7">
      <t>カド</t>
    </rPh>
    <rPh sb="7" eb="8">
      <t>マエ</t>
    </rPh>
    <phoneticPr fontId="7"/>
  </si>
  <si>
    <t>中山下1丁目</t>
    <rPh sb="0" eb="3">
      <t>ナカサンゲ</t>
    </rPh>
    <rPh sb="4" eb="6">
      <t>チョウメ</t>
    </rPh>
    <phoneticPr fontId="7"/>
  </si>
  <si>
    <t>WORK SMILE SATELLITE 前</t>
  </si>
  <si>
    <t>ファミリーマート</t>
    <phoneticPr fontId="10"/>
  </si>
  <si>
    <t>岡山桃太郎大通り店前</t>
    <rPh sb="0" eb="2">
      <t>オカヤマ</t>
    </rPh>
    <rPh sb="2" eb="5">
      <t>モモタロウ</t>
    </rPh>
    <rPh sb="5" eb="8">
      <t>オオド</t>
    </rPh>
    <rPh sb="8" eb="9">
      <t>テン</t>
    </rPh>
    <rPh sb="9" eb="10">
      <t>マエ</t>
    </rPh>
    <phoneticPr fontId="10"/>
  </si>
  <si>
    <t>髙島屋正面</t>
    <rPh sb="0" eb="3">
      <t>タカシマヤ</t>
    </rPh>
    <rPh sb="3" eb="5">
      <t>ショウメン</t>
    </rPh>
    <phoneticPr fontId="10"/>
  </si>
  <si>
    <t>髙島屋背面</t>
    <rPh sb="0" eb="3">
      <t>タカシマヤ</t>
    </rPh>
    <rPh sb="3" eb="5">
      <t>ハイメン</t>
    </rPh>
    <phoneticPr fontId="10"/>
  </si>
  <si>
    <t>一番街ハレチカ広場前</t>
    <rPh sb="0" eb="3">
      <t>イチバンガイ</t>
    </rPh>
    <rPh sb="7" eb="10">
      <t>ヒロバマエ</t>
    </rPh>
    <phoneticPr fontId="10"/>
  </si>
  <si>
    <t>10:00～</t>
    <phoneticPr fontId="7"/>
  </si>
  <si>
    <t>11:00～</t>
    <phoneticPr fontId="7"/>
  </si>
  <si>
    <t>12:00～</t>
    <phoneticPr fontId="7"/>
  </si>
  <si>
    <t>13:00～</t>
    <phoneticPr fontId="7"/>
  </si>
  <si>
    <t>14:00～</t>
    <phoneticPr fontId="7"/>
  </si>
  <si>
    <t>15:00～</t>
    <phoneticPr fontId="7"/>
  </si>
  <si>
    <t>ビジネスレザーファクトリー西階段</t>
    <phoneticPr fontId="4"/>
  </si>
  <si>
    <t>過年度比較</t>
    <rPh sb="0" eb="5">
      <t>カネンドヒカク</t>
    </rPh>
    <phoneticPr fontId="7"/>
  </si>
  <si>
    <t>天満屋県庁通り館から地下ﾀｳﾝへ</t>
    <rPh sb="0" eb="3">
      <t>テンマヤ</t>
    </rPh>
    <rPh sb="3" eb="5">
      <t>ケンチョウ</t>
    </rPh>
    <rPh sb="5" eb="6">
      <t>ドオ</t>
    </rPh>
    <rPh sb="7" eb="8">
      <t>カン</t>
    </rPh>
    <phoneticPr fontId="10"/>
  </si>
  <si>
    <t>今回(R4)
9:00～18:00</t>
    <rPh sb="0" eb="2">
      <t>コンカイ</t>
    </rPh>
    <phoneticPr fontId="4"/>
  </si>
  <si>
    <t>R4年/
H30年</t>
    <rPh sb="2" eb="3">
      <t>ネン</t>
    </rPh>
    <rPh sb="8" eb="9">
      <t>ネン</t>
    </rPh>
    <phoneticPr fontId="4"/>
  </si>
  <si>
    <t>属性</t>
    <rPh sb="0" eb="2">
      <t>ゾクセイ</t>
    </rPh>
    <phoneticPr fontId="4"/>
  </si>
  <si>
    <t>※属性１：商店街　属性２：商店街周辺</t>
    <rPh sb="1" eb="3">
      <t>ゾクセイ</t>
    </rPh>
    <rPh sb="5" eb="8">
      <t>ショウテンガイ</t>
    </rPh>
    <rPh sb="9" eb="11">
      <t>ゾクセイ</t>
    </rPh>
    <rPh sb="13" eb="16">
      <t>ショウテンガイ</t>
    </rPh>
    <rPh sb="16" eb="18">
      <t>シュウヘン</t>
    </rPh>
    <phoneticPr fontId="4"/>
  </si>
  <si>
    <t>西進</t>
    <phoneticPr fontId="4"/>
  </si>
  <si>
    <t>属性</t>
    <rPh sb="0" eb="2">
      <t>ゾクセイ</t>
    </rPh>
    <phoneticPr fontId="4"/>
  </si>
  <si>
    <t>表町地区（令和4年3月13日（日））</t>
    <rPh sb="2" eb="4">
      <t>チク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phoneticPr fontId="7"/>
  </si>
  <si>
    <t>駅前地区（令和4年3月13日（日））</t>
    <rPh sb="0" eb="2">
      <t>エキマエ</t>
    </rPh>
    <rPh sb="2" eb="4">
      <t>チク</t>
    </rPh>
    <phoneticPr fontId="7"/>
  </si>
  <si>
    <t>駅前地下街地区（令和4年3月13日（日））</t>
    <rPh sb="0" eb="2">
      <t>エキマエ</t>
    </rPh>
    <rPh sb="2" eb="4">
      <t>チカ</t>
    </rPh>
    <rPh sb="4" eb="5">
      <t>ガイ</t>
    </rPh>
    <rPh sb="5" eb="7">
      <t>チク</t>
    </rPh>
    <phoneticPr fontId="7"/>
  </si>
  <si>
    <t>駅南地区（令和4年3月13日（日））</t>
    <rPh sb="0" eb="2">
      <t>エキミナミ</t>
    </rPh>
    <rPh sb="2" eb="4">
      <t>チク</t>
    </rPh>
    <phoneticPr fontId="7"/>
  </si>
  <si>
    <t>奉還町地区（令和4年3月13日（日））</t>
    <rPh sb="0" eb="3">
      <t>ホウカンチョウ</t>
    </rPh>
    <rPh sb="3" eb="5">
      <t>チク</t>
    </rPh>
    <phoneticPr fontId="7"/>
  </si>
  <si>
    <t>奉還町地区（令和4年3月23日（水））</t>
    <rPh sb="0" eb="3">
      <t>ホウカンチョウ</t>
    </rPh>
    <rPh sb="3" eb="5">
      <t>チク</t>
    </rPh>
    <rPh sb="6" eb="8">
      <t>レイワ</t>
    </rPh>
    <rPh sb="9" eb="10">
      <t>ネン</t>
    </rPh>
    <rPh sb="11" eb="12">
      <t>ツキ</t>
    </rPh>
    <rPh sb="14" eb="15">
      <t>ニチ</t>
    </rPh>
    <rPh sb="16" eb="17">
      <t>ミズ</t>
    </rPh>
    <phoneticPr fontId="7"/>
  </si>
  <si>
    <t>駅南地区（令和4年3月23日（水））</t>
    <rPh sb="0" eb="2">
      <t>エキミナミ</t>
    </rPh>
    <rPh sb="2" eb="4">
      <t>チク</t>
    </rPh>
    <phoneticPr fontId="7"/>
  </si>
  <si>
    <t>駅前地下街地区（令和4年3月23日（水））</t>
    <rPh sb="0" eb="2">
      <t>エキマエ</t>
    </rPh>
    <rPh sb="2" eb="4">
      <t>チカ</t>
    </rPh>
    <rPh sb="4" eb="5">
      <t>ガイ</t>
    </rPh>
    <rPh sb="5" eb="7">
      <t>チク</t>
    </rPh>
    <phoneticPr fontId="7"/>
  </si>
  <si>
    <t>駅前地区（令和4年3月23日（水））</t>
    <rPh sb="0" eb="2">
      <t>エキマエ</t>
    </rPh>
    <rPh sb="2" eb="4">
      <t>チク</t>
    </rPh>
    <phoneticPr fontId="7"/>
  </si>
  <si>
    <t>表町地区（令和4年3月23日（水））</t>
    <rPh sb="2" eb="4">
      <t>チク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</si>
</sst>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color indexed="9"/>
      <name val="Impact"/>
      <family val="2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Impact"/>
      <family val="2"/>
    </font>
    <font>
      <sz val="8.5"/>
      <name val="ＭＳ 明朝"/>
      <family val="1"/>
      <charset val="128"/>
    </font>
    <font>
      <sz val="10"/>
      <color indexed="18"/>
      <name val="Impact"/>
      <family val="2"/>
    </font>
    <font>
      <sz val="11"/>
      <color theme="1"/>
      <name val="ＭＳ 明朝"/>
      <family val="1"/>
      <charset val="128"/>
    </font>
    <font>
      <sz val="11"/>
      <color rgb="FFFFFFFF"/>
      <name val="ＭＳ Ｐゴシック"/>
      <family val="2"/>
      <charset val="128"/>
    </font>
    <font>
      <sz val="11"/>
      <color indexed="9"/>
      <name val="Impact"/>
      <family val="2"/>
    </font>
    <font>
      <sz val="11"/>
      <color rgb="FF000080"/>
      <name val="ＭＳ Ｐゴシック"/>
      <family val="2"/>
      <charset val="128"/>
    </font>
    <font>
      <sz val="11"/>
      <color indexed="18"/>
      <name val="Impact"/>
      <family val="2"/>
    </font>
    <font>
      <sz val="11"/>
      <color theme="1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Yu Gothic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1"/>
      <color theme="1"/>
      <name val="Impact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6" fillId="0" borderId="0" xfId="3">
      <alignment vertical="center"/>
    </xf>
    <xf numFmtId="38" fontId="9" fillId="0" borderId="8" xfId="4" applyFont="1" applyFill="1" applyBorder="1" applyAlignment="1">
      <alignment horizontal="left"/>
    </xf>
    <xf numFmtId="38" fontId="11" fillId="0" borderId="9" xfId="4" applyFont="1" applyFill="1" applyBorder="1" applyAlignment="1">
      <alignment horizontal="center" vertical="center"/>
    </xf>
    <xf numFmtId="38" fontId="11" fillId="0" borderId="10" xfId="4" applyFont="1" applyFill="1" applyBorder="1" applyAlignment="1">
      <alignment horizontal="center" vertical="center"/>
    </xf>
    <xf numFmtId="38" fontId="9" fillId="0" borderId="11" xfId="4" applyFont="1" applyFill="1" applyBorder="1" applyAlignment="1">
      <alignment horizontal="distributed" vertical="center" wrapText="1" shrinkToFit="1"/>
    </xf>
    <xf numFmtId="38" fontId="11" fillId="0" borderId="12" xfId="4" applyFont="1" applyFill="1" applyBorder="1" applyAlignment="1">
      <alignment horizontal="center" vertical="center"/>
    </xf>
    <xf numFmtId="38" fontId="11" fillId="0" borderId="13" xfId="4" applyFont="1" applyFill="1" applyBorder="1" applyAlignment="1">
      <alignment horizontal="center" vertical="center"/>
    </xf>
    <xf numFmtId="38" fontId="9" fillId="0" borderId="14" xfId="4" applyFont="1" applyFill="1" applyBorder="1" applyAlignment="1">
      <alignment horizontal="left"/>
    </xf>
    <xf numFmtId="38" fontId="11" fillId="0" borderId="15" xfId="4" applyFont="1" applyFill="1" applyBorder="1" applyAlignment="1">
      <alignment horizontal="center" vertical="center"/>
    </xf>
    <xf numFmtId="38" fontId="11" fillId="0" borderId="16" xfId="4" applyFont="1" applyFill="1" applyBorder="1" applyAlignment="1">
      <alignment horizontal="center" vertical="center"/>
    </xf>
    <xf numFmtId="38" fontId="9" fillId="0" borderId="11" xfId="4" applyFont="1" applyFill="1" applyBorder="1" applyAlignment="1">
      <alignment horizontal="distributed" vertical="center"/>
    </xf>
    <xf numFmtId="38" fontId="9" fillId="0" borderId="17" xfId="4" applyFont="1" applyFill="1" applyBorder="1" applyAlignment="1">
      <alignment horizontal="left"/>
    </xf>
    <xf numFmtId="38" fontId="9" fillId="0" borderId="11" xfId="4" applyFont="1" applyFill="1" applyBorder="1" applyAlignment="1">
      <alignment vertical="center" shrinkToFit="1"/>
    </xf>
    <xf numFmtId="38" fontId="11" fillId="0" borderId="18" xfId="4" applyFont="1" applyFill="1" applyBorder="1" applyAlignment="1">
      <alignment horizontal="center" vertical="center"/>
    </xf>
    <xf numFmtId="38" fontId="9" fillId="0" borderId="8" xfId="4" applyFont="1" applyFill="1" applyBorder="1" applyAlignment="1">
      <alignment vertical="center" wrapText="1"/>
    </xf>
    <xf numFmtId="38" fontId="9" fillId="0" borderId="11" xfId="4" applyFont="1" applyFill="1" applyBorder="1" applyAlignment="1">
      <alignment horizontal="distributed" vertical="center" wrapText="1"/>
    </xf>
    <xf numFmtId="38" fontId="9" fillId="0" borderId="0" xfId="4" applyFont="1" applyFill="1" applyBorder="1" applyAlignment="1">
      <alignment horizontal="distributed" vertical="center"/>
    </xf>
    <xf numFmtId="38" fontId="11" fillId="0" borderId="0" xfId="4" applyFont="1" applyFill="1" applyBorder="1" applyAlignment="1">
      <alignment horizontal="center" vertical="center"/>
    </xf>
    <xf numFmtId="38" fontId="8" fillId="0" borderId="0" xfId="4" applyFont="1" applyFill="1" applyBorder="1" applyAlignment="1">
      <alignment vertical="center"/>
    </xf>
    <xf numFmtId="38" fontId="9" fillId="0" borderId="19" xfId="4" applyFont="1" applyFill="1" applyBorder="1" applyAlignment="1">
      <alignment horizontal="left"/>
    </xf>
    <xf numFmtId="38" fontId="9" fillId="0" borderId="21" xfId="4" applyFont="1" applyFill="1" applyBorder="1" applyAlignment="1">
      <alignment horizontal="distributed" vertical="center"/>
    </xf>
    <xf numFmtId="38" fontId="9" fillId="0" borderId="22" xfId="4" applyFont="1" applyFill="1" applyBorder="1" applyAlignment="1">
      <alignment horizontal="left"/>
    </xf>
    <xf numFmtId="38" fontId="9" fillId="0" borderId="21" xfId="4" applyFont="1" applyFill="1" applyBorder="1" applyAlignment="1">
      <alignment horizontal="distributed" vertical="center" shrinkToFit="1"/>
    </xf>
    <xf numFmtId="38" fontId="9" fillId="0" borderId="11" xfId="4" applyFont="1" applyFill="1" applyBorder="1" applyAlignment="1">
      <alignment horizontal="distributed" vertical="center" shrinkToFit="1"/>
    </xf>
    <xf numFmtId="38" fontId="9" fillId="0" borderId="8" xfId="4" applyFont="1" applyFill="1" applyBorder="1" applyAlignment="1">
      <alignment vertical="center"/>
    </xf>
    <xf numFmtId="38" fontId="9" fillId="0" borderId="8" xfId="4" applyFont="1" applyFill="1" applyBorder="1" applyAlignment="1">
      <alignment horizontal="distributed" vertical="center"/>
    </xf>
    <xf numFmtId="38" fontId="9" fillId="0" borderId="8" xfId="4" applyFont="1" applyFill="1" applyBorder="1" applyAlignment="1">
      <alignment horizontal="left" wrapText="1"/>
    </xf>
    <xf numFmtId="38" fontId="9" fillId="0" borderId="14" xfId="4" applyFont="1" applyFill="1" applyBorder="1" applyAlignment="1">
      <alignment horizontal="left" wrapText="1"/>
    </xf>
    <xf numFmtId="38" fontId="9" fillId="0" borderId="22" xfId="4" applyFont="1" applyFill="1" applyBorder="1" applyAlignment="1">
      <alignment horizontal="distributed" vertical="center"/>
    </xf>
    <xf numFmtId="20" fontId="6" fillId="0" borderId="25" xfId="3" applyNumberFormat="1" applyBorder="1" applyAlignment="1">
      <alignment horizontal="center" vertical="center"/>
    </xf>
    <xf numFmtId="38" fontId="9" fillId="0" borderId="14" xfId="4" applyFont="1" applyFill="1" applyBorder="1" applyAlignment="1">
      <alignment horizontal="distributed" vertical="center"/>
    </xf>
    <xf numFmtId="0" fontId="22" fillId="0" borderId="8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38" fontId="11" fillId="0" borderId="26" xfId="4" applyFont="1" applyFill="1" applyBorder="1" applyAlignment="1">
      <alignment horizontal="center" vertical="center"/>
    </xf>
    <xf numFmtId="0" fontId="6" fillId="0" borderId="20" xfId="3" applyBorder="1" applyAlignment="1">
      <alignment horizontal="center" vertical="center"/>
    </xf>
    <xf numFmtId="38" fontId="24" fillId="0" borderId="26" xfId="4" applyFont="1" applyFill="1" applyBorder="1" applyAlignment="1">
      <alignment horizontal="center" vertical="center"/>
    </xf>
    <xf numFmtId="38" fontId="9" fillId="0" borderId="11" xfId="4" applyFont="1" applyFill="1" applyBorder="1" applyAlignment="1">
      <alignment vertical="center"/>
    </xf>
    <xf numFmtId="0" fontId="6" fillId="0" borderId="20" xfId="3" applyBorder="1" applyAlignment="1">
      <alignment horizontal="center" vertical="center"/>
    </xf>
    <xf numFmtId="38" fontId="15" fillId="0" borderId="3" xfId="1" applyFont="1" applyBorder="1" applyAlignment="1"/>
    <xf numFmtId="176" fontId="15" fillId="0" borderId="3" xfId="2" applyNumberFormat="1" applyFont="1" applyBorder="1" applyAlignment="1"/>
    <xf numFmtId="38" fontId="15" fillId="0" borderId="2" xfId="1" applyFont="1" applyBorder="1" applyAlignment="1"/>
    <xf numFmtId="176" fontId="15" fillId="0" borderId="2" xfId="2" applyNumberFormat="1" applyFont="1" applyBorder="1" applyAlignment="1"/>
    <xf numFmtId="38" fontId="9" fillId="0" borderId="11" xfId="4" applyFont="1" applyFill="1" applyBorder="1" applyAlignment="1">
      <alignment horizontal="distributed" vertical="center"/>
    </xf>
    <xf numFmtId="0" fontId="2" fillId="0" borderId="0" xfId="3" applyFont="1">
      <alignment vertical="center"/>
    </xf>
    <xf numFmtId="38" fontId="12" fillId="0" borderId="0" xfId="4" applyFont="1" applyFill="1" applyBorder="1" applyAlignment="1">
      <alignment vertical="center"/>
    </xf>
    <xf numFmtId="38" fontId="9" fillId="0" borderId="14" xfId="4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2" borderId="5" xfId="3" applyFont="1" applyFill="1" applyBorder="1" applyAlignment="1">
      <alignment horizontal="center" vertical="center"/>
    </xf>
    <xf numFmtId="0" fontId="20" fillId="2" borderId="6" xfId="3" applyFont="1" applyFill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/>
    </xf>
    <xf numFmtId="38" fontId="3" fillId="3" borderId="1" xfId="4" applyFont="1" applyFill="1" applyBorder="1" applyAlignment="1">
      <alignment horizontal="center" vertical="center"/>
    </xf>
    <xf numFmtId="38" fontId="25" fillId="4" borderId="1" xfId="4" applyFont="1" applyFill="1" applyBorder="1" applyAlignment="1">
      <alignment horizontal="center" vertical="center"/>
    </xf>
    <xf numFmtId="0" fontId="6" fillId="0" borderId="8" xfId="3" applyBorder="1" applyAlignment="1">
      <alignment horizontal="center" vertical="center"/>
    </xf>
    <xf numFmtId="0" fontId="6" fillId="0" borderId="11" xfId="3" applyBorder="1" applyAlignment="1">
      <alignment horizontal="center" vertical="center"/>
    </xf>
    <xf numFmtId="0" fontId="6" fillId="0" borderId="20" xfId="3" applyBorder="1" applyAlignment="1">
      <alignment horizontal="center" vertical="center"/>
    </xf>
    <xf numFmtId="0" fontId="6" fillId="0" borderId="25" xfId="3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0" fontId="2" fillId="0" borderId="28" xfId="3" applyFont="1" applyBorder="1" applyAlignment="1">
      <alignment horizontal="center" vertical="center"/>
    </xf>
    <xf numFmtId="38" fontId="12" fillId="3" borderId="1" xfId="4" applyFont="1" applyFill="1" applyBorder="1" applyAlignment="1">
      <alignment horizontal="center" vertical="center"/>
    </xf>
    <xf numFmtId="38" fontId="12" fillId="4" borderId="1" xfId="4" applyFont="1" applyFill="1" applyBorder="1" applyAlignment="1">
      <alignment horizontal="center" vertical="center"/>
    </xf>
    <xf numFmtId="38" fontId="9" fillId="0" borderId="20" xfId="4" applyFont="1" applyFill="1" applyBorder="1" applyAlignment="1">
      <alignment horizontal="center" vertical="center"/>
    </xf>
    <xf numFmtId="38" fontId="9" fillId="0" borderId="25" xfId="4" applyFont="1" applyFill="1" applyBorder="1" applyAlignment="1">
      <alignment horizontal="center" vertical="center"/>
    </xf>
    <xf numFmtId="38" fontId="9" fillId="0" borderId="8" xfId="4" applyFont="1" applyFill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6" fillId="0" borderId="27" xfId="3" applyBorder="1" applyAlignment="1">
      <alignment horizontal="center" vertical="center"/>
    </xf>
    <xf numFmtId="0" fontId="6" fillId="0" borderId="28" xfId="3" applyBorder="1" applyAlignment="1">
      <alignment horizontal="center" vertical="center"/>
    </xf>
    <xf numFmtId="38" fontId="9" fillId="0" borderId="11" xfId="4" applyFont="1" applyFill="1" applyBorder="1" applyAlignment="1">
      <alignment vertical="center" wrapText="1"/>
    </xf>
    <xf numFmtId="38" fontId="16" fillId="5" borderId="5" xfId="4" applyFont="1" applyFill="1" applyBorder="1" applyAlignment="1">
      <alignment horizontal="center" vertical="center"/>
    </xf>
    <xf numFmtId="38" fontId="17" fillId="5" borderId="6" xfId="4" applyFont="1" applyFill="1" applyBorder="1" applyAlignment="1">
      <alignment horizontal="center" vertical="center"/>
    </xf>
    <xf numFmtId="38" fontId="17" fillId="5" borderId="4" xfId="4" applyFont="1" applyFill="1" applyBorder="1" applyAlignment="1">
      <alignment horizontal="center" vertical="center"/>
    </xf>
    <xf numFmtId="38" fontId="12" fillId="6" borderId="1" xfId="4" applyFont="1" applyFill="1" applyBorder="1" applyAlignment="1">
      <alignment horizontal="center" vertical="center"/>
    </xf>
    <xf numFmtId="38" fontId="12" fillId="5" borderId="1" xfId="4" applyFont="1" applyFill="1" applyBorder="1" applyAlignment="1">
      <alignment horizontal="center" vertical="center"/>
    </xf>
    <xf numFmtId="38" fontId="20" fillId="5" borderId="5" xfId="4" applyFont="1" applyFill="1" applyBorder="1" applyAlignment="1">
      <alignment horizontal="center" vertical="center"/>
    </xf>
    <xf numFmtId="38" fontId="20" fillId="6" borderId="1" xfId="4" applyFont="1" applyFill="1" applyBorder="1" applyAlignment="1">
      <alignment horizontal="center" vertical="center"/>
    </xf>
    <xf numFmtId="38" fontId="20" fillId="5" borderId="1" xfId="4" applyFont="1" applyFill="1" applyBorder="1" applyAlignment="1">
      <alignment horizontal="center" vertical="center"/>
    </xf>
    <xf numFmtId="0" fontId="6" fillId="0" borderId="19" xfId="3" applyBorder="1" applyAlignment="1">
      <alignment horizontal="center" vertical="center"/>
    </xf>
    <xf numFmtId="0" fontId="6" fillId="0" borderId="21" xfId="3" applyBorder="1" applyAlignment="1">
      <alignment horizontal="center" vertical="center"/>
    </xf>
    <xf numFmtId="38" fontId="12" fillId="6" borderId="7" xfId="4" applyFont="1" applyFill="1" applyBorder="1" applyAlignment="1">
      <alignment horizontal="center" vertical="center"/>
    </xf>
    <xf numFmtId="38" fontId="9" fillId="0" borderId="8" xfId="4" applyFont="1" applyFill="1" applyBorder="1" applyAlignment="1">
      <alignment horizontal="distributed" vertical="center" wrapText="1"/>
    </xf>
    <xf numFmtId="38" fontId="9" fillId="0" borderId="11" xfId="4" applyFont="1" applyFill="1" applyBorder="1" applyAlignment="1">
      <alignment horizontal="distributed" vertical="center"/>
    </xf>
    <xf numFmtId="38" fontId="13" fillId="0" borderId="8" xfId="4" applyFont="1" applyFill="1" applyBorder="1" applyAlignment="1">
      <alignment horizontal="distributed" vertical="center" wrapText="1"/>
    </xf>
    <xf numFmtId="38" fontId="13" fillId="0" borderId="11" xfId="4" applyFont="1" applyFill="1" applyBorder="1" applyAlignment="1">
      <alignment horizontal="distributed" vertical="center" wrapText="1"/>
    </xf>
    <xf numFmtId="38" fontId="18" fillId="10" borderId="5" xfId="4" applyFont="1" applyFill="1" applyBorder="1" applyAlignment="1">
      <alignment horizontal="center" vertical="center"/>
    </xf>
    <xf numFmtId="38" fontId="19" fillId="10" borderId="6" xfId="4" applyFont="1" applyFill="1" applyBorder="1" applyAlignment="1">
      <alignment horizontal="center" vertical="center"/>
    </xf>
    <xf numFmtId="38" fontId="19" fillId="10" borderId="4" xfId="4" applyFont="1" applyFill="1" applyBorder="1" applyAlignment="1">
      <alignment horizontal="center" vertical="center"/>
    </xf>
    <xf numFmtId="38" fontId="3" fillId="7" borderId="5" xfId="4" applyFont="1" applyFill="1" applyBorder="1" applyAlignment="1">
      <alignment horizontal="center" vertical="center"/>
    </xf>
    <xf numFmtId="38" fontId="19" fillId="7" borderId="6" xfId="4" applyFont="1" applyFill="1" applyBorder="1" applyAlignment="1">
      <alignment horizontal="center" vertical="center"/>
    </xf>
    <xf numFmtId="38" fontId="20" fillId="7" borderId="3" xfId="4" applyFont="1" applyFill="1" applyBorder="1" applyAlignment="1">
      <alignment horizontal="center" vertical="center"/>
    </xf>
    <xf numFmtId="38" fontId="20" fillId="7" borderId="7" xfId="4" applyFont="1" applyFill="1" applyBorder="1" applyAlignment="1">
      <alignment horizontal="center" vertical="center"/>
    </xf>
    <xf numFmtId="38" fontId="12" fillId="7" borderId="3" xfId="4" applyFont="1" applyFill="1" applyBorder="1" applyAlignment="1">
      <alignment horizontal="center" vertical="center"/>
    </xf>
    <xf numFmtId="38" fontId="12" fillId="7" borderId="7" xfId="4" applyFont="1" applyFill="1" applyBorder="1" applyAlignment="1">
      <alignment horizontal="center" vertical="center"/>
    </xf>
    <xf numFmtId="38" fontId="9" fillId="0" borderId="8" xfId="4" applyFont="1" applyFill="1" applyBorder="1" applyAlignment="1">
      <alignment horizontal="distributed" vertical="center" shrinkToFit="1"/>
    </xf>
    <xf numFmtId="38" fontId="9" fillId="0" borderId="11" xfId="4" applyFont="1" applyFill="1" applyBorder="1" applyAlignment="1">
      <alignment horizontal="distributed" vertical="center" shrinkToFit="1"/>
    </xf>
    <xf numFmtId="38" fontId="9" fillId="0" borderId="11" xfId="4" applyFont="1" applyFill="1" applyBorder="1" applyAlignment="1">
      <alignment horizontal="distributed" vertical="center" wrapText="1"/>
    </xf>
    <xf numFmtId="38" fontId="14" fillId="7" borderId="7" xfId="4" applyFont="1" applyFill="1" applyBorder="1" applyAlignment="1">
      <alignment horizontal="center" vertical="center"/>
    </xf>
    <xf numFmtId="38" fontId="3" fillId="9" borderId="5" xfId="4" applyFont="1" applyFill="1" applyBorder="1" applyAlignment="1">
      <alignment horizontal="center" vertical="center"/>
    </xf>
    <xf numFmtId="38" fontId="20" fillId="9" borderId="6" xfId="4" applyFont="1" applyFill="1" applyBorder="1" applyAlignment="1">
      <alignment horizontal="center" vertical="center"/>
    </xf>
    <xf numFmtId="38" fontId="20" fillId="9" borderId="4" xfId="4" applyFont="1" applyFill="1" applyBorder="1" applyAlignment="1">
      <alignment horizontal="center" vertical="center"/>
    </xf>
    <xf numFmtId="38" fontId="3" fillId="8" borderId="5" xfId="4" applyFont="1" applyFill="1" applyBorder="1" applyAlignment="1">
      <alignment horizontal="center" vertical="center"/>
    </xf>
    <xf numFmtId="38" fontId="20" fillId="8" borderId="6" xfId="4" applyFont="1" applyFill="1" applyBorder="1" applyAlignment="1">
      <alignment horizontal="center" vertical="center"/>
    </xf>
    <xf numFmtId="38" fontId="20" fillId="8" borderId="3" xfId="4" applyFont="1" applyFill="1" applyBorder="1" applyAlignment="1">
      <alignment horizontal="center" vertical="center"/>
    </xf>
    <xf numFmtId="38" fontId="20" fillId="8" borderId="7" xfId="4" applyFont="1" applyFill="1" applyBorder="1" applyAlignment="1">
      <alignment horizontal="center" vertical="center"/>
    </xf>
    <xf numFmtId="38" fontId="12" fillId="8" borderId="3" xfId="4" applyFont="1" applyFill="1" applyBorder="1" applyAlignment="1">
      <alignment horizontal="center" vertical="center"/>
    </xf>
    <xf numFmtId="38" fontId="12" fillId="8" borderId="7" xfId="4" applyFont="1" applyFill="1" applyBorder="1" applyAlignment="1">
      <alignment horizontal="center" vertical="center"/>
    </xf>
    <xf numFmtId="38" fontId="8" fillId="8" borderId="7" xfId="4" applyFont="1" applyFill="1" applyBorder="1" applyAlignment="1">
      <alignment horizontal="center" vertical="center"/>
    </xf>
    <xf numFmtId="0" fontId="1" fillId="0" borderId="27" xfId="3" applyFont="1" applyBorder="1" applyAlignment="1">
      <alignment horizontal="center" vertical="center"/>
    </xf>
    <xf numFmtId="0" fontId="1" fillId="0" borderId="28" xfId="3" applyFont="1" applyBorder="1" applyAlignment="1">
      <alignment horizontal="center" vertical="center"/>
    </xf>
    <xf numFmtId="38" fontId="9" fillId="0" borderId="27" xfId="4" applyFont="1" applyFill="1" applyBorder="1" applyAlignment="1">
      <alignment horizontal="center" vertical="center" wrapText="1"/>
    </xf>
    <xf numFmtId="38" fontId="9" fillId="0" borderId="28" xfId="4" applyFont="1" applyFill="1" applyBorder="1" applyAlignment="1">
      <alignment horizontal="center" vertical="center" wrapText="1"/>
    </xf>
    <xf numFmtId="38" fontId="9" fillId="0" borderId="27" xfId="4" applyFont="1" applyFill="1" applyBorder="1" applyAlignment="1">
      <alignment horizontal="center" vertical="center"/>
    </xf>
    <xf numFmtId="38" fontId="9" fillId="0" borderId="28" xfId="4" applyFont="1" applyFill="1" applyBorder="1" applyAlignment="1">
      <alignment horizontal="center" vertical="center"/>
    </xf>
    <xf numFmtId="38" fontId="3" fillId="11" borderId="21" xfId="4" applyFont="1" applyFill="1" applyBorder="1" applyAlignment="1">
      <alignment horizontal="center" vertical="center"/>
    </xf>
    <xf numFmtId="38" fontId="20" fillId="11" borderId="23" xfId="4" applyFont="1" applyFill="1" applyBorder="1" applyAlignment="1">
      <alignment horizontal="center" vertical="center"/>
    </xf>
    <xf numFmtId="38" fontId="20" fillId="11" borderId="24" xfId="4" applyFont="1" applyFill="1" applyBorder="1" applyAlignment="1">
      <alignment horizontal="center" vertical="center"/>
    </xf>
    <xf numFmtId="38" fontId="20" fillId="11" borderId="21" xfId="4" applyFont="1" applyFill="1" applyBorder="1" applyAlignment="1">
      <alignment horizontal="center" vertical="center"/>
    </xf>
    <xf numFmtId="38" fontId="12" fillId="11" borderId="3" xfId="4" applyFont="1" applyFill="1" applyBorder="1" applyAlignment="1">
      <alignment horizontal="center" vertical="center"/>
    </xf>
    <xf numFmtId="38" fontId="12" fillId="11" borderId="7" xfId="4" applyFont="1" applyFill="1" applyBorder="1" applyAlignment="1">
      <alignment horizontal="center" vertical="center"/>
    </xf>
    <xf numFmtId="38" fontId="21" fillId="11" borderId="23" xfId="4" applyFont="1" applyFill="1" applyBorder="1" applyAlignment="1">
      <alignment horizontal="center" vertical="center"/>
    </xf>
    <xf numFmtId="38" fontId="20" fillId="11" borderId="3" xfId="4" applyFont="1" applyFill="1" applyBorder="1" applyAlignment="1">
      <alignment horizontal="center" vertical="center"/>
    </xf>
    <xf numFmtId="38" fontId="20" fillId="11" borderId="7" xfId="4" applyFont="1" applyFill="1" applyBorder="1" applyAlignment="1">
      <alignment horizontal="center" vertical="center"/>
    </xf>
    <xf numFmtId="0" fontId="6" fillId="0" borderId="29" xfId="3" applyBorder="1" applyAlignment="1">
      <alignment horizontal="center" vertical="center"/>
    </xf>
    <xf numFmtId="0" fontId="6" fillId="0" borderId="26" xfId="3" applyBorder="1" applyAlignment="1">
      <alignment horizontal="center" vertical="center"/>
    </xf>
    <xf numFmtId="0" fontId="0" fillId="0" borderId="22" xfId="0" applyBorder="1"/>
    <xf numFmtId="0" fontId="0" fillId="0" borderId="0" xfId="0" applyBorder="1"/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00FFFF"/>
      <color rgb="FF33CCCC"/>
      <color rgb="FF0000FF"/>
      <color rgb="FFB1A0C7"/>
      <color rgb="FF8DB4E2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  <pageSetUpPr fitToPage="1"/>
  </sheetPr>
  <dimension ref="A1:Q80"/>
  <sheetViews>
    <sheetView showGridLines="0" tabSelected="1" view="pageBreakPreview" zoomScale="85" zoomScaleNormal="100" zoomScaleSheetLayoutView="85" workbookViewId="0">
      <selection activeCell="O2" sqref="O2:Q48"/>
    </sheetView>
  </sheetViews>
  <sheetFormatPr defaultColWidth="9" defaultRowHeight="18.75"/>
  <cols>
    <col min="1" max="1" width="10" style="1" customWidth="1"/>
    <col min="2" max="2" width="30.75" style="1" customWidth="1"/>
    <col min="3" max="3" width="6.875" style="1" customWidth="1"/>
    <col min="4" max="14" width="10" style="1" customWidth="1"/>
    <col min="15" max="17" width="11.625" customWidth="1"/>
    <col min="18" max="18" width="30.75" style="1" customWidth="1"/>
    <col min="19" max="16384" width="9" style="1"/>
  </cols>
  <sheetData>
    <row r="1" spans="1:17" ht="18.75" customHeight="1">
      <c r="P1" s="1" t="s">
        <v>1</v>
      </c>
    </row>
    <row r="2" spans="1:17" ht="18.75" customHeight="1">
      <c r="A2" s="49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9" t="s">
        <v>97</v>
      </c>
      <c r="P2" s="50"/>
      <c r="Q2" s="51"/>
    </row>
    <row r="3" spans="1:17" ht="18.75" customHeight="1">
      <c r="A3" s="52" t="s">
        <v>2</v>
      </c>
      <c r="B3" s="54" t="s">
        <v>3</v>
      </c>
      <c r="C3" s="58" t="s">
        <v>101</v>
      </c>
      <c r="D3" s="56" t="s">
        <v>4</v>
      </c>
      <c r="E3" s="35" t="s">
        <v>5</v>
      </c>
      <c r="F3" s="35" t="s">
        <v>90</v>
      </c>
      <c r="G3" s="35" t="s">
        <v>91</v>
      </c>
      <c r="H3" s="35" t="s">
        <v>92</v>
      </c>
      <c r="I3" s="35" t="s">
        <v>93</v>
      </c>
      <c r="J3" s="38" t="s">
        <v>94</v>
      </c>
      <c r="K3" s="38" t="s">
        <v>95</v>
      </c>
      <c r="L3" s="38" t="s">
        <v>6</v>
      </c>
      <c r="M3" s="35" t="s">
        <v>7</v>
      </c>
      <c r="N3" s="122" t="s">
        <v>8</v>
      </c>
      <c r="O3" s="47" t="s">
        <v>0</v>
      </c>
      <c r="P3" s="47" t="s">
        <v>99</v>
      </c>
      <c r="Q3" s="47" t="s">
        <v>100</v>
      </c>
    </row>
    <row r="4" spans="1:17" ht="18.75" customHeight="1">
      <c r="A4" s="53"/>
      <c r="B4" s="55"/>
      <c r="C4" s="59"/>
      <c r="D4" s="57"/>
      <c r="E4" s="30">
        <v>0.41666666666666669</v>
      </c>
      <c r="F4" s="30">
        <v>0.45833333333333298</v>
      </c>
      <c r="G4" s="30">
        <v>0.5</v>
      </c>
      <c r="H4" s="30">
        <v>0.54166666666666696</v>
      </c>
      <c r="I4" s="30">
        <v>0.58333333333333304</v>
      </c>
      <c r="J4" s="30">
        <v>0.625</v>
      </c>
      <c r="K4" s="30">
        <v>0.66666666666666696</v>
      </c>
      <c r="L4" s="30">
        <v>0.70833333333333304</v>
      </c>
      <c r="M4" s="30">
        <v>0.75</v>
      </c>
      <c r="N4" s="123"/>
      <c r="O4" s="48"/>
      <c r="P4" s="48"/>
      <c r="Q4" s="48"/>
    </row>
    <row r="5" spans="1:17" ht="18.75" customHeight="1">
      <c r="A5" s="60">
        <v>1</v>
      </c>
      <c r="B5" s="2" t="s">
        <v>9</v>
      </c>
      <c r="C5" s="62">
        <v>2</v>
      </c>
      <c r="D5" s="3" t="s">
        <v>10</v>
      </c>
      <c r="E5" s="4">
        <v>53</v>
      </c>
      <c r="F5" s="4">
        <v>60</v>
      </c>
      <c r="G5" s="4">
        <v>105</v>
      </c>
      <c r="H5" s="4">
        <v>68</v>
      </c>
      <c r="I5" s="4">
        <v>63</v>
      </c>
      <c r="J5" s="4">
        <v>82</v>
      </c>
      <c r="K5" s="4">
        <v>73</v>
      </c>
      <c r="L5" s="4">
        <v>92</v>
      </c>
      <c r="M5" s="4">
        <v>85</v>
      </c>
      <c r="N5" s="4">
        <f t="shared" ref="N5:N42" si="0">SUM(E5:M5)</f>
        <v>681</v>
      </c>
      <c r="O5" s="39">
        <v>793</v>
      </c>
      <c r="P5" s="39">
        <f t="shared" ref="P5:P48" si="1">N5</f>
        <v>681</v>
      </c>
      <c r="Q5" s="40">
        <f>P5/O5</f>
        <v>0.85876418663303911</v>
      </c>
    </row>
    <row r="6" spans="1:17" ht="18.75" customHeight="1">
      <c r="A6" s="61"/>
      <c r="B6" s="5" t="s">
        <v>11</v>
      </c>
      <c r="C6" s="63"/>
      <c r="D6" s="6" t="s">
        <v>12</v>
      </c>
      <c r="E6" s="7">
        <v>34</v>
      </c>
      <c r="F6" s="7">
        <v>22</v>
      </c>
      <c r="G6" s="7">
        <v>44</v>
      </c>
      <c r="H6" s="7">
        <v>41</v>
      </c>
      <c r="I6" s="7">
        <v>51</v>
      </c>
      <c r="J6" s="7">
        <v>68</v>
      </c>
      <c r="K6" s="7">
        <v>56</v>
      </c>
      <c r="L6" s="7">
        <v>101</v>
      </c>
      <c r="M6" s="7">
        <v>50</v>
      </c>
      <c r="N6" s="7">
        <f t="shared" si="0"/>
        <v>467</v>
      </c>
      <c r="O6" s="41">
        <v>607</v>
      </c>
      <c r="P6" s="41">
        <f t="shared" si="1"/>
        <v>467</v>
      </c>
      <c r="Q6" s="42">
        <f t="shared" ref="Q6:Q48" si="2">P6/O6</f>
        <v>0.7693574958813838</v>
      </c>
    </row>
    <row r="7" spans="1:17" ht="18.75" customHeight="1">
      <c r="A7" s="60">
        <v>2</v>
      </c>
      <c r="B7" s="8"/>
      <c r="C7" s="62">
        <v>2</v>
      </c>
      <c r="D7" s="3" t="s">
        <v>10</v>
      </c>
      <c r="E7" s="10">
        <v>59</v>
      </c>
      <c r="F7" s="10">
        <v>81</v>
      </c>
      <c r="G7" s="10">
        <v>122</v>
      </c>
      <c r="H7" s="10">
        <v>127</v>
      </c>
      <c r="I7" s="10">
        <v>144</v>
      </c>
      <c r="J7" s="10">
        <v>171</v>
      </c>
      <c r="K7" s="10">
        <v>81</v>
      </c>
      <c r="L7" s="10">
        <v>93</v>
      </c>
      <c r="M7" s="10">
        <v>123</v>
      </c>
      <c r="N7" s="10">
        <f t="shared" si="0"/>
        <v>1001</v>
      </c>
      <c r="O7" s="39">
        <v>1274</v>
      </c>
      <c r="P7" s="39">
        <f t="shared" si="1"/>
        <v>1001</v>
      </c>
      <c r="Q7" s="40">
        <f t="shared" si="2"/>
        <v>0.7857142857142857</v>
      </c>
    </row>
    <row r="8" spans="1:17" ht="18.75" customHeight="1">
      <c r="A8" s="61"/>
      <c r="B8" s="5" t="s">
        <v>14</v>
      </c>
      <c r="C8" s="63"/>
      <c r="D8" s="6" t="s">
        <v>12</v>
      </c>
      <c r="E8" s="7">
        <v>31</v>
      </c>
      <c r="F8" s="7">
        <v>65</v>
      </c>
      <c r="G8" s="7">
        <v>93</v>
      </c>
      <c r="H8" s="7">
        <v>106</v>
      </c>
      <c r="I8" s="7">
        <v>124</v>
      </c>
      <c r="J8" s="7">
        <v>117</v>
      </c>
      <c r="K8" s="7">
        <v>141</v>
      </c>
      <c r="L8" s="7">
        <v>225</v>
      </c>
      <c r="M8" s="7">
        <v>147</v>
      </c>
      <c r="N8" s="7">
        <f t="shared" si="0"/>
        <v>1049</v>
      </c>
      <c r="O8" s="41">
        <v>1468</v>
      </c>
      <c r="P8" s="41">
        <f t="shared" si="1"/>
        <v>1049</v>
      </c>
      <c r="Q8" s="42">
        <f t="shared" si="2"/>
        <v>0.71457765667574935</v>
      </c>
    </row>
    <row r="9" spans="1:17" ht="18.75" customHeight="1">
      <c r="A9" s="60">
        <v>3</v>
      </c>
      <c r="B9" s="8" t="s">
        <v>13</v>
      </c>
      <c r="C9" s="62">
        <v>1</v>
      </c>
      <c r="D9" s="9" t="s">
        <v>15</v>
      </c>
      <c r="E9" s="10">
        <v>84</v>
      </c>
      <c r="F9" s="10">
        <v>203</v>
      </c>
      <c r="G9" s="10">
        <v>247</v>
      </c>
      <c r="H9" s="10">
        <v>242</v>
      </c>
      <c r="I9" s="10">
        <v>254</v>
      </c>
      <c r="J9" s="10">
        <v>254</v>
      </c>
      <c r="K9" s="10">
        <v>199</v>
      </c>
      <c r="L9" s="10">
        <v>212</v>
      </c>
      <c r="M9" s="10">
        <v>146</v>
      </c>
      <c r="N9" s="10">
        <f t="shared" si="0"/>
        <v>1841</v>
      </c>
      <c r="O9" s="39">
        <v>2415</v>
      </c>
      <c r="P9" s="39">
        <f t="shared" si="1"/>
        <v>1841</v>
      </c>
      <c r="Q9" s="40">
        <f t="shared" si="2"/>
        <v>0.76231884057971011</v>
      </c>
    </row>
    <row r="10" spans="1:17" ht="18.75" customHeight="1">
      <c r="A10" s="61"/>
      <c r="B10" s="11" t="s">
        <v>16</v>
      </c>
      <c r="C10" s="63"/>
      <c r="D10" s="6" t="s">
        <v>17</v>
      </c>
      <c r="E10" s="7">
        <v>55</v>
      </c>
      <c r="F10" s="7">
        <v>106</v>
      </c>
      <c r="G10" s="7">
        <v>163</v>
      </c>
      <c r="H10" s="7">
        <v>197</v>
      </c>
      <c r="I10" s="7">
        <v>223</v>
      </c>
      <c r="J10" s="7">
        <v>287</v>
      </c>
      <c r="K10" s="7">
        <v>226</v>
      </c>
      <c r="L10" s="7">
        <v>205</v>
      </c>
      <c r="M10" s="7">
        <v>213</v>
      </c>
      <c r="N10" s="7">
        <f t="shared" si="0"/>
        <v>1675</v>
      </c>
      <c r="O10" s="41">
        <v>1989</v>
      </c>
      <c r="P10" s="41">
        <f t="shared" si="1"/>
        <v>1675</v>
      </c>
      <c r="Q10" s="42">
        <f t="shared" si="2"/>
        <v>0.84213172448466567</v>
      </c>
    </row>
    <row r="11" spans="1:17" ht="18.75" customHeight="1">
      <c r="A11" s="60">
        <v>4</v>
      </c>
      <c r="B11" s="31"/>
      <c r="C11" s="62">
        <v>2</v>
      </c>
      <c r="D11" s="9" t="s">
        <v>15</v>
      </c>
      <c r="E11" s="10">
        <v>22</v>
      </c>
      <c r="F11" s="10">
        <v>47</v>
      </c>
      <c r="G11" s="10">
        <v>90</v>
      </c>
      <c r="H11" s="10">
        <v>145</v>
      </c>
      <c r="I11" s="10">
        <v>139</v>
      </c>
      <c r="J11" s="10">
        <v>75</v>
      </c>
      <c r="K11" s="10">
        <v>64</v>
      </c>
      <c r="L11" s="10">
        <v>147</v>
      </c>
      <c r="M11" s="10">
        <v>66</v>
      </c>
      <c r="N11" s="10">
        <f t="shared" si="0"/>
        <v>795</v>
      </c>
      <c r="O11" s="39">
        <v>879</v>
      </c>
      <c r="P11" s="39">
        <f t="shared" si="1"/>
        <v>795</v>
      </c>
      <c r="Q11" s="40">
        <f t="shared" si="2"/>
        <v>0.90443686006825941</v>
      </c>
    </row>
    <row r="12" spans="1:17" ht="18.75" customHeight="1">
      <c r="A12" s="61"/>
      <c r="B12" s="11" t="s">
        <v>79</v>
      </c>
      <c r="C12" s="63"/>
      <c r="D12" s="6" t="s">
        <v>17</v>
      </c>
      <c r="E12" s="7">
        <v>13</v>
      </c>
      <c r="F12" s="7">
        <v>35</v>
      </c>
      <c r="G12" s="7">
        <v>65</v>
      </c>
      <c r="H12" s="7">
        <v>173</v>
      </c>
      <c r="I12" s="7">
        <v>142</v>
      </c>
      <c r="J12" s="7">
        <v>156</v>
      </c>
      <c r="K12" s="7">
        <v>84</v>
      </c>
      <c r="L12" s="7">
        <v>80</v>
      </c>
      <c r="M12" s="7">
        <v>78</v>
      </c>
      <c r="N12" s="7">
        <f t="shared" si="0"/>
        <v>826</v>
      </c>
      <c r="O12" s="41">
        <v>801</v>
      </c>
      <c r="P12" s="41">
        <f t="shared" si="1"/>
        <v>826</v>
      </c>
      <c r="Q12" s="42">
        <f t="shared" si="2"/>
        <v>1.0312109862671661</v>
      </c>
    </row>
    <row r="13" spans="1:17" ht="18.75" customHeight="1">
      <c r="A13" s="60">
        <v>5</v>
      </c>
      <c r="B13" s="8"/>
      <c r="C13" s="62">
        <v>1</v>
      </c>
      <c r="D13" s="9" t="s">
        <v>15</v>
      </c>
      <c r="E13" s="10">
        <v>87</v>
      </c>
      <c r="F13" s="10">
        <v>250</v>
      </c>
      <c r="G13" s="10">
        <v>326</v>
      </c>
      <c r="H13" s="10">
        <v>396</v>
      </c>
      <c r="I13" s="10">
        <v>515</v>
      </c>
      <c r="J13" s="10">
        <v>458</v>
      </c>
      <c r="K13" s="10">
        <v>424</v>
      </c>
      <c r="L13" s="10">
        <v>393</v>
      </c>
      <c r="M13" s="10">
        <v>311</v>
      </c>
      <c r="N13" s="10">
        <f t="shared" si="0"/>
        <v>3160</v>
      </c>
      <c r="O13" s="39">
        <v>3225</v>
      </c>
      <c r="P13" s="39">
        <f t="shared" si="1"/>
        <v>3160</v>
      </c>
      <c r="Q13" s="40">
        <f t="shared" si="2"/>
        <v>0.97984496124031006</v>
      </c>
    </row>
    <row r="14" spans="1:17" ht="18.75" customHeight="1">
      <c r="A14" s="61"/>
      <c r="B14" s="11" t="s">
        <v>18</v>
      </c>
      <c r="C14" s="63"/>
      <c r="D14" s="6" t="s">
        <v>17</v>
      </c>
      <c r="E14" s="7">
        <v>78</v>
      </c>
      <c r="F14" s="7">
        <v>178</v>
      </c>
      <c r="G14" s="7">
        <v>345</v>
      </c>
      <c r="H14" s="7">
        <v>362</v>
      </c>
      <c r="I14" s="7">
        <v>457</v>
      </c>
      <c r="J14" s="7">
        <v>525</v>
      </c>
      <c r="K14" s="7">
        <v>401</v>
      </c>
      <c r="L14" s="7">
        <v>392</v>
      </c>
      <c r="M14" s="7">
        <v>263</v>
      </c>
      <c r="N14" s="7">
        <f t="shared" si="0"/>
        <v>3001</v>
      </c>
      <c r="O14" s="41">
        <v>2776</v>
      </c>
      <c r="P14" s="41">
        <f t="shared" si="1"/>
        <v>3001</v>
      </c>
      <c r="Q14" s="42">
        <f t="shared" si="2"/>
        <v>1.0810518731988472</v>
      </c>
    </row>
    <row r="15" spans="1:17" ht="18.75" customHeight="1">
      <c r="A15" s="60">
        <v>6</v>
      </c>
      <c r="B15" s="8"/>
      <c r="C15" s="62">
        <v>1</v>
      </c>
      <c r="D15" s="9" t="s">
        <v>15</v>
      </c>
      <c r="E15" s="10">
        <v>77</v>
      </c>
      <c r="F15" s="10">
        <v>226</v>
      </c>
      <c r="G15" s="10">
        <v>360</v>
      </c>
      <c r="H15" s="10">
        <v>477</v>
      </c>
      <c r="I15" s="10">
        <v>580</v>
      </c>
      <c r="J15" s="10">
        <v>495</v>
      </c>
      <c r="K15" s="10">
        <v>341</v>
      </c>
      <c r="L15" s="10">
        <v>295</v>
      </c>
      <c r="M15" s="10">
        <v>263</v>
      </c>
      <c r="N15" s="10">
        <f t="shared" si="0"/>
        <v>3114</v>
      </c>
      <c r="O15" s="39">
        <v>3828</v>
      </c>
      <c r="P15" s="39">
        <f t="shared" si="1"/>
        <v>3114</v>
      </c>
      <c r="Q15" s="40">
        <f t="shared" si="2"/>
        <v>0.81347962382445138</v>
      </c>
    </row>
    <row r="16" spans="1:17" ht="18.75" customHeight="1">
      <c r="A16" s="61"/>
      <c r="B16" s="11" t="s">
        <v>19</v>
      </c>
      <c r="C16" s="63"/>
      <c r="D16" s="6" t="s">
        <v>17</v>
      </c>
      <c r="E16" s="7">
        <v>113</v>
      </c>
      <c r="F16" s="7">
        <v>225</v>
      </c>
      <c r="G16" s="7">
        <v>376</v>
      </c>
      <c r="H16" s="7">
        <v>449</v>
      </c>
      <c r="I16" s="7">
        <v>581</v>
      </c>
      <c r="J16" s="7">
        <v>511</v>
      </c>
      <c r="K16" s="7">
        <v>350</v>
      </c>
      <c r="L16" s="7">
        <v>362</v>
      </c>
      <c r="M16" s="7">
        <v>229</v>
      </c>
      <c r="N16" s="7">
        <f t="shared" si="0"/>
        <v>3196</v>
      </c>
      <c r="O16" s="41">
        <v>3131</v>
      </c>
      <c r="P16" s="41">
        <f t="shared" si="1"/>
        <v>3196</v>
      </c>
      <c r="Q16" s="42">
        <f t="shared" si="2"/>
        <v>1.020760140530182</v>
      </c>
    </row>
    <row r="17" spans="1:17" ht="18.75" customHeight="1">
      <c r="A17" s="60">
        <v>7</v>
      </c>
      <c r="B17" s="8"/>
      <c r="C17" s="62">
        <v>1</v>
      </c>
      <c r="D17" s="9" t="s">
        <v>10</v>
      </c>
      <c r="E17" s="10">
        <v>79</v>
      </c>
      <c r="F17" s="10">
        <v>360</v>
      </c>
      <c r="G17" s="10">
        <v>463</v>
      </c>
      <c r="H17" s="10">
        <v>543</v>
      </c>
      <c r="I17" s="10">
        <v>589</v>
      </c>
      <c r="J17" s="10">
        <v>563</v>
      </c>
      <c r="K17" s="10">
        <v>473</v>
      </c>
      <c r="L17" s="10">
        <v>362</v>
      </c>
      <c r="M17" s="10">
        <v>248</v>
      </c>
      <c r="N17" s="10">
        <f t="shared" si="0"/>
        <v>3680</v>
      </c>
      <c r="O17" s="39">
        <v>3711</v>
      </c>
      <c r="P17" s="39">
        <f t="shared" si="1"/>
        <v>3680</v>
      </c>
      <c r="Q17" s="40">
        <f t="shared" si="2"/>
        <v>0.99164645648073291</v>
      </c>
    </row>
    <row r="18" spans="1:17" ht="18.75" customHeight="1">
      <c r="A18" s="61"/>
      <c r="B18" s="11" t="s">
        <v>20</v>
      </c>
      <c r="C18" s="63"/>
      <c r="D18" s="6" t="s">
        <v>12</v>
      </c>
      <c r="E18" s="7">
        <v>50</v>
      </c>
      <c r="F18" s="7">
        <v>271</v>
      </c>
      <c r="G18" s="7">
        <v>395</v>
      </c>
      <c r="H18" s="7">
        <v>427</v>
      </c>
      <c r="I18" s="7">
        <v>608</v>
      </c>
      <c r="J18" s="7">
        <v>551</v>
      </c>
      <c r="K18" s="7">
        <v>467</v>
      </c>
      <c r="L18" s="7">
        <v>399</v>
      </c>
      <c r="M18" s="7">
        <v>336</v>
      </c>
      <c r="N18" s="7">
        <f t="shared" si="0"/>
        <v>3504</v>
      </c>
      <c r="O18" s="41">
        <v>3568</v>
      </c>
      <c r="P18" s="41">
        <f t="shared" si="1"/>
        <v>3504</v>
      </c>
      <c r="Q18" s="42">
        <f t="shared" si="2"/>
        <v>0.98206278026905824</v>
      </c>
    </row>
    <row r="19" spans="1:17" ht="18.75" customHeight="1">
      <c r="A19" s="60">
        <v>8</v>
      </c>
      <c r="B19" s="32" t="s">
        <v>80</v>
      </c>
      <c r="C19" s="62">
        <v>2</v>
      </c>
      <c r="D19" s="9" t="s">
        <v>15</v>
      </c>
      <c r="E19" s="10">
        <v>20</v>
      </c>
      <c r="F19" s="10">
        <v>24</v>
      </c>
      <c r="G19" s="10">
        <v>96</v>
      </c>
      <c r="H19" s="10">
        <v>135</v>
      </c>
      <c r="I19" s="10">
        <v>142</v>
      </c>
      <c r="J19" s="10">
        <v>89</v>
      </c>
      <c r="K19" s="10">
        <v>103</v>
      </c>
      <c r="L19" s="10">
        <v>79</v>
      </c>
      <c r="M19" s="10">
        <v>55</v>
      </c>
      <c r="N19" s="10">
        <f t="shared" si="0"/>
        <v>743</v>
      </c>
      <c r="O19" s="39">
        <v>683</v>
      </c>
      <c r="P19" s="39">
        <f t="shared" si="1"/>
        <v>743</v>
      </c>
      <c r="Q19" s="40">
        <f t="shared" si="2"/>
        <v>1.0878477306002927</v>
      </c>
    </row>
    <row r="20" spans="1:17" ht="18.75" customHeight="1">
      <c r="A20" s="61"/>
      <c r="B20" s="11" t="s">
        <v>81</v>
      </c>
      <c r="C20" s="63"/>
      <c r="D20" s="6" t="s">
        <v>17</v>
      </c>
      <c r="E20" s="7">
        <v>50</v>
      </c>
      <c r="F20" s="7">
        <v>63</v>
      </c>
      <c r="G20" s="7">
        <v>116</v>
      </c>
      <c r="H20" s="7">
        <v>129</v>
      </c>
      <c r="I20" s="7">
        <v>103</v>
      </c>
      <c r="J20" s="7">
        <v>123</v>
      </c>
      <c r="K20" s="7">
        <v>70</v>
      </c>
      <c r="L20" s="7">
        <v>63</v>
      </c>
      <c r="M20" s="7">
        <v>44</v>
      </c>
      <c r="N20" s="7">
        <f t="shared" si="0"/>
        <v>761</v>
      </c>
      <c r="O20" s="41">
        <v>756</v>
      </c>
      <c r="P20" s="41">
        <f t="shared" si="1"/>
        <v>761</v>
      </c>
      <c r="Q20" s="42">
        <f t="shared" si="2"/>
        <v>1.0066137566137565</v>
      </c>
    </row>
    <row r="21" spans="1:17" ht="18.75" customHeight="1">
      <c r="A21" s="60">
        <v>9</v>
      </c>
      <c r="B21" s="8"/>
      <c r="C21" s="62">
        <v>1</v>
      </c>
      <c r="D21" s="9" t="s">
        <v>15</v>
      </c>
      <c r="E21" s="10">
        <v>232</v>
      </c>
      <c r="F21" s="10">
        <v>824</v>
      </c>
      <c r="G21" s="10">
        <v>953</v>
      </c>
      <c r="H21" s="10">
        <v>1134</v>
      </c>
      <c r="I21" s="10">
        <v>1338</v>
      </c>
      <c r="J21" s="10">
        <v>1272</v>
      </c>
      <c r="K21" s="10">
        <v>1035</v>
      </c>
      <c r="L21" s="10">
        <v>795</v>
      </c>
      <c r="M21" s="10">
        <v>633</v>
      </c>
      <c r="N21" s="10">
        <f t="shared" si="0"/>
        <v>8216</v>
      </c>
      <c r="O21" s="39">
        <v>7474</v>
      </c>
      <c r="P21" s="39">
        <f t="shared" si="1"/>
        <v>8216</v>
      </c>
      <c r="Q21" s="40">
        <f t="shared" si="2"/>
        <v>1.0992774953170992</v>
      </c>
    </row>
    <row r="22" spans="1:17" ht="18.75" customHeight="1">
      <c r="A22" s="61"/>
      <c r="B22" s="11" t="s">
        <v>21</v>
      </c>
      <c r="C22" s="63"/>
      <c r="D22" s="6" t="s">
        <v>17</v>
      </c>
      <c r="E22" s="7">
        <v>140</v>
      </c>
      <c r="F22" s="7">
        <v>497</v>
      </c>
      <c r="G22" s="7">
        <v>967</v>
      </c>
      <c r="H22" s="7">
        <v>977</v>
      </c>
      <c r="I22" s="7">
        <v>1166</v>
      </c>
      <c r="J22" s="7">
        <v>1134</v>
      </c>
      <c r="K22" s="7">
        <v>842</v>
      </c>
      <c r="L22" s="7">
        <v>912</v>
      </c>
      <c r="M22" s="7">
        <v>671</v>
      </c>
      <c r="N22" s="7">
        <f t="shared" si="0"/>
        <v>7306</v>
      </c>
      <c r="O22" s="41">
        <v>6665</v>
      </c>
      <c r="P22" s="41">
        <f t="shared" si="1"/>
        <v>7306</v>
      </c>
      <c r="Q22" s="42">
        <f t="shared" si="2"/>
        <v>1.0961740435108778</v>
      </c>
    </row>
    <row r="23" spans="1:17" ht="18.75" customHeight="1">
      <c r="A23" s="60">
        <v>10</v>
      </c>
      <c r="B23" s="12"/>
      <c r="C23" s="62">
        <v>1</v>
      </c>
      <c r="D23" s="9" t="s">
        <v>10</v>
      </c>
      <c r="E23" s="10">
        <v>101</v>
      </c>
      <c r="F23" s="10">
        <v>193</v>
      </c>
      <c r="G23" s="10">
        <v>390</v>
      </c>
      <c r="H23" s="10">
        <v>384</v>
      </c>
      <c r="I23" s="10">
        <v>351</v>
      </c>
      <c r="J23" s="10">
        <v>491</v>
      </c>
      <c r="K23" s="10">
        <v>343</v>
      </c>
      <c r="L23" s="10">
        <v>338</v>
      </c>
      <c r="M23" s="10">
        <v>340</v>
      </c>
      <c r="N23" s="10">
        <f t="shared" si="0"/>
        <v>2931</v>
      </c>
      <c r="O23" s="39">
        <v>2348</v>
      </c>
      <c r="P23" s="39">
        <f t="shared" si="1"/>
        <v>2931</v>
      </c>
      <c r="Q23" s="40">
        <f t="shared" si="2"/>
        <v>1.2482964224872233</v>
      </c>
    </row>
    <row r="24" spans="1:17" ht="18.75" customHeight="1">
      <c r="A24" s="61"/>
      <c r="B24" s="13" t="s">
        <v>22</v>
      </c>
      <c r="C24" s="63"/>
      <c r="D24" s="6" t="s">
        <v>12</v>
      </c>
      <c r="E24" s="7">
        <v>201</v>
      </c>
      <c r="F24" s="7">
        <v>347</v>
      </c>
      <c r="G24" s="7">
        <v>315</v>
      </c>
      <c r="H24" s="7">
        <v>398</v>
      </c>
      <c r="I24" s="7">
        <v>406</v>
      </c>
      <c r="J24" s="7">
        <v>388</v>
      </c>
      <c r="K24" s="7">
        <v>316</v>
      </c>
      <c r="L24" s="7">
        <v>304</v>
      </c>
      <c r="M24" s="7">
        <v>271</v>
      </c>
      <c r="N24" s="7">
        <f t="shared" si="0"/>
        <v>2946</v>
      </c>
      <c r="O24" s="41">
        <v>2296</v>
      </c>
      <c r="P24" s="41">
        <f t="shared" si="1"/>
        <v>2946</v>
      </c>
      <c r="Q24" s="42">
        <f t="shared" si="2"/>
        <v>1.2831010452961673</v>
      </c>
    </row>
    <row r="25" spans="1:17" ht="18.75" customHeight="1">
      <c r="A25" s="60">
        <v>11</v>
      </c>
      <c r="B25" s="64" t="s">
        <v>23</v>
      </c>
      <c r="C25" s="62">
        <v>1</v>
      </c>
      <c r="D25" s="3" t="s">
        <v>15</v>
      </c>
      <c r="E25" s="10">
        <v>11</v>
      </c>
      <c r="F25" s="10">
        <v>167</v>
      </c>
      <c r="G25" s="10">
        <v>117</v>
      </c>
      <c r="H25" s="10">
        <v>82</v>
      </c>
      <c r="I25" s="10">
        <v>135</v>
      </c>
      <c r="J25" s="10">
        <v>91</v>
      </c>
      <c r="K25" s="10">
        <v>121</v>
      </c>
      <c r="L25" s="10">
        <v>91</v>
      </c>
      <c r="M25" s="10">
        <v>26</v>
      </c>
      <c r="N25" s="10">
        <f t="shared" si="0"/>
        <v>841</v>
      </c>
      <c r="O25" s="39">
        <v>1244</v>
      </c>
      <c r="P25" s="39">
        <f t="shared" si="1"/>
        <v>841</v>
      </c>
      <c r="Q25" s="40">
        <f t="shared" si="2"/>
        <v>0.67604501607717038</v>
      </c>
    </row>
    <row r="26" spans="1:17" ht="18.75" customHeight="1">
      <c r="A26" s="61"/>
      <c r="B26" s="65"/>
      <c r="C26" s="63"/>
      <c r="D26" s="6" t="s">
        <v>17</v>
      </c>
      <c r="E26" s="7">
        <v>19</v>
      </c>
      <c r="F26" s="7">
        <v>38</v>
      </c>
      <c r="G26" s="7">
        <v>127</v>
      </c>
      <c r="H26" s="7">
        <v>101</v>
      </c>
      <c r="I26" s="7">
        <v>116</v>
      </c>
      <c r="J26" s="7">
        <v>99</v>
      </c>
      <c r="K26" s="7">
        <v>114</v>
      </c>
      <c r="L26" s="7">
        <v>108</v>
      </c>
      <c r="M26" s="7">
        <v>58</v>
      </c>
      <c r="N26" s="7">
        <f t="shared" si="0"/>
        <v>780</v>
      </c>
      <c r="O26" s="41">
        <v>1396</v>
      </c>
      <c r="P26" s="41">
        <f t="shared" si="1"/>
        <v>780</v>
      </c>
      <c r="Q26" s="42">
        <f t="shared" si="2"/>
        <v>0.55873925501432664</v>
      </c>
    </row>
    <row r="27" spans="1:17" ht="18.75" customHeight="1">
      <c r="A27" s="60">
        <v>12</v>
      </c>
      <c r="B27" s="64" t="s">
        <v>98</v>
      </c>
      <c r="C27" s="62">
        <v>1</v>
      </c>
      <c r="D27" s="3" t="s">
        <v>10</v>
      </c>
      <c r="E27" s="10">
        <v>163</v>
      </c>
      <c r="F27" s="10">
        <v>260</v>
      </c>
      <c r="G27" s="10">
        <v>248</v>
      </c>
      <c r="H27" s="10">
        <v>340</v>
      </c>
      <c r="I27" s="10">
        <v>297</v>
      </c>
      <c r="J27" s="10">
        <v>332</v>
      </c>
      <c r="K27" s="10">
        <v>270</v>
      </c>
      <c r="L27" s="10">
        <v>236</v>
      </c>
      <c r="M27" s="10">
        <v>176</v>
      </c>
      <c r="N27" s="10">
        <f t="shared" si="0"/>
        <v>2322</v>
      </c>
      <c r="O27" s="39">
        <v>2145</v>
      </c>
      <c r="P27" s="39">
        <f t="shared" si="1"/>
        <v>2322</v>
      </c>
      <c r="Q27" s="40">
        <f t="shared" si="2"/>
        <v>1.0825174825174826</v>
      </c>
    </row>
    <row r="28" spans="1:17" ht="18.75" customHeight="1">
      <c r="A28" s="61"/>
      <c r="B28" s="65"/>
      <c r="C28" s="63"/>
      <c r="D28" s="6" t="s">
        <v>12</v>
      </c>
      <c r="E28" s="14">
        <v>49</v>
      </c>
      <c r="F28" s="14">
        <v>126</v>
      </c>
      <c r="G28" s="14">
        <v>194</v>
      </c>
      <c r="H28" s="14">
        <v>267</v>
      </c>
      <c r="I28" s="14">
        <v>247</v>
      </c>
      <c r="J28" s="14">
        <v>242</v>
      </c>
      <c r="K28" s="14">
        <v>250</v>
      </c>
      <c r="L28" s="14">
        <v>228</v>
      </c>
      <c r="M28" s="14">
        <v>199</v>
      </c>
      <c r="N28" s="14">
        <f t="shared" si="0"/>
        <v>1802</v>
      </c>
      <c r="O28" s="41">
        <v>1433</v>
      </c>
      <c r="P28" s="41">
        <f t="shared" si="1"/>
        <v>1802</v>
      </c>
      <c r="Q28" s="42">
        <f t="shared" si="2"/>
        <v>1.2575017445917656</v>
      </c>
    </row>
    <row r="29" spans="1:17" ht="18.75" customHeight="1">
      <c r="A29" s="60">
        <v>13</v>
      </c>
      <c r="B29" s="64" t="s">
        <v>25</v>
      </c>
      <c r="C29" s="62">
        <v>1</v>
      </c>
      <c r="D29" s="3" t="s">
        <v>15</v>
      </c>
      <c r="E29" s="4">
        <v>53</v>
      </c>
      <c r="F29" s="4">
        <v>114</v>
      </c>
      <c r="G29" s="4">
        <v>145</v>
      </c>
      <c r="H29" s="4">
        <v>217</v>
      </c>
      <c r="I29" s="4">
        <v>217</v>
      </c>
      <c r="J29" s="4">
        <v>214</v>
      </c>
      <c r="K29" s="4">
        <v>253</v>
      </c>
      <c r="L29" s="4">
        <v>192</v>
      </c>
      <c r="M29" s="4">
        <v>141</v>
      </c>
      <c r="N29" s="4">
        <f t="shared" si="0"/>
        <v>1546</v>
      </c>
      <c r="O29" s="39">
        <v>1872</v>
      </c>
      <c r="P29" s="39">
        <f t="shared" si="1"/>
        <v>1546</v>
      </c>
      <c r="Q29" s="40">
        <f t="shared" si="2"/>
        <v>0.82585470085470081</v>
      </c>
    </row>
    <row r="30" spans="1:17" ht="18.75" customHeight="1">
      <c r="A30" s="61"/>
      <c r="B30" s="65"/>
      <c r="C30" s="63"/>
      <c r="D30" s="6" t="s">
        <v>17</v>
      </c>
      <c r="E30" s="7">
        <v>288</v>
      </c>
      <c r="F30" s="7">
        <v>242</v>
      </c>
      <c r="G30" s="7">
        <v>178</v>
      </c>
      <c r="H30" s="7">
        <v>182</v>
      </c>
      <c r="I30" s="7">
        <v>162</v>
      </c>
      <c r="J30" s="7">
        <v>151</v>
      </c>
      <c r="K30" s="7">
        <v>146</v>
      </c>
      <c r="L30" s="7">
        <v>119</v>
      </c>
      <c r="M30" s="7">
        <v>73</v>
      </c>
      <c r="N30" s="7">
        <f t="shared" si="0"/>
        <v>1541</v>
      </c>
      <c r="O30" s="41">
        <v>1700</v>
      </c>
      <c r="P30" s="41">
        <f t="shared" si="1"/>
        <v>1541</v>
      </c>
      <c r="Q30" s="42">
        <f t="shared" si="2"/>
        <v>0.90647058823529414</v>
      </c>
    </row>
    <row r="31" spans="1:17" ht="18.75" customHeight="1">
      <c r="A31" s="60">
        <v>14</v>
      </c>
      <c r="B31" s="12"/>
      <c r="C31" s="62">
        <v>1</v>
      </c>
      <c r="D31" s="3" t="s">
        <v>15</v>
      </c>
      <c r="E31" s="10">
        <v>63</v>
      </c>
      <c r="F31" s="10">
        <v>141</v>
      </c>
      <c r="G31" s="10">
        <v>319</v>
      </c>
      <c r="H31" s="10">
        <v>318</v>
      </c>
      <c r="I31" s="10">
        <v>345</v>
      </c>
      <c r="J31" s="10">
        <v>394</v>
      </c>
      <c r="K31" s="10">
        <v>435</v>
      </c>
      <c r="L31" s="10">
        <v>307</v>
      </c>
      <c r="M31" s="10">
        <v>280</v>
      </c>
      <c r="N31" s="10">
        <f t="shared" si="0"/>
        <v>2602</v>
      </c>
      <c r="O31" s="39">
        <v>2430</v>
      </c>
      <c r="P31" s="39">
        <f t="shared" si="1"/>
        <v>2602</v>
      </c>
      <c r="Q31" s="40">
        <f t="shared" si="2"/>
        <v>1.0707818930041153</v>
      </c>
    </row>
    <row r="32" spans="1:17" ht="18.75" customHeight="1">
      <c r="A32" s="61"/>
      <c r="B32" s="11" t="s">
        <v>26</v>
      </c>
      <c r="C32" s="63"/>
      <c r="D32" s="6" t="s">
        <v>17</v>
      </c>
      <c r="E32" s="7">
        <v>140</v>
      </c>
      <c r="F32" s="7">
        <v>285</v>
      </c>
      <c r="G32" s="7">
        <v>268</v>
      </c>
      <c r="H32" s="7">
        <v>326</v>
      </c>
      <c r="I32" s="7">
        <v>332</v>
      </c>
      <c r="J32" s="7">
        <v>307</v>
      </c>
      <c r="K32" s="7">
        <v>284</v>
      </c>
      <c r="L32" s="7">
        <v>204</v>
      </c>
      <c r="M32" s="7">
        <v>153</v>
      </c>
      <c r="N32" s="7">
        <f t="shared" si="0"/>
        <v>2299</v>
      </c>
      <c r="O32" s="41">
        <v>2273</v>
      </c>
      <c r="P32" s="41">
        <f t="shared" si="1"/>
        <v>2299</v>
      </c>
      <c r="Q32" s="42">
        <f t="shared" si="2"/>
        <v>1.0114386273647162</v>
      </c>
    </row>
    <row r="33" spans="1:17" ht="18.75" customHeight="1">
      <c r="A33" s="60">
        <v>15</v>
      </c>
      <c r="B33" s="26"/>
      <c r="C33" s="62">
        <v>2</v>
      </c>
      <c r="D33" s="3" t="s">
        <v>10</v>
      </c>
      <c r="E33" s="10">
        <v>22</v>
      </c>
      <c r="F33" s="10">
        <v>21</v>
      </c>
      <c r="G33" s="10">
        <v>22</v>
      </c>
      <c r="H33" s="10">
        <v>42</v>
      </c>
      <c r="I33" s="10">
        <v>42</v>
      </c>
      <c r="J33" s="10">
        <v>21</v>
      </c>
      <c r="K33" s="10">
        <v>21</v>
      </c>
      <c r="L33" s="10">
        <v>22</v>
      </c>
      <c r="M33" s="10">
        <v>16</v>
      </c>
      <c r="N33" s="10">
        <f t="shared" si="0"/>
        <v>229</v>
      </c>
      <c r="O33" s="39">
        <v>308</v>
      </c>
      <c r="P33" s="39">
        <f t="shared" si="1"/>
        <v>229</v>
      </c>
      <c r="Q33" s="40">
        <f t="shared" si="2"/>
        <v>0.74350649350649356</v>
      </c>
    </row>
    <row r="34" spans="1:17" ht="18.75" customHeight="1">
      <c r="A34" s="61"/>
      <c r="B34" s="11" t="s">
        <v>82</v>
      </c>
      <c r="C34" s="63"/>
      <c r="D34" s="6" t="s">
        <v>12</v>
      </c>
      <c r="E34" s="7">
        <v>7</v>
      </c>
      <c r="F34" s="7">
        <v>18</v>
      </c>
      <c r="G34" s="7">
        <v>25</v>
      </c>
      <c r="H34" s="7">
        <v>34</v>
      </c>
      <c r="I34" s="7">
        <v>40</v>
      </c>
      <c r="J34" s="7">
        <v>28</v>
      </c>
      <c r="K34" s="7">
        <v>25</v>
      </c>
      <c r="L34" s="7">
        <v>21</v>
      </c>
      <c r="M34" s="7">
        <v>26</v>
      </c>
      <c r="N34" s="7">
        <f t="shared" si="0"/>
        <v>224</v>
      </c>
      <c r="O34" s="41">
        <v>300</v>
      </c>
      <c r="P34" s="41">
        <f t="shared" si="1"/>
        <v>224</v>
      </c>
      <c r="Q34" s="42">
        <f t="shared" si="2"/>
        <v>0.7466666666666667</v>
      </c>
    </row>
    <row r="35" spans="1:17" ht="18.75" customHeight="1">
      <c r="A35" s="60">
        <v>16</v>
      </c>
      <c r="B35" s="8"/>
      <c r="C35" s="62">
        <v>2</v>
      </c>
      <c r="D35" s="9" t="s">
        <v>15</v>
      </c>
      <c r="E35" s="10">
        <v>42</v>
      </c>
      <c r="F35" s="10">
        <v>53</v>
      </c>
      <c r="G35" s="10">
        <v>162</v>
      </c>
      <c r="H35" s="10">
        <v>176</v>
      </c>
      <c r="I35" s="10">
        <v>178</v>
      </c>
      <c r="J35" s="10">
        <v>175</v>
      </c>
      <c r="K35" s="10">
        <v>198</v>
      </c>
      <c r="L35" s="10">
        <v>168</v>
      </c>
      <c r="M35" s="10">
        <v>109</v>
      </c>
      <c r="N35" s="10">
        <f t="shared" si="0"/>
        <v>1261</v>
      </c>
      <c r="O35" s="39">
        <v>1626</v>
      </c>
      <c r="P35" s="39">
        <f t="shared" si="1"/>
        <v>1261</v>
      </c>
      <c r="Q35" s="40">
        <f t="shared" si="2"/>
        <v>0.77552275522755232</v>
      </c>
    </row>
    <row r="36" spans="1:17" ht="18.75" customHeight="1">
      <c r="A36" s="61"/>
      <c r="B36" s="11" t="s">
        <v>27</v>
      </c>
      <c r="C36" s="63"/>
      <c r="D36" s="6" t="s">
        <v>17</v>
      </c>
      <c r="E36" s="7">
        <v>101</v>
      </c>
      <c r="F36" s="7">
        <v>105</v>
      </c>
      <c r="G36" s="7">
        <v>157</v>
      </c>
      <c r="H36" s="7">
        <v>181</v>
      </c>
      <c r="I36" s="7">
        <v>177</v>
      </c>
      <c r="J36" s="7">
        <v>153</v>
      </c>
      <c r="K36" s="7">
        <v>174</v>
      </c>
      <c r="L36" s="7">
        <v>122</v>
      </c>
      <c r="M36" s="7">
        <v>80</v>
      </c>
      <c r="N36" s="7">
        <f t="shared" si="0"/>
        <v>1250</v>
      </c>
      <c r="O36" s="41">
        <v>1565</v>
      </c>
      <c r="P36" s="41">
        <f t="shared" si="1"/>
        <v>1250</v>
      </c>
      <c r="Q36" s="42">
        <f t="shared" si="2"/>
        <v>0.79872204472843455</v>
      </c>
    </row>
    <row r="37" spans="1:17" ht="18.75" customHeight="1">
      <c r="A37" s="60">
        <v>17</v>
      </c>
      <c r="B37" s="15" t="s">
        <v>28</v>
      </c>
      <c r="C37" s="62">
        <v>1</v>
      </c>
      <c r="D37" s="3" t="s">
        <v>15</v>
      </c>
      <c r="E37" s="10">
        <v>30</v>
      </c>
      <c r="F37" s="10">
        <v>54</v>
      </c>
      <c r="G37" s="10">
        <v>116</v>
      </c>
      <c r="H37" s="10">
        <v>155</v>
      </c>
      <c r="I37" s="10">
        <v>138</v>
      </c>
      <c r="J37" s="10">
        <v>167</v>
      </c>
      <c r="K37" s="10">
        <v>148</v>
      </c>
      <c r="L37" s="10">
        <v>149</v>
      </c>
      <c r="M37" s="10">
        <v>84</v>
      </c>
      <c r="N37" s="10">
        <f t="shared" si="0"/>
        <v>1041</v>
      </c>
      <c r="O37" s="39">
        <v>1269</v>
      </c>
      <c r="P37" s="39">
        <f t="shared" si="1"/>
        <v>1041</v>
      </c>
      <c r="Q37" s="40">
        <f t="shared" si="2"/>
        <v>0.82033096926713944</v>
      </c>
    </row>
    <row r="38" spans="1:17" ht="18.75" customHeight="1">
      <c r="A38" s="61"/>
      <c r="B38" s="16" t="s">
        <v>29</v>
      </c>
      <c r="C38" s="63"/>
      <c r="D38" s="6" t="s">
        <v>17</v>
      </c>
      <c r="E38" s="7">
        <v>79</v>
      </c>
      <c r="F38" s="7">
        <v>99</v>
      </c>
      <c r="G38" s="7">
        <v>131</v>
      </c>
      <c r="H38" s="7">
        <v>166</v>
      </c>
      <c r="I38" s="7">
        <v>144</v>
      </c>
      <c r="J38" s="7">
        <v>123</v>
      </c>
      <c r="K38" s="7">
        <v>148</v>
      </c>
      <c r="L38" s="7">
        <v>105</v>
      </c>
      <c r="M38" s="7">
        <v>71</v>
      </c>
      <c r="N38" s="7">
        <f t="shared" si="0"/>
        <v>1066</v>
      </c>
      <c r="O38" s="41">
        <v>1251</v>
      </c>
      <c r="P38" s="41">
        <f t="shared" si="1"/>
        <v>1066</v>
      </c>
      <c r="Q38" s="42">
        <f t="shared" si="2"/>
        <v>0.85211830535571542</v>
      </c>
    </row>
    <row r="39" spans="1:17" ht="18.75" customHeight="1">
      <c r="A39" s="60">
        <v>18</v>
      </c>
      <c r="B39" s="15"/>
      <c r="C39" s="62">
        <v>1</v>
      </c>
      <c r="D39" s="3" t="s">
        <v>10</v>
      </c>
      <c r="E39" s="10">
        <v>36</v>
      </c>
      <c r="F39" s="10">
        <v>31</v>
      </c>
      <c r="G39" s="10">
        <v>46</v>
      </c>
      <c r="H39" s="10">
        <v>44</v>
      </c>
      <c r="I39" s="10">
        <v>75</v>
      </c>
      <c r="J39" s="10">
        <v>72</v>
      </c>
      <c r="K39" s="10">
        <v>75</v>
      </c>
      <c r="L39" s="10">
        <v>65</v>
      </c>
      <c r="M39" s="10">
        <v>77</v>
      </c>
      <c r="N39" s="10">
        <f t="shared" si="0"/>
        <v>521</v>
      </c>
      <c r="O39" s="39">
        <v>568</v>
      </c>
      <c r="P39" s="39">
        <f t="shared" si="1"/>
        <v>521</v>
      </c>
      <c r="Q39" s="40">
        <f t="shared" si="2"/>
        <v>0.91725352112676062</v>
      </c>
    </row>
    <row r="40" spans="1:17" ht="18.75" customHeight="1">
      <c r="A40" s="61"/>
      <c r="B40" s="11" t="s">
        <v>30</v>
      </c>
      <c r="C40" s="63"/>
      <c r="D40" s="6" t="s">
        <v>12</v>
      </c>
      <c r="E40" s="7">
        <v>46</v>
      </c>
      <c r="F40" s="7">
        <v>44</v>
      </c>
      <c r="G40" s="7">
        <v>71</v>
      </c>
      <c r="H40" s="7">
        <v>69</v>
      </c>
      <c r="I40" s="7">
        <v>65</v>
      </c>
      <c r="J40" s="7">
        <v>64</v>
      </c>
      <c r="K40" s="7">
        <v>57</v>
      </c>
      <c r="L40" s="7">
        <v>41</v>
      </c>
      <c r="M40" s="7">
        <v>75</v>
      </c>
      <c r="N40" s="7">
        <f t="shared" si="0"/>
        <v>532</v>
      </c>
      <c r="O40" s="41">
        <v>603</v>
      </c>
      <c r="P40" s="41">
        <f t="shared" si="1"/>
        <v>532</v>
      </c>
      <c r="Q40" s="42">
        <f t="shared" si="2"/>
        <v>0.88225538971807627</v>
      </c>
    </row>
    <row r="41" spans="1:17" ht="18.75" customHeight="1">
      <c r="A41" s="60">
        <v>19</v>
      </c>
      <c r="B41" s="2"/>
      <c r="C41" s="62">
        <v>1</v>
      </c>
      <c r="D41" s="3" t="s">
        <v>10</v>
      </c>
      <c r="E41" s="10">
        <v>65</v>
      </c>
      <c r="F41" s="10">
        <v>74</v>
      </c>
      <c r="G41" s="10">
        <v>119</v>
      </c>
      <c r="H41" s="10">
        <v>139</v>
      </c>
      <c r="I41" s="10">
        <v>144</v>
      </c>
      <c r="J41" s="10">
        <v>93</v>
      </c>
      <c r="K41" s="10">
        <v>130</v>
      </c>
      <c r="L41" s="10">
        <v>71</v>
      </c>
      <c r="M41" s="10">
        <v>82</v>
      </c>
      <c r="N41" s="10">
        <f t="shared" si="0"/>
        <v>917</v>
      </c>
      <c r="O41" s="39">
        <v>943</v>
      </c>
      <c r="P41" s="39">
        <f t="shared" si="1"/>
        <v>917</v>
      </c>
      <c r="Q41" s="40">
        <f t="shared" si="2"/>
        <v>0.9724284199363733</v>
      </c>
    </row>
    <row r="42" spans="1:17" ht="18.75" customHeight="1">
      <c r="A42" s="61"/>
      <c r="B42" s="11" t="s">
        <v>31</v>
      </c>
      <c r="C42" s="63"/>
      <c r="D42" s="6" t="s">
        <v>12</v>
      </c>
      <c r="E42" s="7">
        <v>31</v>
      </c>
      <c r="F42" s="7">
        <v>59</v>
      </c>
      <c r="G42" s="7">
        <v>113</v>
      </c>
      <c r="H42" s="7">
        <v>168</v>
      </c>
      <c r="I42" s="7">
        <v>127</v>
      </c>
      <c r="J42" s="7">
        <v>91</v>
      </c>
      <c r="K42" s="7">
        <v>132</v>
      </c>
      <c r="L42" s="7">
        <v>118</v>
      </c>
      <c r="M42" s="7">
        <v>96</v>
      </c>
      <c r="N42" s="7">
        <f t="shared" si="0"/>
        <v>935</v>
      </c>
      <c r="O42" s="41">
        <v>883</v>
      </c>
      <c r="P42" s="41">
        <f t="shared" si="1"/>
        <v>935</v>
      </c>
      <c r="Q42" s="42">
        <f t="shared" si="2"/>
        <v>1.058890147225368</v>
      </c>
    </row>
    <row r="43" spans="1:17" ht="18.75" customHeight="1">
      <c r="A43" s="60">
        <v>20</v>
      </c>
      <c r="B43" s="2"/>
      <c r="C43" s="62">
        <v>1</v>
      </c>
      <c r="D43" s="3" t="s">
        <v>10</v>
      </c>
      <c r="E43" s="10">
        <v>41</v>
      </c>
      <c r="F43" s="10">
        <v>44</v>
      </c>
      <c r="G43" s="10">
        <v>68</v>
      </c>
      <c r="H43" s="10">
        <v>72</v>
      </c>
      <c r="I43" s="10">
        <v>64</v>
      </c>
      <c r="J43" s="10">
        <v>53</v>
      </c>
      <c r="K43" s="10">
        <v>53</v>
      </c>
      <c r="L43" s="10">
        <v>46</v>
      </c>
      <c r="M43" s="10">
        <v>36</v>
      </c>
      <c r="N43" s="10">
        <f t="shared" ref="N43:N48" si="3">SUM(E43:M43)</f>
        <v>477</v>
      </c>
      <c r="O43" s="39">
        <v>533</v>
      </c>
      <c r="P43" s="39">
        <f t="shared" si="1"/>
        <v>477</v>
      </c>
      <c r="Q43" s="40">
        <f t="shared" si="2"/>
        <v>0.89493433395872424</v>
      </c>
    </row>
    <row r="44" spans="1:17" ht="18.75" customHeight="1">
      <c r="A44" s="61"/>
      <c r="B44" s="11" t="s">
        <v>32</v>
      </c>
      <c r="C44" s="63"/>
      <c r="D44" s="6" t="s">
        <v>12</v>
      </c>
      <c r="E44" s="7">
        <v>24</v>
      </c>
      <c r="F44" s="7">
        <v>27</v>
      </c>
      <c r="G44" s="7">
        <v>37</v>
      </c>
      <c r="H44" s="7">
        <v>70</v>
      </c>
      <c r="I44" s="7">
        <v>62</v>
      </c>
      <c r="J44" s="7">
        <v>65</v>
      </c>
      <c r="K44" s="7">
        <v>68</v>
      </c>
      <c r="L44" s="7">
        <v>58</v>
      </c>
      <c r="M44" s="7">
        <v>63</v>
      </c>
      <c r="N44" s="7">
        <f t="shared" si="3"/>
        <v>474</v>
      </c>
      <c r="O44" s="41">
        <v>511</v>
      </c>
      <c r="P44" s="41">
        <f t="shared" si="1"/>
        <v>474</v>
      </c>
      <c r="Q44" s="42">
        <f t="shared" si="2"/>
        <v>0.92759295499021521</v>
      </c>
    </row>
    <row r="45" spans="1:17" ht="18.75" customHeight="1">
      <c r="A45" s="60">
        <v>21</v>
      </c>
      <c r="B45" s="2"/>
      <c r="C45" s="62">
        <v>1</v>
      </c>
      <c r="D45" s="3" t="s">
        <v>15</v>
      </c>
      <c r="E45" s="10">
        <v>11</v>
      </c>
      <c r="F45" s="10">
        <v>21</v>
      </c>
      <c r="G45" s="10">
        <v>43</v>
      </c>
      <c r="H45" s="10">
        <v>43</v>
      </c>
      <c r="I45" s="10">
        <v>36</v>
      </c>
      <c r="J45" s="10">
        <v>47</v>
      </c>
      <c r="K45" s="10">
        <v>37</v>
      </c>
      <c r="L45" s="10">
        <v>63</v>
      </c>
      <c r="M45" s="10">
        <v>49</v>
      </c>
      <c r="N45" s="10">
        <f t="shared" si="3"/>
        <v>350</v>
      </c>
      <c r="O45" s="39">
        <v>562</v>
      </c>
      <c r="P45" s="39">
        <f t="shared" si="1"/>
        <v>350</v>
      </c>
      <c r="Q45" s="40">
        <f t="shared" si="2"/>
        <v>0.62277580071174377</v>
      </c>
    </row>
    <row r="46" spans="1:17" ht="18.75" customHeight="1">
      <c r="A46" s="61"/>
      <c r="B46" s="11" t="s">
        <v>33</v>
      </c>
      <c r="C46" s="63"/>
      <c r="D46" s="6" t="s">
        <v>17</v>
      </c>
      <c r="E46" s="7">
        <v>29</v>
      </c>
      <c r="F46" s="7">
        <v>50</v>
      </c>
      <c r="G46" s="7">
        <v>48</v>
      </c>
      <c r="H46" s="7">
        <v>35</v>
      </c>
      <c r="I46" s="7">
        <v>27</v>
      </c>
      <c r="J46" s="7">
        <v>41</v>
      </c>
      <c r="K46" s="7">
        <v>42</v>
      </c>
      <c r="L46" s="7">
        <v>60</v>
      </c>
      <c r="M46" s="7">
        <v>24</v>
      </c>
      <c r="N46" s="7">
        <f t="shared" si="3"/>
        <v>356</v>
      </c>
      <c r="O46" s="41">
        <v>581</v>
      </c>
      <c r="P46" s="41">
        <f t="shared" si="1"/>
        <v>356</v>
      </c>
      <c r="Q46" s="42">
        <f t="shared" si="2"/>
        <v>0.61273666092943202</v>
      </c>
    </row>
    <row r="47" spans="1:17" ht="18.75" customHeight="1">
      <c r="A47" s="60">
        <v>22</v>
      </c>
      <c r="B47" s="2" t="s">
        <v>83</v>
      </c>
      <c r="C47" s="62">
        <v>2</v>
      </c>
      <c r="D47" s="3" t="s">
        <v>10</v>
      </c>
      <c r="E47" s="10">
        <v>66</v>
      </c>
      <c r="F47" s="10">
        <v>207</v>
      </c>
      <c r="G47" s="10">
        <v>233</v>
      </c>
      <c r="H47" s="10">
        <v>225</v>
      </c>
      <c r="I47" s="10">
        <v>328</v>
      </c>
      <c r="J47" s="10">
        <v>330</v>
      </c>
      <c r="K47" s="10">
        <v>292</v>
      </c>
      <c r="L47" s="10">
        <v>234</v>
      </c>
      <c r="M47" s="10">
        <v>124</v>
      </c>
      <c r="N47" s="10">
        <f t="shared" si="3"/>
        <v>2039</v>
      </c>
      <c r="O47" s="39">
        <v>2510</v>
      </c>
      <c r="P47" s="39">
        <f t="shared" si="1"/>
        <v>2039</v>
      </c>
      <c r="Q47" s="40">
        <f t="shared" si="2"/>
        <v>0.81235059760956174</v>
      </c>
    </row>
    <row r="48" spans="1:17" ht="18.75" customHeight="1">
      <c r="A48" s="61"/>
      <c r="B48" s="11" t="s">
        <v>34</v>
      </c>
      <c r="C48" s="63"/>
      <c r="D48" s="6" t="s">
        <v>12</v>
      </c>
      <c r="E48" s="7">
        <v>57</v>
      </c>
      <c r="F48" s="7">
        <v>169</v>
      </c>
      <c r="G48" s="7">
        <v>191</v>
      </c>
      <c r="H48" s="7">
        <v>225</v>
      </c>
      <c r="I48" s="7">
        <v>356</v>
      </c>
      <c r="J48" s="7">
        <v>376</v>
      </c>
      <c r="K48" s="7">
        <v>368</v>
      </c>
      <c r="L48" s="7">
        <v>266</v>
      </c>
      <c r="M48" s="7">
        <v>193</v>
      </c>
      <c r="N48" s="7">
        <f t="shared" si="3"/>
        <v>2201</v>
      </c>
      <c r="O48" s="41">
        <v>2495</v>
      </c>
      <c r="P48" s="41">
        <f t="shared" si="1"/>
        <v>2201</v>
      </c>
      <c r="Q48" s="42">
        <f t="shared" si="2"/>
        <v>0.88216432865731464</v>
      </c>
    </row>
    <row r="49" spans="1:1" ht="18.75" customHeight="1">
      <c r="A49" s="44" t="s">
        <v>102</v>
      </c>
    </row>
    <row r="50" spans="1:1" ht="18.75" customHeight="1"/>
    <row r="51" spans="1:1" ht="18.75" customHeight="1"/>
    <row r="52" spans="1:1" ht="18.75" customHeight="1"/>
    <row r="53" spans="1:1" ht="18.75" customHeight="1"/>
    <row r="54" spans="1:1" ht="18.75" customHeight="1"/>
    <row r="55" spans="1:1" ht="18.75" customHeight="1"/>
    <row r="56" spans="1:1" ht="18.75" customHeight="1"/>
    <row r="57" spans="1:1" ht="18.75" customHeight="1"/>
    <row r="58" spans="1:1" ht="18.75" customHeight="1"/>
    <row r="59" spans="1:1" ht="18.75" customHeight="1"/>
    <row r="60" spans="1:1" ht="18.75" customHeight="1"/>
    <row r="61" spans="1:1" ht="18.75" customHeight="1"/>
    <row r="62" spans="1:1" ht="18.75" customHeight="1"/>
    <row r="63" spans="1:1" ht="18.75" customHeight="1"/>
    <row r="64" spans="1: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</sheetData>
  <mergeCells count="57">
    <mergeCell ref="A47:A48"/>
    <mergeCell ref="C43:C44"/>
    <mergeCell ref="C45:C46"/>
    <mergeCell ref="C47:C48"/>
    <mergeCell ref="C27:C28"/>
    <mergeCell ref="C29:C30"/>
    <mergeCell ref="C31:C32"/>
    <mergeCell ref="A43:A44"/>
    <mergeCell ref="A45:A46"/>
    <mergeCell ref="A27:A28"/>
    <mergeCell ref="A29:A30"/>
    <mergeCell ref="A31:A32"/>
    <mergeCell ref="B27:B28"/>
    <mergeCell ref="B29:B30"/>
    <mergeCell ref="C37:C38"/>
    <mergeCell ref="C39:C40"/>
    <mergeCell ref="C41:C42"/>
    <mergeCell ref="C33:C34"/>
    <mergeCell ref="C35:C36"/>
    <mergeCell ref="A41:A42"/>
    <mergeCell ref="A33:A34"/>
    <mergeCell ref="A35:A36"/>
    <mergeCell ref="A37:A38"/>
    <mergeCell ref="A39:A40"/>
    <mergeCell ref="C17:C18"/>
    <mergeCell ref="C23:C24"/>
    <mergeCell ref="C21:C22"/>
    <mergeCell ref="C25:C26"/>
    <mergeCell ref="C19:C20"/>
    <mergeCell ref="B25:B26"/>
    <mergeCell ref="A17:A18"/>
    <mergeCell ref="A19:A20"/>
    <mergeCell ref="A21:A22"/>
    <mergeCell ref="A23:A24"/>
    <mergeCell ref="A25:A26"/>
    <mergeCell ref="A11:A12"/>
    <mergeCell ref="A13:A14"/>
    <mergeCell ref="A15:A16"/>
    <mergeCell ref="C11:C12"/>
    <mergeCell ref="C13:C14"/>
    <mergeCell ref="C15:C16"/>
    <mergeCell ref="A5:A6"/>
    <mergeCell ref="A7:A8"/>
    <mergeCell ref="A9:A10"/>
    <mergeCell ref="C5:C6"/>
    <mergeCell ref="C7:C8"/>
    <mergeCell ref="C9:C10"/>
    <mergeCell ref="O3:O4"/>
    <mergeCell ref="P3:P4"/>
    <mergeCell ref="Q3:Q4"/>
    <mergeCell ref="O2:Q2"/>
    <mergeCell ref="A2:N2"/>
    <mergeCell ref="A3:A4"/>
    <mergeCell ref="B3:B4"/>
    <mergeCell ref="D3:D4"/>
    <mergeCell ref="N3:N4"/>
    <mergeCell ref="C3:C4"/>
  </mergeCells>
  <phoneticPr fontId="4"/>
  <pageMargins left="0.7" right="0.7" top="0.75" bottom="0.75" header="0.3" footer="0.3"/>
  <pageSetup paperSize="8" scale="80" orientation="landscape" r:id="rId1"/>
  <headerFooter>
    <oddHeader>&amp;C第28回　岡山市商店街等歩行者通行量調査　集計表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  <pageSetUpPr fitToPage="1"/>
  </sheetPr>
  <dimension ref="A1:Q82"/>
  <sheetViews>
    <sheetView showGridLines="0" tabSelected="1" view="pageBreakPreview" zoomScale="85" zoomScaleNormal="100" zoomScaleSheetLayoutView="85" workbookViewId="0">
      <selection activeCell="O2" sqref="O2:Q48"/>
    </sheetView>
  </sheetViews>
  <sheetFormatPr defaultColWidth="9" defaultRowHeight="18.75"/>
  <cols>
    <col min="1" max="1" width="10" style="1" customWidth="1"/>
    <col min="2" max="2" width="30.75" style="1" customWidth="1"/>
    <col min="3" max="3" width="6.875" style="1" customWidth="1"/>
    <col min="4" max="14" width="10" style="1" customWidth="1"/>
    <col min="15" max="17" width="11.625" customWidth="1"/>
    <col min="18" max="18" width="30.75" style="1" customWidth="1"/>
    <col min="19" max="16384" width="9" style="1"/>
  </cols>
  <sheetData>
    <row r="1" spans="1:17" ht="18.75" customHeight="1">
      <c r="P1" s="1" t="s">
        <v>1</v>
      </c>
    </row>
    <row r="2" spans="1:17" ht="18.75" customHeight="1">
      <c r="A2" s="49" t="s">
        <v>114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9" t="s">
        <v>97</v>
      </c>
      <c r="P2" s="50"/>
      <c r="Q2" s="51"/>
    </row>
    <row r="3" spans="1:17" ht="18.75" customHeight="1">
      <c r="A3" s="52" t="s">
        <v>2</v>
      </c>
      <c r="B3" s="54" t="s">
        <v>3</v>
      </c>
      <c r="C3" s="66" t="s">
        <v>101</v>
      </c>
      <c r="D3" s="56" t="s">
        <v>4</v>
      </c>
      <c r="E3" s="35" t="s">
        <v>5</v>
      </c>
      <c r="F3" s="35" t="s">
        <v>90</v>
      </c>
      <c r="G3" s="35" t="s">
        <v>91</v>
      </c>
      <c r="H3" s="35" t="s">
        <v>92</v>
      </c>
      <c r="I3" s="35" t="s">
        <v>93</v>
      </c>
      <c r="J3" s="38" t="s">
        <v>94</v>
      </c>
      <c r="K3" s="38" t="s">
        <v>95</v>
      </c>
      <c r="L3" s="38" t="s">
        <v>6</v>
      </c>
      <c r="M3" s="35" t="s">
        <v>7</v>
      </c>
      <c r="N3" s="122" t="s">
        <v>8</v>
      </c>
      <c r="O3" s="47" t="s">
        <v>0</v>
      </c>
      <c r="P3" s="47" t="s">
        <v>99</v>
      </c>
      <c r="Q3" s="47" t="s">
        <v>100</v>
      </c>
    </row>
    <row r="4" spans="1:17" ht="18.75" customHeight="1">
      <c r="A4" s="53"/>
      <c r="B4" s="55"/>
      <c r="C4" s="67"/>
      <c r="D4" s="57"/>
      <c r="E4" s="30">
        <v>0.41666666666666669</v>
      </c>
      <c r="F4" s="30">
        <v>0.45833333333333298</v>
      </c>
      <c r="G4" s="30">
        <v>0.5</v>
      </c>
      <c r="H4" s="30">
        <v>0.54166666666666696</v>
      </c>
      <c r="I4" s="30">
        <v>0.58333333333333304</v>
      </c>
      <c r="J4" s="30">
        <v>0.625</v>
      </c>
      <c r="K4" s="30">
        <v>0.66666666666666696</v>
      </c>
      <c r="L4" s="30">
        <v>0.70833333333333304</v>
      </c>
      <c r="M4" s="30">
        <v>0.75</v>
      </c>
      <c r="N4" s="123"/>
      <c r="O4" s="48"/>
      <c r="P4" s="48"/>
      <c r="Q4" s="48"/>
    </row>
    <row r="5" spans="1:17" ht="18.75" customHeight="1">
      <c r="A5" s="60">
        <v>1</v>
      </c>
      <c r="B5" s="2" t="s">
        <v>9</v>
      </c>
      <c r="C5" s="62">
        <v>2</v>
      </c>
      <c r="D5" s="3" t="s">
        <v>10</v>
      </c>
      <c r="E5" s="4">
        <v>53</v>
      </c>
      <c r="F5" s="4">
        <v>47</v>
      </c>
      <c r="G5" s="4">
        <v>51</v>
      </c>
      <c r="H5" s="4">
        <v>47</v>
      </c>
      <c r="I5" s="4">
        <v>63</v>
      </c>
      <c r="J5" s="4">
        <v>38</v>
      </c>
      <c r="K5" s="4">
        <v>27</v>
      </c>
      <c r="L5" s="4">
        <v>25</v>
      </c>
      <c r="M5" s="4">
        <v>47</v>
      </c>
      <c r="N5" s="4">
        <f t="shared" ref="N5:N48" si="0">SUM(E5:M5)</f>
        <v>398</v>
      </c>
      <c r="O5" s="39">
        <v>696</v>
      </c>
      <c r="P5" s="39">
        <f t="shared" ref="P5:P48" si="1">N5</f>
        <v>398</v>
      </c>
      <c r="Q5" s="40">
        <f>P5/O5</f>
        <v>0.57183908045977017</v>
      </c>
    </row>
    <row r="6" spans="1:17" ht="18.75" customHeight="1">
      <c r="A6" s="61"/>
      <c r="B6" s="5" t="s">
        <v>11</v>
      </c>
      <c r="C6" s="63"/>
      <c r="D6" s="6" t="s">
        <v>12</v>
      </c>
      <c r="E6" s="7">
        <v>29</v>
      </c>
      <c r="F6" s="7">
        <v>26</v>
      </c>
      <c r="G6" s="7">
        <v>30</v>
      </c>
      <c r="H6" s="7">
        <v>53</v>
      </c>
      <c r="I6" s="7">
        <v>37</v>
      </c>
      <c r="J6" s="7">
        <v>45</v>
      </c>
      <c r="K6" s="7">
        <v>45</v>
      </c>
      <c r="L6" s="7">
        <v>29</v>
      </c>
      <c r="M6" s="7">
        <v>69</v>
      </c>
      <c r="N6" s="7">
        <f t="shared" si="0"/>
        <v>363</v>
      </c>
      <c r="O6" s="41">
        <v>538</v>
      </c>
      <c r="P6" s="41">
        <f t="shared" si="1"/>
        <v>363</v>
      </c>
      <c r="Q6" s="42">
        <f t="shared" ref="Q6:Q48" si="2">P6/O6</f>
        <v>0.67472118959107807</v>
      </c>
    </row>
    <row r="7" spans="1:17" ht="18.75" customHeight="1">
      <c r="A7" s="60">
        <v>2</v>
      </c>
      <c r="B7" s="8"/>
      <c r="C7" s="62">
        <v>2</v>
      </c>
      <c r="D7" s="3" t="s">
        <v>10</v>
      </c>
      <c r="E7" s="10">
        <v>70</v>
      </c>
      <c r="F7" s="10">
        <v>70</v>
      </c>
      <c r="G7" s="10">
        <v>97</v>
      </c>
      <c r="H7" s="10">
        <v>109</v>
      </c>
      <c r="I7" s="10">
        <v>72</v>
      </c>
      <c r="J7" s="10">
        <v>59</v>
      </c>
      <c r="K7" s="10">
        <v>57</v>
      </c>
      <c r="L7" s="10">
        <v>60</v>
      </c>
      <c r="M7" s="10">
        <v>80</v>
      </c>
      <c r="N7" s="10">
        <f t="shared" si="0"/>
        <v>674</v>
      </c>
      <c r="O7" s="39">
        <v>942</v>
      </c>
      <c r="P7" s="39">
        <f t="shared" si="1"/>
        <v>674</v>
      </c>
      <c r="Q7" s="40">
        <f>P7/O7</f>
        <v>0.71549893842887469</v>
      </c>
    </row>
    <row r="8" spans="1:17" ht="18.75" customHeight="1">
      <c r="A8" s="61"/>
      <c r="B8" s="5" t="s">
        <v>14</v>
      </c>
      <c r="C8" s="63"/>
      <c r="D8" s="6" t="s">
        <v>12</v>
      </c>
      <c r="E8" s="7">
        <v>54</v>
      </c>
      <c r="F8" s="7">
        <v>55</v>
      </c>
      <c r="G8" s="7">
        <v>69</v>
      </c>
      <c r="H8" s="7">
        <v>93</v>
      </c>
      <c r="I8" s="7">
        <v>67</v>
      </c>
      <c r="J8" s="7">
        <v>75</v>
      </c>
      <c r="K8" s="7">
        <v>61</v>
      </c>
      <c r="L8" s="7">
        <v>70</v>
      </c>
      <c r="M8" s="7">
        <v>116</v>
      </c>
      <c r="N8" s="7">
        <f t="shared" si="0"/>
        <v>660</v>
      </c>
      <c r="O8" s="41">
        <v>972</v>
      </c>
      <c r="P8" s="41">
        <f t="shared" si="1"/>
        <v>660</v>
      </c>
      <c r="Q8" s="42">
        <f t="shared" si="2"/>
        <v>0.67901234567901236</v>
      </c>
    </row>
    <row r="9" spans="1:17" ht="18.75" customHeight="1">
      <c r="A9" s="60">
        <v>3</v>
      </c>
      <c r="B9" s="8" t="s">
        <v>13</v>
      </c>
      <c r="C9" s="62">
        <v>1</v>
      </c>
      <c r="D9" s="9" t="s">
        <v>15</v>
      </c>
      <c r="E9" s="10">
        <v>94</v>
      </c>
      <c r="F9" s="10">
        <v>140</v>
      </c>
      <c r="G9" s="10">
        <v>141</v>
      </c>
      <c r="H9" s="10">
        <v>244</v>
      </c>
      <c r="I9" s="10">
        <v>153</v>
      </c>
      <c r="J9" s="10">
        <v>128</v>
      </c>
      <c r="K9" s="10">
        <v>177</v>
      </c>
      <c r="L9" s="10">
        <v>118</v>
      </c>
      <c r="M9" s="10">
        <v>139</v>
      </c>
      <c r="N9" s="10">
        <f t="shared" si="0"/>
        <v>1334</v>
      </c>
      <c r="O9" s="39">
        <v>1771</v>
      </c>
      <c r="P9" s="39">
        <f t="shared" si="1"/>
        <v>1334</v>
      </c>
      <c r="Q9" s="40">
        <f>P9/O9</f>
        <v>0.75324675324675328</v>
      </c>
    </row>
    <row r="10" spans="1:17" ht="18.75" customHeight="1">
      <c r="A10" s="61"/>
      <c r="B10" s="11" t="s">
        <v>16</v>
      </c>
      <c r="C10" s="63"/>
      <c r="D10" s="6" t="s">
        <v>17</v>
      </c>
      <c r="E10" s="7">
        <v>71</v>
      </c>
      <c r="F10" s="7">
        <v>78</v>
      </c>
      <c r="G10" s="7">
        <v>120</v>
      </c>
      <c r="H10" s="7">
        <v>238</v>
      </c>
      <c r="I10" s="7">
        <v>145</v>
      </c>
      <c r="J10" s="7">
        <v>106</v>
      </c>
      <c r="K10" s="7">
        <v>128</v>
      </c>
      <c r="L10" s="7">
        <v>127</v>
      </c>
      <c r="M10" s="7">
        <v>155</v>
      </c>
      <c r="N10" s="7">
        <f t="shared" si="0"/>
        <v>1168</v>
      </c>
      <c r="O10" s="41">
        <v>1433</v>
      </c>
      <c r="P10" s="41">
        <f t="shared" si="1"/>
        <v>1168</v>
      </c>
      <c r="Q10" s="42">
        <f t="shared" si="2"/>
        <v>0.8150732728541521</v>
      </c>
    </row>
    <row r="11" spans="1:17" ht="18.75" customHeight="1">
      <c r="A11" s="60">
        <v>4</v>
      </c>
      <c r="B11" s="31"/>
      <c r="C11" s="62">
        <v>2</v>
      </c>
      <c r="D11" s="9" t="s">
        <v>15</v>
      </c>
      <c r="E11" s="10">
        <v>55</v>
      </c>
      <c r="F11" s="10">
        <v>62</v>
      </c>
      <c r="G11" s="10">
        <v>108</v>
      </c>
      <c r="H11" s="10">
        <v>120</v>
      </c>
      <c r="I11" s="10">
        <v>81</v>
      </c>
      <c r="J11" s="10">
        <v>42</v>
      </c>
      <c r="K11" s="10">
        <v>34</v>
      </c>
      <c r="L11" s="10">
        <v>20</v>
      </c>
      <c r="M11" s="10">
        <v>34</v>
      </c>
      <c r="N11" s="10">
        <f t="shared" si="0"/>
        <v>556</v>
      </c>
      <c r="O11" s="39">
        <v>838</v>
      </c>
      <c r="P11" s="39">
        <f t="shared" si="1"/>
        <v>556</v>
      </c>
      <c r="Q11" s="40">
        <f>P11/O11</f>
        <v>0.66348448687350836</v>
      </c>
    </row>
    <row r="12" spans="1:17" ht="18.75" customHeight="1">
      <c r="A12" s="61"/>
      <c r="B12" s="11" t="s">
        <v>79</v>
      </c>
      <c r="C12" s="63"/>
      <c r="D12" s="6" t="s">
        <v>17</v>
      </c>
      <c r="E12" s="7">
        <v>28</v>
      </c>
      <c r="F12" s="7">
        <v>78</v>
      </c>
      <c r="G12" s="7">
        <v>81</v>
      </c>
      <c r="H12" s="7">
        <v>136</v>
      </c>
      <c r="I12" s="7">
        <v>79</v>
      </c>
      <c r="J12" s="7">
        <v>49</v>
      </c>
      <c r="K12" s="7">
        <v>44</v>
      </c>
      <c r="L12" s="7">
        <v>26</v>
      </c>
      <c r="M12" s="7">
        <v>56</v>
      </c>
      <c r="N12" s="7">
        <f t="shared" si="0"/>
        <v>577</v>
      </c>
      <c r="O12" s="41">
        <v>716</v>
      </c>
      <c r="P12" s="41">
        <f t="shared" si="1"/>
        <v>577</v>
      </c>
      <c r="Q12" s="42">
        <f t="shared" si="2"/>
        <v>0.80586592178770955</v>
      </c>
    </row>
    <row r="13" spans="1:17" ht="18.75" customHeight="1">
      <c r="A13" s="60">
        <v>5</v>
      </c>
      <c r="B13" s="8"/>
      <c r="C13" s="62">
        <v>1</v>
      </c>
      <c r="D13" s="9" t="s">
        <v>15</v>
      </c>
      <c r="E13" s="10">
        <v>117</v>
      </c>
      <c r="F13" s="10">
        <v>181</v>
      </c>
      <c r="G13" s="10">
        <v>255</v>
      </c>
      <c r="H13" s="10">
        <v>313</v>
      </c>
      <c r="I13" s="10">
        <v>315</v>
      </c>
      <c r="J13" s="10">
        <v>264</v>
      </c>
      <c r="K13" s="10">
        <v>318</v>
      </c>
      <c r="L13" s="10">
        <v>272</v>
      </c>
      <c r="M13" s="10">
        <v>240</v>
      </c>
      <c r="N13" s="10">
        <f t="shared" si="0"/>
        <v>2275</v>
      </c>
      <c r="O13" s="39">
        <v>2260</v>
      </c>
      <c r="P13" s="39">
        <f t="shared" si="1"/>
        <v>2275</v>
      </c>
      <c r="Q13" s="40">
        <f>P13/O13</f>
        <v>1.0066371681415929</v>
      </c>
    </row>
    <row r="14" spans="1:17" ht="18.75" customHeight="1">
      <c r="A14" s="61"/>
      <c r="B14" s="11" t="s">
        <v>18</v>
      </c>
      <c r="C14" s="63"/>
      <c r="D14" s="6" t="s">
        <v>17</v>
      </c>
      <c r="E14" s="7">
        <v>108</v>
      </c>
      <c r="F14" s="7">
        <v>148</v>
      </c>
      <c r="G14" s="7">
        <v>196</v>
      </c>
      <c r="H14" s="7">
        <v>313</v>
      </c>
      <c r="I14" s="7">
        <v>244</v>
      </c>
      <c r="J14" s="7">
        <v>245</v>
      </c>
      <c r="K14" s="7">
        <v>256</v>
      </c>
      <c r="L14" s="7">
        <v>271</v>
      </c>
      <c r="M14" s="7">
        <v>271</v>
      </c>
      <c r="N14" s="7">
        <f t="shared" si="0"/>
        <v>2052</v>
      </c>
      <c r="O14" s="41">
        <v>2168</v>
      </c>
      <c r="P14" s="41">
        <f t="shared" si="1"/>
        <v>2052</v>
      </c>
      <c r="Q14" s="42">
        <f t="shared" si="2"/>
        <v>0.94649446494464939</v>
      </c>
    </row>
    <row r="15" spans="1:17" ht="18.75" customHeight="1">
      <c r="A15" s="60">
        <v>6</v>
      </c>
      <c r="B15" s="8"/>
      <c r="C15" s="62">
        <v>1</v>
      </c>
      <c r="D15" s="9" t="s">
        <v>15</v>
      </c>
      <c r="E15" s="10">
        <v>93</v>
      </c>
      <c r="F15" s="10">
        <v>190</v>
      </c>
      <c r="G15" s="10">
        <v>282</v>
      </c>
      <c r="H15" s="10">
        <v>367</v>
      </c>
      <c r="I15" s="10">
        <v>257</v>
      </c>
      <c r="J15" s="10">
        <v>276</v>
      </c>
      <c r="K15" s="10">
        <v>264</v>
      </c>
      <c r="L15" s="10">
        <v>263</v>
      </c>
      <c r="M15" s="10">
        <v>266</v>
      </c>
      <c r="N15" s="10">
        <f t="shared" si="0"/>
        <v>2258</v>
      </c>
      <c r="O15" s="39">
        <v>2814</v>
      </c>
      <c r="P15" s="39">
        <f t="shared" si="1"/>
        <v>2258</v>
      </c>
      <c r="Q15" s="40">
        <f>P15/O15</f>
        <v>0.80241648898365314</v>
      </c>
    </row>
    <row r="16" spans="1:17" ht="18.75" customHeight="1">
      <c r="A16" s="61"/>
      <c r="B16" s="11" t="s">
        <v>19</v>
      </c>
      <c r="C16" s="63"/>
      <c r="D16" s="6" t="s">
        <v>17</v>
      </c>
      <c r="E16" s="7">
        <v>129</v>
      </c>
      <c r="F16" s="7">
        <v>179</v>
      </c>
      <c r="G16" s="7">
        <v>250</v>
      </c>
      <c r="H16" s="7">
        <v>360</v>
      </c>
      <c r="I16" s="7">
        <v>259</v>
      </c>
      <c r="J16" s="7">
        <v>277</v>
      </c>
      <c r="K16" s="7">
        <v>254</v>
      </c>
      <c r="L16" s="7">
        <v>226</v>
      </c>
      <c r="M16" s="7">
        <v>280</v>
      </c>
      <c r="N16" s="7">
        <f t="shared" si="0"/>
        <v>2214</v>
      </c>
      <c r="O16" s="41">
        <v>2567</v>
      </c>
      <c r="P16" s="41">
        <f t="shared" si="1"/>
        <v>2214</v>
      </c>
      <c r="Q16" s="42">
        <f t="shared" si="2"/>
        <v>0.8624853915075964</v>
      </c>
    </row>
    <row r="17" spans="1:17" ht="18.75" customHeight="1">
      <c r="A17" s="60">
        <v>7</v>
      </c>
      <c r="B17" s="8"/>
      <c r="C17" s="62">
        <v>1</v>
      </c>
      <c r="D17" s="9" t="s">
        <v>10</v>
      </c>
      <c r="E17" s="10">
        <v>73</v>
      </c>
      <c r="F17" s="10">
        <v>100</v>
      </c>
      <c r="G17" s="10">
        <v>179</v>
      </c>
      <c r="H17" s="10">
        <v>279</v>
      </c>
      <c r="I17" s="10">
        <v>247</v>
      </c>
      <c r="J17" s="10">
        <v>189</v>
      </c>
      <c r="K17" s="10">
        <v>104</v>
      </c>
      <c r="L17" s="10">
        <v>102</v>
      </c>
      <c r="M17" s="10">
        <v>129</v>
      </c>
      <c r="N17" s="10">
        <f t="shared" si="0"/>
        <v>1402</v>
      </c>
      <c r="O17" s="39">
        <v>2092</v>
      </c>
      <c r="P17" s="39">
        <f t="shared" si="1"/>
        <v>1402</v>
      </c>
      <c r="Q17" s="40">
        <f>P17/O17</f>
        <v>0.67017208413001916</v>
      </c>
    </row>
    <row r="18" spans="1:17" ht="18.75" customHeight="1">
      <c r="A18" s="61"/>
      <c r="B18" s="11" t="s">
        <v>20</v>
      </c>
      <c r="C18" s="63"/>
      <c r="D18" s="6" t="s">
        <v>12</v>
      </c>
      <c r="E18" s="7">
        <v>79</v>
      </c>
      <c r="F18" s="7">
        <v>96</v>
      </c>
      <c r="G18" s="7">
        <v>159</v>
      </c>
      <c r="H18" s="7">
        <v>286</v>
      </c>
      <c r="I18" s="7">
        <v>205</v>
      </c>
      <c r="J18" s="7">
        <v>166</v>
      </c>
      <c r="K18" s="7">
        <v>128</v>
      </c>
      <c r="L18" s="7">
        <v>96</v>
      </c>
      <c r="M18" s="7">
        <v>186</v>
      </c>
      <c r="N18" s="7">
        <f t="shared" si="0"/>
        <v>1401</v>
      </c>
      <c r="O18" s="41">
        <v>2137</v>
      </c>
      <c r="P18" s="41">
        <f t="shared" si="1"/>
        <v>1401</v>
      </c>
      <c r="Q18" s="42">
        <f t="shared" si="2"/>
        <v>0.65559195133364534</v>
      </c>
    </row>
    <row r="19" spans="1:17" ht="18.75" customHeight="1">
      <c r="A19" s="60">
        <v>8</v>
      </c>
      <c r="B19" s="32" t="s">
        <v>80</v>
      </c>
      <c r="C19" s="62">
        <v>2</v>
      </c>
      <c r="D19" s="9" t="s">
        <v>15</v>
      </c>
      <c r="E19" s="10">
        <v>30</v>
      </c>
      <c r="F19" s="10">
        <v>29</v>
      </c>
      <c r="G19" s="10">
        <v>55</v>
      </c>
      <c r="H19" s="10">
        <v>79</v>
      </c>
      <c r="I19" s="10">
        <v>53</v>
      </c>
      <c r="J19" s="10">
        <v>52</v>
      </c>
      <c r="K19" s="10">
        <v>29</v>
      </c>
      <c r="L19" s="10">
        <v>22</v>
      </c>
      <c r="M19" s="10">
        <v>27</v>
      </c>
      <c r="N19" s="10">
        <f t="shared" si="0"/>
        <v>376</v>
      </c>
      <c r="O19" s="39">
        <v>507</v>
      </c>
      <c r="P19" s="39">
        <f t="shared" si="1"/>
        <v>376</v>
      </c>
      <c r="Q19" s="40">
        <f>P19/O19</f>
        <v>0.7416173570019724</v>
      </c>
    </row>
    <row r="20" spans="1:17" ht="18.75" customHeight="1">
      <c r="A20" s="61"/>
      <c r="B20" s="11" t="s">
        <v>81</v>
      </c>
      <c r="C20" s="63"/>
      <c r="D20" s="6" t="s">
        <v>17</v>
      </c>
      <c r="E20" s="7">
        <v>51</v>
      </c>
      <c r="F20" s="7">
        <v>41</v>
      </c>
      <c r="G20" s="7">
        <v>47</v>
      </c>
      <c r="H20" s="7">
        <v>85</v>
      </c>
      <c r="I20" s="7">
        <v>54</v>
      </c>
      <c r="J20" s="7">
        <v>42</v>
      </c>
      <c r="K20" s="7">
        <v>16</v>
      </c>
      <c r="L20" s="7">
        <v>20</v>
      </c>
      <c r="M20" s="7">
        <v>25</v>
      </c>
      <c r="N20" s="7">
        <f t="shared" si="0"/>
        <v>381</v>
      </c>
      <c r="O20" s="41">
        <v>448</v>
      </c>
      <c r="P20" s="41">
        <f t="shared" si="1"/>
        <v>381</v>
      </c>
      <c r="Q20" s="42">
        <f t="shared" si="2"/>
        <v>0.8504464285714286</v>
      </c>
    </row>
    <row r="21" spans="1:17" ht="18.75" customHeight="1">
      <c r="A21" s="60">
        <v>9</v>
      </c>
      <c r="B21" s="8"/>
      <c r="C21" s="62">
        <v>1</v>
      </c>
      <c r="D21" s="9" t="s">
        <v>15</v>
      </c>
      <c r="E21" s="10">
        <v>175</v>
      </c>
      <c r="F21" s="10">
        <v>292</v>
      </c>
      <c r="G21" s="10">
        <v>419</v>
      </c>
      <c r="H21" s="10">
        <v>656</v>
      </c>
      <c r="I21" s="10">
        <v>492</v>
      </c>
      <c r="J21" s="10">
        <v>523</v>
      </c>
      <c r="K21" s="10">
        <v>461</v>
      </c>
      <c r="L21" s="10">
        <v>464</v>
      </c>
      <c r="M21" s="10">
        <v>549</v>
      </c>
      <c r="N21" s="10">
        <f t="shared" si="0"/>
        <v>4031</v>
      </c>
      <c r="O21" s="39">
        <v>4430</v>
      </c>
      <c r="P21" s="39">
        <f t="shared" si="1"/>
        <v>4031</v>
      </c>
      <c r="Q21" s="40">
        <f>P21/O21</f>
        <v>0.9099322799097066</v>
      </c>
    </row>
    <row r="22" spans="1:17" ht="18.75" customHeight="1">
      <c r="A22" s="61"/>
      <c r="B22" s="11" t="s">
        <v>21</v>
      </c>
      <c r="C22" s="63"/>
      <c r="D22" s="6" t="s">
        <v>17</v>
      </c>
      <c r="E22" s="7">
        <v>205</v>
      </c>
      <c r="F22" s="7">
        <v>303</v>
      </c>
      <c r="G22" s="7">
        <v>306</v>
      </c>
      <c r="H22" s="7">
        <v>492</v>
      </c>
      <c r="I22" s="7">
        <v>331</v>
      </c>
      <c r="J22" s="7">
        <v>361</v>
      </c>
      <c r="K22" s="7">
        <v>403</v>
      </c>
      <c r="L22" s="7">
        <v>343</v>
      </c>
      <c r="M22" s="7">
        <v>313</v>
      </c>
      <c r="N22" s="7">
        <f t="shared" si="0"/>
        <v>3057</v>
      </c>
      <c r="O22" s="41">
        <v>3945</v>
      </c>
      <c r="P22" s="41">
        <f t="shared" si="1"/>
        <v>3057</v>
      </c>
      <c r="Q22" s="42">
        <f t="shared" si="2"/>
        <v>0.7749049429657795</v>
      </c>
    </row>
    <row r="23" spans="1:17" ht="18.75" customHeight="1">
      <c r="A23" s="60">
        <v>10</v>
      </c>
      <c r="B23" s="12"/>
      <c r="C23" s="62">
        <v>1</v>
      </c>
      <c r="D23" s="9" t="s">
        <v>10</v>
      </c>
      <c r="E23" s="10">
        <v>149</v>
      </c>
      <c r="F23" s="10">
        <v>121</v>
      </c>
      <c r="G23" s="10">
        <v>205</v>
      </c>
      <c r="H23" s="10">
        <v>307</v>
      </c>
      <c r="I23" s="10">
        <v>177</v>
      </c>
      <c r="J23" s="10">
        <v>166</v>
      </c>
      <c r="K23" s="10">
        <v>149</v>
      </c>
      <c r="L23" s="10">
        <v>150</v>
      </c>
      <c r="M23" s="10">
        <v>166</v>
      </c>
      <c r="N23" s="10">
        <f t="shared" si="0"/>
        <v>1590</v>
      </c>
      <c r="O23" s="39">
        <v>1864</v>
      </c>
      <c r="P23" s="39">
        <f t="shared" si="1"/>
        <v>1590</v>
      </c>
      <c r="Q23" s="40">
        <f>P23/O23</f>
        <v>0.85300429184549353</v>
      </c>
    </row>
    <row r="24" spans="1:17" ht="18.75" customHeight="1">
      <c r="A24" s="61"/>
      <c r="B24" s="13" t="s">
        <v>22</v>
      </c>
      <c r="C24" s="63"/>
      <c r="D24" s="6" t="s">
        <v>12</v>
      </c>
      <c r="E24" s="7">
        <v>163</v>
      </c>
      <c r="F24" s="7">
        <v>196</v>
      </c>
      <c r="G24" s="7">
        <v>219</v>
      </c>
      <c r="H24" s="7">
        <v>319</v>
      </c>
      <c r="I24" s="7">
        <v>196</v>
      </c>
      <c r="J24" s="7">
        <v>214</v>
      </c>
      <c r="K24" s="7">
        <v>209</v>
      </c>
      <c r="L24" s="7">
        <v>223</v>
      </c>
      <c r="M24" s="7">
        <v>321</v>
      </c>
      <c r="N24" s="7">
        <f t="shared" si="0"/>
        <v>2060</v>
      </c>
      <c r="O24" s="41">
        <v>1970</v>
      </c>
      <c r="P24" s="41">
        <f t="shared" si="1"/>
        <v>2060</v>
      </c>
      <c r="Q24" s="42">
        <f t="shared" si="2"/>
        <v>1.0456852791878173</v>
      </c>
    </row>
    <row r="25" spans="1:17" ht="18.75" customHeight="1">
      <c r="A25" s="60">
        <v>11</v>
      </c>
      <c r="B25" s="64" t="s">
        <v>23</v>
      </c>
      <c r="C25" s="62">
        <v>1</v>
      </c>
      <c r="D25" s="3" t="s">
        <v>15</v>
      </c>
      <c r="E25" s="10">
        <v>20</v>
      </c>
      <c r="F25" s="10">
        <v>25</v>
      </c>
      <c r="G25" s="10">
        <v>24</v>
      </c>
      <c r="H25" s="10">
        <v>21</v>
      </c>
      <c r="I25" s="10">
        <v>41</v>
      </c>
      <c r="J25" s="10">
        <v>28</v>
      </c>
      <c r="K25" s="10">
        <v>21</v>
      </c>
      <c r="L25" s="10">
        <v>23</v>
      </c>
      <c r="M25" s="10">
        <v>25</v>
      </c>
      <c r="N25" s="10">
        <f t="shared" si="0"/>
        <v>228</v>
      </c>
      <c r="O25" s="39">
        <v>701</v>
      </c>
      <c r="P25" s="39">
        <f t="shared" si="1"/>
        <v>228</v>
      </c>
      <c r="Q25" s="40">
        <f>P25/O25</f>
        <v>0.3252496433666191</v>
      </c>
    </row>
    <row r="26" spans="1:17" ht="18.75" customHeight="1">
      <c r="A26" s="61"/>
      <c r="B26" s="68"/>
      <c r="C26" s="63"/>
      <c r="D26" s="6" t="s">
        <v>17</v>
      </c>
      <c r="E26" s="7">
        <v>17</v>
      </c>
      <c r="F26" s="7">
        <v>23</v>
      </c>
      <c r="G26" s="7">
        <v>18</v>
      </c>
      <c r="H26" s="7">
        <v>29</v>
      </c>
      <c r="I26" s="7">
        <v>23</v>
      </c>
      <c r="J26" s="7">
        <v>30</v>
      </c>
      <c r="K26" s="7">
        <v>28</v>
      </c>
      <c r="L26" s="7">
        <v>38</v>
      </c>
      <c r="M26" s="7">
        <v>23</v>
      </c>
      <c r="N26" s="7">
        <f t="shared" si="0"/>
        <v>229</v>
      </c>
      <c r="O26" s="41">
        <v>801</v>
      </c>
      <c r="P26" s="41">
        <f t="shared" si="1"/>
        <v>229</v>
      </c>
      <c r="Q26" s="42">
        <f t="shared" si="2"/>
        <v>0.28589263420724093</v>
      </c>
    </row>
    <row r="27" spans="1:17" ht="18.75" customHeight="1">
      <c r="A27" s="60">
        <v>12</v>
      </c>
      <c r="B27" s="64" t="s">
        <v>24</v>
      </c>
      <c r="C27" s="62">
        <v>1</v>
      </c>
      <c r="D27" s="3" t="s">
        <v>10</v>
      </c>
      <c r="E27" s="10">
        <v>96</v>
      </c>
      <c r="F27" s="10">
        <v>151</v>
      </c>
      <c r="G27" s="10">
        <v>155</v>
      </c>
      <c r="H27" s="10">
        <v>282</v>
      </c>
      <c r="I27" s="10">
        <v>156</v>
      </c>
      <c r="J27" s="10">
        <v>144</v>
      </c>
      <c r="K27" s="10">
        <v>161</v>
      </c>
      <c r="L27" s="10">
        <v>158</v>
      </c>
      <c r="M27" s="10">
        <v>168</v>
      </c>
      <c r="N27" s="10">
        <f t="shared" si="0"/>
        <v>1471</v>
      </c>
      <c r="O27" s="39">
        <v>1555</v>
      </c>
      <c r="P27" s="39">
        <f t="shared" si="1"/>
        <v>1471</v>
      </c>
      <c r="Q27" s="40">
        <f>P27/O27</f>
        <v>0.94598070739549844</v>
      </c>
    </row>
    <row r="28" spans="1:17" ht="18.75" customHeight="1">
      <c r="A28" s="61"/>
      <c r="B28" s="65"/>
      <c r="C28" s="63"/>
      <c r="D28" s="6" t="s">
        <v>12</v>
      </c>
      <c r="E28" s="14">
        <v>69</v>
      </c>
      <c r="F28" s="14">
        <v>97</v>
      </c>
      <c r="G28" s="14">
        <v>110</v>
      </c>
      <c r="H28" s="14">
        <v>253</v>
      </c>
      <c r="I28" s="14">
        <v>136</v>
      </c>
      <c r="J28" s="14">
        <v>124</v>
      </c>
      <c r="K28" s="14">
        <v>121</v>
      </c>
      <c r="L28" s="14">
        <v>103</v>
      </c>
      <c r="M28" s="14">
        <v>108</v>
      </c>
      <c r="N28" s="14">
        <f t="shared" si="0"/>
        <v>1121</v>
      </c>
      <c r="O28" s="41">
        <v>1194</v>
      </c>
      <c r="P28" s="41">
        <f t="shared" si="1"/>
        <v>1121</v>
      </c>
      <c r="Q28" s="42">
        <f t="shared" si="2"/>
        <v>0.93886097152428816</v>
      </c>
    </row>
    <row r="29" spans="1:17" ht="18.75" customHeight="1">
      <c r="A29" s="60">
        <v>13</v>
      </c>
      <c r="B29" s="64" t="s">
        <v>25</v>
      </c>
      <c r="C29" s="62">
        <v>1</v>
      </c>
      <c r="D29" s="3" t="s">
        <v>15</v>
      </c>
      <c r="E29" s="4">
        <v>89</v>
      </c>
      <c r="F29" s="4">
        <v>127</v>
      </c>
      <c r="G29" s="4">
        <v>156</v>
      </c>
      <c r="H29" s="4">
        <v>277</v>
      </c>
      <c r="I29" s="4">
        <v>234</v>
      </c>
      <c r="J29" s="4">
        <v>192</v>
      </c>
      <c r="K29" s="4">
        <v>210</v>
      </c>
      <c r="L29" s="4">
        <v>249</v>
      </c>
      <c r="M29" s="4">
        <v>369</v>
      </c>
      <c r="N29" s="4">
        <f t="shared" si="0"/>
        <v>1903</v>
      </c>
      <c r="O29" s="39">
        <v>1876</v>
      </c>
      <c r="P29" s="39">
        <f t="shared" si="1"/>
        <v>1903</v>
      </c>
      <c r="Q29" s="40">
        <f>P29/O29</f>
        <v>1.0143923240938166</v>
      </c>
    </row>
    <row r="30" spans="1:17" ht="18.75" customHeight="1">
      <c r="A30" s="61"/>
      <c r="B30" s="65"/>
      <c r="C30" s="63"/>
      <c r="D30" s="6" t="s">
        <v>17</v>
      </c>
      <c r="E30" s="7">
        <v>317</v>
      </c>
      <c r="F30" s="7">
        <v>243</v>
      </c>
      <c r="G30" s="7">
        <v>122</v>
      </c>
      <c r="H30" s="7">
        <v>215</v>
      </c>
      <c r="I30" s="7">
        <v>167</v>
      </c>
      <c r="J30" s="7">
        <v>109</v>
      </c>
      <c r="K30" s="7">
        <v>116</v>
      </c>
      <c r="L30" s="7">
        <v>103</v>
      </c>
      <c r="M30" s="7">
        <v>99</v>
      </c>
      <c r="N30" s="7">
        <f t="shared" si="0"/>
        <v>1491</v>
      </c>
      <c r="O30" s="41">
        <v>1639</v>
      </c>
      <c r="P30" s="41">
        <f t="shared" si="1"/>
        <v>1491</v>
      </c>
      <c r="Q30" s="42">
        <f t="shared" si="2"/>
        <v>0.9097010372178157</v>
      </c>
    </row>
    <row r="31" spans="1:17" ht="18.75" customHeight="1">
      <c r="A31" s="60">
        <v>14</v>
      </c>
      <c r="B31" s="12"/>
      <c r="C31" s="62">
        <v>1</v>
      </c>
      <c r="D31" s="3" t="s">
        <v>15</v>
      </c>
      <c r="E31" s="10">
        <v>96</v>
      </c>
      <c r="F31" s="10">
        <v>115</v>
      </c>
      <c r="G31" s="10">
        <v>185</v>
      </c>
      <c r="H31" s="10">
        <v>232</v>
      </c>
      <c r="I31" s="10">
        <v>186</v>
      </c>
      <c r="J31" s="10">
        <v>155</v>
      </c>
      <c r="K31" s="10">
        <v>261</v>
      </c>
      <c r="L31" s="10">
        <v>199</v>
      </c>
      <c r="M31" s="10">
        <v>237</v>
      </c>
      <c r="N31" s="10">
        <f t="shared" si="0"/>
        <v>1666</v>
      </c>
      <c r="O31" s="39">
        <v>1638</v>
      </c>
      <c r="P31" s="39">
        <f t="shared" si="1"/>
        <v>1666</v>
      </c>
      <c r="Q31" s="40">
        <f>P31/O31</f>
        <v>1.017094017094017</v>
      </c>
    </row>
    <row r="32" spans="1:17" ht="18.75" customHeight="1">
      <c r="A32" s="61"/>
      <c r="B32" s="11" t="s">
        <v>26</v>
      </c>
      <c r="C32" s="63"/>
      <c r="D32" s="6" t="s">
        <v>17</v>
      </c>
      <c r="E32" s="7">
        <v>123</v>
      </c>
      <c r="F32" s="7">
        <v>170</v>
      </c>
      <c r="G32" s="7">
        <v>191</v>
      </c>
      <c r="H32" s="7">
        <v>239</v>
      </c>
      <c r="I32" s="7">
        <v>179</v>
      </c>
      <c r="J32" s="7">
        <v>185</v>
      </c>
      <c r="K32" s="7">
        <v>210</v>
      </c>
      <c r="L32" s="7">
        <v>169</v>
      </c>
      <c r="M32" s="7">
        <v>166</v>
      </c>
      <c r="N32" s="7">
        <f t="shared" si="0"/>
        <v>1632</v>
      </c>
      <c r="O32" s="41">
        <v>1639</v>
      </c>
      <c r="P32" s="41">
        <f t="shared" si="1"/>
        <v>1632</v>
      </c>
      <c r="Q32" s="42">
        <f t="shared" si="2"/>
        <v>0.99572910311165341</v>
      </c>
    </row>
    <row r="33" spans="1:17" ht="18.75" customHeight="1">
      <c r="A33" s="60">
        <v>15</v>
      </c>
      <c r="B33" s="26"/>
      <c r="C33" s="62">
        <v>2</v>
      </c>
      <c r="D33" s="3" t="s">
        <v>10</v>
      </c>
      <c r="E33" s="10">
        <v>38</v>
      </c>
      <c r="F33" s="10">
        <v>48</v>
      </c>
      <c r="G33" s="10">
        <v>21</v>
      </c>
      <c r="H33" s="10">
        <v>49</v>
      </c>
      <c r="I33" s="10">
        <v>24</v>
      </c>
      <c r="J33" s="10">
        <v>26</v>
      </c>
      <c r="K33" s="10">
        <v>17</v>
      </c>
      <c r="L33" s="10">
        <v>18</v>
      </c>
      <c r="M33" s="10">
        <v>114</v>
      </c>
      <c r="N33" s="10">
        <f t="shared" si="0"/>
        <v>355</v>
      </c>
      <c r="O33" s="39">
        <v>460</v>
      </c>
      <c r="P33" s="39">
        <f t="shared" si="1"/>
        <v>355</v>
      </c>
      <c r="Q33" s="40">
        <f>P33/O33</f>
        <v>0.77173913043478259</v>
      </c>
    </row>
    <row r="34" spans="1:17" ht="18.75" customHeight="1">
      <c r="A34" s="61"/>
      <c r="B34" s="11" t="s">
        <v>82</v>
      </c>
      <c r="C34" s="63"/>
      <c r="D34" s="6" t="s">
        <v>12</v>
      </c>
      <c r="E34" s="7">
        <v>36</v>
      </c>
      <c r="F34" s="7">
        <v>28</v>
      </c>
      <c r="G34" s="7">
        <v>30</v>
      </c>
      <c r="H34" s="7">
        <v>28</v>
      </c>
      <c r="I34" s="7">
        <v>33</v>
      </c>
      <c r="J34" s="7">
        <v>30</v>
      </c>
      <c r="K34" s="7">
        <v>35</v>
      </c>
      <c r="L34" s="7">
        <v>21</v>
      </c>
      <c r="M34" s="7">
        <v>31</v>
      </c>
      <c r="N34" s="7">
        <f t="shared" si="0"/>
        <v>272</v>
      </c>
      <c r="O34" s="41">
        <v>357</v>
      </c>
      <c r="P34" s="41">
        <f t="shared" si="1"/>
        <v>272</v>
      </c>
      <c r="Q34" s="42">
        <f t="shared" si="2"/>
        <v>0.76190476190476186</v>
      </c>
    </row>
    <row r="35" spans="1:17" ht="18.75" customHeight="1">
      <c r="A35" s="60">
        <v>16</v>
      </c>
      <c r="B35" s="8"/>
      <c r="C35" s="62">
        <v>2</v>
      </c>
      <c r="D35" s="9" t="s">
        <v>15</v>
      </c>
      <c r="E35" s="10">
        <v>82</v>
      </c>
      <c r="F35" s="10">
        <v>91</v>
      </c>
      <c r="G35" s="10">
        <v>150</v>
      </c>
      <c r="H35" s="10">
        <v>183</v>
      </c>
      <c r="I35" s="10">
        <v>125</v>
      </c>
      <c r="J35" s="10">
        <v>98</v>
      </c>
      <c r="K35" s="10">
        <v>169</v>
      </c>
      <c r="L35" s="10">
        <v>143</v>
      </c>
      <c r="M35" s="10">
        <v>165</v>
      </c>
      <c r="N35" s="10">
        <f t="shared" si="0"/>
        <v>1206</v>
      </c>
      <c r="O35" s="39">
        <v>1230</v>
      </c>
      <c r="P35" s="39">
        <f t="shared" si="1"/>
        <v>1206</v>
      </c>
      <c r="Q35" s="40">
        <f>P35/O35</f>
        <v>0.98048780487804876</v>
      </c>
    </row>
    <row r="36" spans="1:17" ht="18.75" customHeight="1">
      <c r="A36" s="61"/>
      <c r="B36" s="11" t="s">
        <v>27</v>
      </c>
      <c r="C36" s="63"/>
      <c r="D36" s="6" t="s">
        <v>17</v>
      </c>
      <c r="E36" s="7">
        <v>109</v>
      </c>
      <c r="F36" s="7">
        <v>121</v>
      </c>
      <c r="G36" s="7">
        <v>132</v>
      </c>
      <c r="H36" s="7">
        <v>223</v>
      </c>
      <c r="I36" s="7">
        <v>126</v>
      </c>
      <c r="J36" s="7">
        <v>128</v>
      </c>
      <c r="K36" s="7">
        <v>156</v>
      </c>
      <c r="L36" s="7">
        <v>134</v>
      </c>
      <c r="M36" s="7">
        <v>113</v>
      </c>
      <c r="N36" s="7">
        <f t="shared" si="0"/>
        <v>1242</v>
      </c>
      <c r="O36" s="41">
        <v>1253</v>
      </c>
      <c r="P36" s="41">
        <f t="shared" si="1"/>
        <v>1242</v>
      </c>
      <c r="Q36" s="42">
        <f t="shared" si="2"/>
        <v>0.99122106943335997</v>
      </c>
    </row>
    <row r="37" spans="1:17" ht="18.75" customHeight="1">
      <c r="A37" s="60">
        <v>17</v>
      </c>
      <c r="B37" s="15" t="s">
        <v>28</v>
      </c>
      <c r="C37" s="62">
        <v>1</v>
      </c>
      <c r="D37" s="3" t="s">
        <v>15</v>
      </c>
      <c r="E37" s="10">
        <v>58</v>
      </c>
      <c r="F37" s="10">
        <v>88</v>
      </c>
      <c r="G37" s="10">
        <v>105</v>
      </c>
      <c r="H37" s="10">
        <v>177</v>
      </c>
      <c r="I37" s="10">
        <v>93</v>
      </c>
      <c r="J37" s="10">
        <v>97</v>
      </c>
      <c r="K37" s="10">
        <v>164</v>
      </c>
      <c r="L37" s="10">
        <v>130</v>
      </c>
      <c r="M37" s="10">
        <v>153</v>
      </c>
      <c r="N37" s="10">
        <f t="shared" si="0"/>
        <v>1065</v>
      </c>
      <c r="O37" s="39">
        <v>895</v>
      </c>
      <c r="P37" s="39">
        <f t="shared" si="1"/>
        <v>1065</v>
      </c>
      <c r="Q37" s="40">
        <f>P37/O37</f>
        <v>1.1899441340782122</v>
      </c>
    </row>
    <row r="38" spans="1:17" ht="18.75" customHeight="1">
      <c r="A38" s="61"/>
      <c r="B38" s="16" t="s">
        <v>29</v>
      </c>
      <c r="C38" s="63"/>
      <c r="D38" s="6" t="s">
        <v>17</v>
      </c>
      <c r="E38" s="7">
        <v>95</v>
      </c>
      <c r="F38" s="7">
        <v>122</v>
      </c>
      <c r="G38" s="7">
        <v>102</v>
      </c>
      <c r="H38" s="7">
        <v>201</v>
      </c>
      <c r="I38" s="7">
        <v>86</v>
      </c>
      <c r="J38" s="7">
        <v>130</v>
      </c>
      <c r="K38" s="7">
        <v>114</v>
      </c>
      <c r="L38" s="7">
        <v>95</v>
      </c>
      <c r="M38" s="7">
        <v>96</v>
      </c>
      <c r="N38" s="7">
        <f t="shared" si="0"/>
        <v>1041</v>
      </c>
      <c r="O38" s="41">
        <v>971</v>
      </c>
      <c r="P38" s="41">
        <f t="shared" si="1"/>
        <v>1041</v>
      </c>
      <c r="Q38" s="42">
        <f t="shared" si="2"/>
        <v>1.0720906282183316</v>
      </c>
    </row>
    <row r="39" spans="1:17" ht="18.75" customHeight="1">
      <c r="A39" s="60">
        <v>18</v>
      </c>
      <c r="B39" s="15"/>
      <c r="C39" s="62">
        <v>1</v>
      </c>
      <c r="D39" s="3" t="s">
        <v>10</v>
      </c>
      <c r="E39" s="10">
        <v>33</v>
      </c>
      <c r="F39" s="10">
        <v>43</v>
      </c>
      <c r="G39" s="10">
        <v>57</v>
      </c>
      <c r="H39" s="10">
        <v>89</v>
      </c>
      <c r="I39" s="10">
        <v>51</v>
      </c>
      <c r="J39" s="10">
        <v>30</v>
      </c>
      <c r="K39" s="10">
        <v>75</v>
      </c>
      <c r="L39" s="10">
        <v>54</v>
      </c>
      <c r="M39" s="10">
        <v>72</v>
      </c>
      <c r="N39" s="10">
        <f t="shared" si="0"/>
        <v>504</v>
      </c>
      <c r="O39" s="39">
        <v>418</v>
      </c>
      <c r="P39" s="39">
        <f t="shared" si="1"/>
        <v>504</v>
      </c>
      <c r="Q39" s="40">
        <f>P39/O39</f>
        <v>1.2057416267942584</v>
      </c>
    </row>
    <row r="40" spans="1:17" ht="18.75" customHeight="1">
      <c r="A40" s="61"/>
      <c r="B40" s="11" t="s">
        <v>30</v>
      </c>
      <c r="C40" s="63"/>
      <c r="D40" s="6" t="s">
        <v>12</v>
      </c>
      <c r="E40" s="7">
        <v>66</v>
      </c>
      <c r="F40" s="7">
        <v>30</v>
      </c>
      <c r="G40" s="7">
        <v>65</v>
      </c>
      <c r="H40" s="7">
        <v>70</v>
      </c>
      <c r="I40" s="7">
        <v>63</v>
      </c>
      <c r="J40" s="7">
        <v>48</v>
      </c>
      <c r="K40" s="7">
        <v>53</v>
      </c>
      <c r="L40" s="7">
        <v>51</v>
      </c>
      <c r="M40" s="7">
        <v>72</v>
      </c>
      <c r="N40" s="7">
        <f t="shared" si="0"/>
        <v>518</v>
      </c>
      <c r="O40" s="41">
        <v>407</v>
      </c>
      <c r="P40" s="41">
        <f t="shared" si="1"/>
        <v>518</v>
      </c>
      <c r="Q40" s="42">
        <f t="shared" si="2"/>
        <v>1.2727272727272727</v>
      </c>
    </row>
    <row r="41" spans="1:17" ht="18.75" customHeight="1">
      <c r="A41" s="60">
        <v>19</v>
      </c>
      <c r="B41" s="2"/>
      <c r="C41" s="62">
        <v>1</v>
      </c>
      <c r="D41" s="3" t="s">
        <v>10</v>
      </c>
      <c r="E41" s="10">
        <v>70</v>
      </c>
      <c r="F41" s="10">
        <v>81</v>
      </c>
      <c r="G41" s="10">
        <v>98</v>
      </c>
      <c r="H41" s="10">
        <v>155</v>
      </c>
      <c r="I41" s="10">
        <v>77</v>
      </c>
      <c r="J41" s="10">
        <v>98</v>
      </c>
      <c r="K41" s="10">
        <v>101</v>
      </c>
      <c r="L41" s="10">
        <v>90</v>
      </c>
      <c r="M41" s="10">
        <v>128</v>
      </c>
      <c r="N41" s="10">
        <f t="shared" si="0"/>
        <v>898</v>
      </c>
      <c r="O41" s="39">
        <v>740</v>
      </c>
      <c r="P41" s="39">
        <f t="shared" si="1"/>
        <v>898</v>
      </c>
      <c r="Q41" s="40">
        <f>P41/O41</f>
        <v>1.2135135135135136</v>
      </c>
    </row>
    <row r="42" spans="1:17" ht="18.75" customHeight="1">
      <c r="A42" s="61"/>
      <c r="B42" s="11" t="s">
        <v>31</v>
      </c>
      <c r="C42" s="63"/>
      <c r="D42" s="6" t="s">
        <v>12</v>
      </c>
      <c r="E42" s="7">
        <v>72</v>
      </c>
      <c r="F42" s="7">
        <v>68</v>
      </c>
      <c r="G42" s="7">
        <v>91</v>
      </c>
      <c r="H42" s="7">
        <v>122</v>
      </c>
      <c r="I42" s="7">
        <v>76</v>
      </c>
      <c r="J42" s="7">
        <v>88</v>
      </c>
      <c r="K42" s="7">
        <v>125</v>
      </c>
      <c r="L42" s="7">
        <v>105</v>
      </c>
      <c r="M42" s="7">
        <v>158</v>
      </c>
      <c r="N42" s="7">
        <f t="shared" si="0"/>
        <v>905</v>
      </c>
      <c r="O42" s="41">
        <v>771</v>
      </c>
      <c r="P42" s="41">
        <f t="shared" si="1"/>
        <v>905</v>
      </c>
      <c r="Q42" s="42">
        <f t="shared" si="2"/>
        <v>1.1738002594033723</v>
      </c>
    </row>
    <row r="43" spans="1:17" ht="18.75" customHeight="1">
      <c r="A43" s="60">
        <v>20</v>
      </c>
      <c r="B43" s="2"/>
      <c r="C43" s="62">
        <v>1</v>
      </c>
      <c r="D43" s="3" t="s">
        <v>10</v>
      </c>
      <c r="E43" s="10">
        <v>50</v>
      </c>
      <c r="F43" s="10">
        <v>45</v>
      </c>
      <c r="G43" s="10">
        <v>43</v>
      </c>
      <c r="H43" s="10">
        <v>64</v>
      </c>
      <c r="I43" s="10">
        <v>42</v>
      </c>
      <c r="J43" s="10">
        <v>44</v>
      </c>
      <c r="K43" s="10">
        <v>48</v>
      </c>
      <c r="L43" s="10">
        <v>44</v>
      </c>
      <c r="M43" s="10">
        <v>87</v>
      </c>
      <c r="N43" s="10">
        <f t="shared" si="0"/>
        <v>467</v>
      </c>
      <c r="O43" s="39">
        <v>511</v>
      </c>
      <c r="P43" s="39">
        <f t="shared" si="1"/>
        <v>467</v>
      </c>
      <c r="Q43" s="40">
        <f>P43/O43</f>
        <v>0.91389432485322897</v>
      </c>
    </row>
    <row r="44" spans="1:17" ht="18.75" customHeight="1">
      <c r="A44" s="61"/>
      <c r="B44" s="11" t="s">
        <v>32</v>
      </c>
      <c r="C44" s="63"/>
      <c r="D44" s="6" t="s">
        <v>12</v>
      </c>
      <c r="E44" s="7">
        <v>47</v>
      </c>
      <c r="F44" s="7">
        <v>30</v>
      </c>
      <c r="G44" s="7">
        <v>36</v>
      </c>
      <c r="H44" s="7">
        <v>69</v>
      </c>
      <c r="I44" s="7">
        <v>36</v>
      </c>
      <c r="J44" s="7">
        <v>54</v>
      </c>
      <c r="K44" s="7">
        <v>69</v>
      </c>
      <c r="L44" s="7">
        <v>55</v>
      </c>
      <c r="M44" s="7">
        <v>73</v>
      </c>
      <c r="N44" s="7">
        <f t="shared" si="0"/>
        <v>469</v>
      </c>
      <c r="O44" s="41">
        <v>540</v>
      </c>
      <c r="P44" s="41">
        <f t="shared" si="1"/>
        <v>469</v>
      </c>
      <c r="Q44" s="42">
        <f t="shared" si="2"/>
        <v>0.86851851851851847</v>
      </c>
    </row>
    <row r="45" spans="1:17" ht="18.75" customHeight="1">
      <c r="A45" s="60">
        <v>21</v>
      </c>
      <c r="B45" s="2"/>
      <c r="C45" s="62">
        <v>1</v>
      </c>
      <c r="D45" s="3" t="s">
        <v>15</v>
      </c>
      <c r="E45" s="10">
        <v>25</v>
      </c>
      <c r="F45" s="10">
        <v>25</v>
      </c>
      <c r="G45" s="10">
        <v>28</v>
      </c>
      <c r="H45" s="10">
        <v>51</v>
      </c>
      <c r="I45" s="10">
        <v>18</v>
      </c>
      <c r="J45" s="10">
        <v>43</v>
      </c>
      <c r="K45" s="10">
        <v>45</v>
      </c>
      <c r="L45" s="10">
        <v>28</v>
      </c>
      <c r="M45" s="10">
        <v>28</v>
      </c>
      <c r="N45" s="10">
        <f t="shared" si="0"/>
        <v>291</v>
      </c>
      <c r="O45" s="39">
        <v>305</v>
      </c>
      <c r="P45" s="39">
        <f t="shared" si="1"/>
        <v>291</v>
      </c>
      <c r="Q45" s="40">
        <f>P45/O45</f>
        <v>0.95409836065573772</v>
      </c>
    </row>
    <row r="46" spans="1:17" ht="18.75" customHeight="1">
      <c r="A46" s="61"/>
      <c r="B46" s="11" t="s">
        <v>33</v>
      </c>
      <c r="C46" s="63"/>
      <c r="D46" s="6" t="s">
        <v>17</v>
      </c>
      <c r="E46" s="7">
        <v>51</v>
      </c>
      <c r="F46" s="7">
        <v>47</v>
      </c>
      <c r="G46" s="7">
        <v>37</v>
      </c>
      <c r="H46" s="7">
        <v>43</v>
      </c>
      <c r="I46" s="7">
        <v>20</v>
      </c>
      <c r="J46" s="7">
        <v>45</v>
      </c>
      <c r="K46" s="7">
        <v>30</v>
      </c>
      <c r="L46" s="7">
        <v>21</v>
      </c>
      <c r="M46" s="7">
        <v>26</v>
      </c>
      <c r="N46" s="7">
        <f t="shared" si="0"/>
        <v>320</v>
      </c>
      <c r="O46" s="41">
        <v>353</v>
      </c>
      <c r="P46" s="41">
        <f t="shared" si="1"/>
        <v>320</v>
      </c>
      <c r="Q46" s="42">
        <f t="shared" si="2"/>
        <v>0.90651558073654392</v>
      </c>
    </row>
    <row r="47" spans="1:17" ht="18.75" customHeight="1">
      <c r="A47" s="60">
        <v>22</v>
      </c>
      <c r="B47" s="2" t="s">
        <v>83</v>
      </c>
      <c r="C47" s="62">
        <v>2</v>
      </c>
      <c r="D47" s="3" t="s">
        <v>10</v>
      </c>
      <c r="E47" s="10">
        <v>93</v>
      </c>
      <c r="F47" s="10">
        <v>122</v>
      </c>
      <c r="G47" s="10">
        <v>171</v>
      </c>
      <c r="H47" s="10">
        <v>207</v>
      </c>
      <c r="I47" s="10">
        <v>128</v>
      </c>
      <c r="J47" s="10">
        <v>140</v>
      </c>
      <c r="K47" s="10">
        <v>142</v>
      </c>
      <c r="L47" s="10">
        <v>120</v>
      </c>
      <c r="M47" s="10">
        <v>138</v>
      </c>
      <c r="N47" s="10">
        <f t="shared" si="0"/>
        <v>1261</v>
      </c>
      <c r="O47" s="39">
        <v>2050</v>
      </c>
      <c r="P47" s="39">
        <f t="shared" si="1"/>
        <v>1261</v>
      </c>
      <c r="Q47" s="40">
        <f>P47/O47</f>
        <v>0.61512195121951219</v>
      </c>
    </row>
    <row r="48" spans="1:17" ht="18.75" customHeight="1">
      <c r="A48" s="61"/>
      <c r="B48" s="11" t="s">
        <v>34</v>
      </c>
      <c r="C48" s="63"/>
      <c r="D48" s="6" t="s">
        <v>12</v>
      </c>
      <c r="E48" s="7">
        <v>56</v>
      </c>
      <c r="F48" s="7">
        <v>98</v>
      </c>
      <c r="G48" s="7">
        <v>140</v>
      </c>
      <c r="H48" s="7">
        <v>218</v>
      </c>
      <c r="I48" s="7">
        <v>135</v>
      </c>
      <c r="J48" s="7">
        <v>163</v>
      </c>
      <c r="K48" s="7">
        <v>133</v>
      </c>
      <c r="L48" s="7">
        <v>149</v>
      </c>
      <c r="M48" s="7">
        <v>192</v>
      </c>
      <c r="N48" s="7">
        <f t="shared" si="0"/>
        <v>1284</v>
      </c>
      <c r="O48" s="41">
        <v>1841</v>
      </c>
      <c r="P48" s="41">
        <f t="shared" si="1"/>
        <v>1284</v>
      </c>
      <c r="Q48" s="42">
        <f t="shared" si="2"/>
        <v>0.69744703965236288</v>
      </c>
    </row>
    <row r="49" spans="1:1" ht="18.75" customHeight="1">
      <c r="A49" s="1" t="s">
        <v>102</v>
      </c>
    </row>
    <row r="50" spans="1:1" ht="18.75" customHeight="1"/>
    <row r="51" spans="1:1" ht="18.75" customHeight="1"/>
    <row r="52" spans="1:1" ht="18.75" customHeight="1"/>
    <row r="53" spans="1:1" ht="18.75" customHeight="1"/>
    <row r="54" spans="1:1" ht="18.75" customHeight="1"/>
    <row r="55" spans="1:1" ht="18.75" customHeight="1"/>
    <row r="56" spans="1:1" ht="18.75" customHeight="1"/>
    <row r="57" spans="1:1" ht="18.75" customHeight="1"/>
    <row r="58" spans="1:1" ht="18.75" customHeight="1"/>
    <row r="59" spans="1:1" ht="18.75" customHeight="1"/>
    <row r="60" spans="1:1" ht="18.75" customHeight="1"/>
    <row r="61" spans="1:1" ht="18.75" customHeight="1"/>
    <row r="62" spans="1:1" ht="18.75" customHeight="1"/>
    <row r="63" spans="1:1" ht="18.75" customHeight="1"/>
    <row r="64" spans="1: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</sheetData>
  <mergeCells count="57">
    <mergeCell ref="A43:A44"/>
    <mergeCell ref="A45:A46"/>
    <mergeCell ref="A47:A48"/>
    <mergeCell ref="C43:C44"/>
    <mergeCell ref="C45:C46"/>
    <mergeCell ref="C47:C48"/>
    <mergeCell ref="A35:A36"/>
    <mergeCell ref="A37:A38"/>
    <mergeCell ref="A39:A40"/>
    <mergeCell ref="A41:A42"/>
    <mergeCell ref="C41:C42"/>
    <mergeCell ref="C37:C38"/>
    <mergeCell ref="C39:C40"/>
    <mergeCell ref="C35:C36"/>
    <mergeCell ref="A31:A32"/>
    <mergeCell ref="A33:A34"/>
    <mergeCell ref="C27:C28"/>
    <mergeCell ref="C29:C30"/>
    <mergeCell ref="C31:C32"/>
    <mergeCell ref="C33:C34"/>
    <mergeCell ref="A29:A30"/>
    <mergeCell ref="B27:B28"/>
    <mergeCell ref="B29:B30"/>
    <mergeCell ref="A27:A28"/>
    <mergeCell ref="A15:A16"/>
    <mergeCell ref="A17:A18"/>
    <mergeCell ref="A19:A20"/>
    <mergeCell ref="C15:C16"/>
    <mergeCell ref="C17:C18"/>
    <mergeCell ref="C19:C20"/>
    <mergeCell ref="C23:C24"/>
    <mergeCell ref="C21:C22"/>
    <mergeCell ref="C25:C26"/>
    <mergeCell ref="A21:A22"/>
    <mergeCell ref="A23:A24"/>
    <mergeCell ref="A25:A26"/>
    <mergeCell ref="B25:B26"/>
    <mergeCell ref="A9:A10"/>
    <mergeCell ref="A11:A12"/>
    <mergeCell ref="A13:A14"/>
    <mergeCell ref="C9:C10"/>
    <mergeCell ref="C11:C12"/>
    <mergeCell ref="C13:C14"/>
    <mergeCell ref="A7:A8"/>
    <mergeCell ref="A2:N2"/>
    <mergeCell ref="A3:A4"/>
    <mergeCell ref="B3:B4"/>
    <mergeCell ref="D3:D4"/>
    <mergeCell ref="N3:N4"/>
    <mergeCell ref="C3:C4"/>
    <mergeCell ref="C5:C6"/>
    <mergeCell ref="C7:C8"/>
    <mergeCell ref="O2:Q2"/>
    <mergeCell ref="O3:O4"/>
    <mergeCell ref="P3:P4"/>
    <mergeCell ref="Q3:Q4"/>
    <mergeCell ref="A5:A6"/>
  </mergeCells>
  <phoneticPr fontId="4"/>
  <pageMargins left="0.7" right="0.7" top="0.75" bottom="0.75" header="0.3" footer="0.3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4E2"/>
    <pageSetUpPr fitToPage="1"/>
  </sheetPr>
  <dimension ref="A1:P82"/>
  <sheetViews>
    <sheetView showGridLines="0" tabSelected="1" view="pageBreakPreview" zoomScale="55" zoomScaleNormal="100" zoomScaleSheetLayoutView="55" workbookViewId="0">
      <selection activeCell="O2" sqref="O2:Q48"/>
    </sheetView>
  </sheetViews>
  <sheetFormatPr defaultColWidth="9" defaultRowHeight="18.75"/>
  <cols>
    <col min="1" max="1" width="10" style="1" customWidth="1"/>
    <col min="2" max="2" width="30.75" style="1" customWidth="1"/>
    <col min="3" max="13" width="10" style="1" customWidth="1"/>
    <col min="14" max="16" width="11.625" customWidth="1"/>
    <col min="17" max="17" width="30.75" style="1" customWidth="1"/>
    <col min="18" max="16384" width="9" style="1"/>
  </cols>
  <sheetData>
    <row r="1" spans="1:16" ht="18.75" customHeight="1">
      <c r="A1" s="19"/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" t="s">
        <v>1</v>
      </c>
    </row>
    <row r="2" spans="1:16" ht="18.75" customHeight="1">
      <c r="A2" s="74" t="s">
        <v>106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9" t="s">
        <v>97</v>
      </c>
      <c r="O2" s="70"/>
      <c r="P2" s="71"/>
    </row>
    <row r="3" spans="1:16" ht="18.75" customHeight="1">
      <c r="A3" s="75" t="s">
        <v>35</v>
      </c>
      <c r="B3" s="77" t="s">
        <v>3</v>
      </c>
      <c r="C3" s="56" t="s">
        <v>4</v>
      </c>
      <c r="D3" s="35" t="s">
        <v>5</v>
      </c>
      <c r="E3" s="35" t="s">
        <v>90</v>
      </c>
      <c r="F3" s="35" t="s">
        <v>91</v>
      </c>
      <c r="G3" s="35" t="s">
        <v>92</v>
      </c>
      <c r="H3" s="35" t="s">
        <v>93</v>
      </c>
      <c r="I3" s="38" t="s">
        <v>94</v>
      </c>
      <c r="J3" s="38" t="s">
        <v>95</v>
      </c>
      <c r="K3" s="38" t="s">
        <v>6</v>
      </c>
      <c r="L3" s="35" t="s">
        <v>7</v>
      </c>
      <c r="M3" s="122" t="s">
        <v>8</v>
      </c>
      <c r="N3" s="47" t="s">
        <v>0</v>
      </c>
      <c r="O3" s="47" t="s">
        <v>99</v>
      </c>
      <c r="P3" s="47" t="s">
        <v>100</v>
      </c>
    </row>
    <row r="4" spans="1:16" ht="18.75" customHeight="1">
      <c r="A4" s="76"/>
      <c r="B4" s="78"/>
      <c r="C4" s="57"/>
      <c r="D4" s="30">
        <v>0.41666666666666669</v>
      </c>
      <c r="E4" s="30">
        <v>0.45833333333333298</v>
      </c>
      <c r="F4" s="30">
        <v>0.5</v>
      </c>
      <c r="G4" s="30">
        <v>0.54166666666666696</v>
      </c>
      <c r="H4" s="30">
        <v>0.58333333333333304</v>
      </c>
      <c r="I4" s="30">
        <v>0.625</v>
      </c>
      <c r="J4" s="30">
        <v>0.66666666666666696</v>
      </c>
      <c r="K4" s="30">
        <v>0.70833333333333304</v>
      </c>
      <c r="L4" s="30">
        <v>0.75</v>
      </c>
      <c r="M4" s="123"/>
      <c r="N4" s="48"/>
      <c r="O4" s="48"/>
      <c r="P4" s="48"/>
    </row>
    <row r="5" spans="1:16" ht="18.75" customHeight="1">
      <c r="A5" s="72">
        <v>1</v>
      </c>
      <c r="B5" s="20" t="s">
        <v>36</v>
      </c>
      <c r="C5" s="3" t="s">
        <v>10</v>
      </c>
      <c r="D5" s="4">
        <v>131</v>
      </c>
      <c r="E5" s="4">
        <v>182</v>
      </c>
      <c r="F5" s="4">
        <v>239</v>
      </c>
      <c r="G5" s="4">
        <v>331</v>
      </c>
      <c r="H5" s="4">
        <v>233</v>
      </c>
      <c r="I5" s="4">
        <v>262</v>
      </c>
      <c r="J5" s="4">
        <v>228</v>
      </c>
      <c r="K5" s="4">
        <v>238</v>
      </c>
      <c r="L5" s="4">
        <v>252</v>
      </c>
      <c r="M5" s="4">
        <f t="shared" ref="M5:M30" si="0">SUM(D5:L5)</f>
        <v>2096</v>
      </c>
      <c r="N5" s="39">
        <v>2713</v>
      </c>
      <c r="O5" s="39">
        <f t="shared" ref="O5:O30" si="1">M5</f>
        <v>2096</v>
      </c>
      <c r="P5" s="40">
        <f>O5/N5</f>
        <v>0.77257648359749354</v>
      </c>
    </row>
    <row r="6" spans="1:16" ht="18.75" customHeight="1">
      <c r="A6" s="73"/>
      <c r="B6" s="21" t="s">
        <v>37</v>
      </c>
      <c r="C6" s="6" t="s">
        <v>12</v>
      </c>
      <c r="D6" s="34">
        <v>144</v>
      </c>
      <c r="E6" s="34">
        <v>132</v>
      </c>
      <c r="F6" s="34">
        <v>184</v>
      </c>
      <c r="G6" s="34">
        <v>294</v>
      </c>
      <c r="H6" s="34">
        <v>247</v>
      </c>
      <c r="I6" s="34">
        <v>241</v>
      </c>
      <c r="J6" s="34">
        <v>266</v>
      </c>
      <c r="K6" s="34">
        <v>256</v>
      </c>
      <c r="L6" s="34">
        <v>228</v>
      </c>
      <c r="M6" s="34">
        <f t="shared" si="0"/>
        <v>1992</v>
      </c>
      <c r="N6" s="41">
        <v>2472</v>
      </c>
      <c r="O6" s="41">
        <f t="shared" si="1"/>
        <v>1992</v>
      </c>
      <c r="P6" s="42">
        <f t="shared" ref="P6:P30" si="2">O6/N6</f>
        <v>0.80582524271844658</v>
      </c>
    </row>
    <row r="7" spans="1:16" ht="18.75" customHeight="1">
      <c r="A7" s="73">
        <v>2</v>
      </c>
      <c r="B7" s="22"/>
      <c r="C7" s="3" t="s">
        <v>10</v>
      </c>
      <c r="D7" s="4">
        <v>162</v>
      </c>
      <c r="E7" s="4">
        <v>217</v>
      </c>
      <c r="F7" s="4">
        <v>352</v>
      </c>
      <c r="G7" s="4">
        <v>418</v>
      </c>
      <c r="H7" s="4">
        <v>425</v>
      </c>
      <c r="I7" s="4">
        <v>422</v>
      </c>
      <c r="J7" s="4">
        <v>389</v>
      </c>
      <c r="K7" s="4">
        <v>397</v>
      </c>
      <c r="L7" s="4">
        <v>406</v>
      </c>
      <c r="M7" s="4">
        <f t="shared" si="0"/>
        <v>3188</v>
      </c>
      <c r="N7" s="39">
        <v>3154</v>
      </c>
      <c r="O7" s="39">
        <f t="shared" si="1"/>
        <v>3188</v>
      </c>
      <c r="P7" s="40">
        <f>O7/N7</f>
        <v>1.0107799619530755</v>
      </c>
    </row>
    <row r="8" spans="1:16" ht="18.75" customHeight="1">
      <c r="A8" s="73"/>
      <c r="B8" s="21" t="s">
        <v>84</v>
      </c>
      <c r="C8" s="6" t="s">
        <v>12</v>
      </c>
      <c r="D8" s="34">
        <v>198</v>
      </c>
      <c r="E8" s="34">
        <v>215</v>
      </c>
      <c r="F8" s="34">
        <v>348</v>
      </c>
      <c r="G8" s="34">
        <v>381</v>
      </c>
      <c r="H8" s="34">
        <v>402</v>
      </c>
      <c r="I8" s="34">
        <v>458</v>
      </c>
      <c r="J8" s="34">
        <v>419</v>
      </c>
      <c r="K8" s="34">
        <v>422</v>
      </c>
      <c r="L8" s="34">
        <v>342</v>
      </c>
      <c r="M8" s="34">
        <f t="shared" si="0"/>
        <v>3185</v>
      </c>
      <c r="N8" s="41">
        <v>3152</v>
      </c>
      <c r="O8" s="41">
        <f t="shared" si="1"/>
        <v>3185</v>
      </c>
      <c r="P8" s="42">
        <f t="shared" si="2"/>
        <v>1.0104695431472082</v>
      </c>
    </row>
    <row r="9" spans="1:16" ht="18.75" customHeight="1">
      <c r="A9" s="79">
        <v>3</v>
      </c>
      <c r="B9" s="22"/>
      <c r="C9" s="3" t="s">
        <v>15</v>
      </c>
      <c r="D9" s="4">
        <v>160</v>
      </c>
      <c r="E9" s="4">
        <v>132</v>
      </c>
      <c r="F9" s="4">
        <v>133</v>
      </c>
      <c r="G9" s="4">
        <v>148</v>
      </c>
      <c r="H9" s="4">
        <v>157</v>
      </c>
      <c r="I9" s="4">
        <v>159</v>
      </c>
      <c r="J9" s="4">
        <v>162</v>
      </c>
      <c r="K9" s="4">
        <v>120</v>
      </c>
      <c r="L9" s="4">
        <v>153</v>
      </c>
      <c r="M9" s="4">
        <f t="shared" si="0"/>
        <v>1324</v>
      </c>
      <c r="N9" s="39">
        <v>1618</v>
      </c>
      <c r="O9" s="39">
        <f t="shared" si="1"/>
        <v>1324</v>
      </c>
      <c r="P9" s="40">
        <f>O9/N9</f>
        <v>0.81829419035846729</v>
      </c>
    </row>
    <row r="10" spans="1:16" ht="18.75" customHeight="1">
      <c r="A10" s="73"/>
      <c r="B10" s="21" t="s">
        <v>38</v>
      </c>
      <c r="C10" s="6" t="s">
        <v>17</v>
      </c>
      <c r="D10" s="34">
        <v>108</v>
      </c>
      <c r="E10" s="34">
        <v>112</v>
      </c>
      <c r="F10" s="34">
        <v>138</v>
      </c>
      <c r="G10" s="34">
        <v>165</v>
      </c>
      <c r="H10" s="34">
        <v>156</v>
      </c>
      <c r="I10" s="34">
        <v>207</v>
      </c>
      <c r="J10" s="34">
        <v>192</v>
      </c>
      <c r="K10" s="34">
        <v>139</v>
      </c>
      <c r="L10" s="34">
        <v>229</v>
      </c>
      <c r="M10" s="34">
        <f t="shared" si="0"/>
        <v>1446</v>
      </c>
      <c r="N10" s="41">
        <v>1460</v>
      </c>
      <c r="O10" s="41">
        <f t="shared" si="1"/>
        <v>1446</v>
      </c>
      <c r="P10" s="42">
        <f t="shared" si="2"/>
        <v>0.99041095890410957</v>
      </c>
    </row>
    <row r="11" spans="1:16" ht="18.75" customHeight="1">
      <c r="A11" s="73">
        <v>4</v>
      </c>
      <c r="B11" s="22"/>
      <c r="C11" s="3" t="s">
        <v>10</v>
      </c>
      <c r="D11" s="4">
        <v>66</v>
      </c>
      <c r="E11" s="4">
        <v>92</v>
      </c>
      <c r="F11" s="4">
        <v>143</v>
      </c>
      <c r="G11" s="4">
        <v>160</v>
      </c>
      <c r="H11" s="4">
        <v>174</v>
      </c>
      <c r="I11" s="4">
        <v>160</v>
      </c>
      <c r="J11" s="4">
        <v>165</v>
      </c>
      <c r="K11" s="4">
        <v>152</v>
      </c>
      <c r="L11" s="4">
        <v>167</v>
      </c>
      <c r="M11" s="4">
        <f t="shared" si="0"/>
        <v>1279</v>
      </c>
      <c r="N11" s="39">
        <v>1121</v>
      </c>
      <c r="O11" s="39">
        <f t="shared" si="1"/>
        <v>1279</v>
      </c>
      <c r="P11" s="40">
        <f>O11/N11</f>
        <v>1.1409455842997325</v>
      </c>
    </row>
    <row r="12" spans="1:16" ht="18.75" customHeight="1">
      <c r="A12" s="73"/>
      <c r="B12" s="21" t="s">
        <v>39</v>
      </c>
      <c r="C12" s="6" t="s">
        <v>12</v>
      </c>
      <c r="D12" s="34">
        <v>48</v>
      </c>
      <c r="E12" s="34">
        <v>98</v>
      </c>
      <c r="F12" s="34">
        <v>94</v>
      </c>
      <c r="G12" s="34">
        <v>142</v>
      </c>
      <c r="H12" s="34">
        <v>121</v>
      </c>
      <c r="I12" s="34">
        <v>103</v>
      </c>
      <c r="J12" s="34">
        <v>128</v>
      </c>
      <c r="K12" s="34">
        <v>131</v>
      </c>
      <c r="L12" s="34">
        <v>137</v>
      </c>
      <c r="M12" s="34">
        <f t="shared" si="0"/>
        <v>1002</v>
      </c>
      <c r="N12" s="41">
        <v>959</v>
      </c>
      <c r="O12" s="41">
        <f t="shared" si="1"/>
        <v>1002</v>
      </c>
      <c r="P12" s="42">
        <f t="shared" si="2"/>
        <v>1.0448383733055266</v>
      </c>
    </row>
    <row r="13" spans="1:16" ht="18.75" customHeight="1">
      <c r="A13" s="79">
        <v>5</v>
      </c>
      <c r="B13" s="26" t="s">
        <v>85</v>
      </c>
      <c r="C13" s="3" t="s">
        <v>10</v>
      </c>
      <c r="D13" s="4">
        <v>298</v>
      </c>
      <c r="E13" s="4">
        <v>324</v>
      </c>
      <c r="F13" s="4">
        <v>459</v>
      </c>
      <c r="G13" s="4">
        <v>527</v>
      </c>
      <c r="H13" s="4">
        <v>501</v>
      </c>
      <c r="I13" s="4">
        <v>606</v>
      </c>
      <c r="J13" s="4">
        <v>530</v>
      </c>
      <c r="K13" s="4">
        <v>456</v>
      </c>
      <c r="L13" s="4">
        <v>523</v>
      </c>
      <c r="M13" s="4">
        <f t="shared" si="0"/>
        <v>4224</v>
      </c>
      <c r="N13" s="39">
        <v>3561</v>
      </c>
      <c r="O13" s="39">
        <f t="shared" si="1"/>
        <v>4224</v>
      </c>
      <c r="P13" s="40">
        <f>O13/N13</f>
        <v>1.1861836562763268</v>
      </c>
    </row>
    <row r="14" spans="1:16" ht="18.75" customHeight="1">
      <c r="A14" s="73"/>
      <c r="B14" s="21" t="s">
        <v>86</v>
      </c>
      <c r="C14" s="6" t="s">
        <v>12</v>
      </c>
      <c r="D14" s="34">
        <v>296</v>
      </c>
      <c r="E14" s="34">
        <v>277</v>
      </c>
      <c r="F14" s="34">
        <v>324</v>
      </c>
      <c r="G14" s="34">
        <v>453</v>
      </c>
      <c r="H14" s="34">
        <v>467</v>
      </c>
      <c r="I14" s="34">
        <v>481</v>
      </c>
      <c r="J14" s="34">
        <v>467</v>
      </c>
      <c r="K14" s="34">
        <v>349</v>
      </c>
      <c r="L14" s="34">
        <v>413</v>
      </c>
      <c r="M14" s="34">
        <f t="shared" si="0"/>
        <v>3527</v>
      </c>
      <c r="N14" s="41">
        <v>3034</v>
      </c>
      <c r="O14" s="41">
        <f t="shared" si="1"/>
        <v>3527</v>
      </c>
      <c r="P14" s="42">
        <f t="shared" si="2"/>
        <v>1.1624917600527356</v>
      </c>
    </row>
    <row r="15" spans="1:16" ht="18.75" customHeight="1">
      <c r="A15" s="73">
        <v>6</v>
      </c>
      <c r="B15" s="22"/>
      <c r="C15" s="3" t="s">
        <v>15</v>
      </c>
      <c r="D15" s="4">
        <v>308</v>
      </c>
      <c r="E15" s="4">
        <v>392</v>
      </c>
      <c r="F15" s="4">
        <v>496</v>
      </c>
      <c r="G15" s="4">
        <v>490</v>
      </c>
      <c r="H15" s="4">
        <v>465</v>
      </c>
      <c r="I15" s="4">
        <v>460</v>
      </c>
      <c r="J15" s="4">
        <v>413</v>
      </c>
      <c r="K15" s="4">
        <v>415</v>
      </c>
      <c r="L15" s="4">
        <v>554</v>
      </c>
      <c r="M15" s="4">
        <f t="shared" si="0"/>
        <v>3993</v>
      </c>
      <c r="N15" s="39">
        <v>5829</v>
      </c>
      <c r="O15" s="39">
        <f t="shared" si="1"/>
        <v>3993</v>
      </c>
      <c r="P15" s="40">
        <f>O15/N15</f>
        <v>0.68502316006176012</v>
      </c>
    </row>
    <row r="16" spans="1:16" ht="18.75" customHeight="1">
      <c r="A16" s="73"/>
      <c r="B16" s="21" t="s">
        <v>40</v>
      </c>
      <c r="C16" s="6" t="s">
        <v>17</v>
      </c>
      <c r="D16" s="34">
        <v>162</v>
      </c>
      <c r="E16" s="34">
        <v>255</v>
      </c>
      <c r="F16" s="34">
        <v>210</v>
      </c>
      <c r="G16" s="34">
        <v>272</v>
      </c>
      <c r="H16" s="34">
        <v>286</v>
      </c>
      <c r="I16" s="34">
        <v>285</v>
      </c>
      <c r="J16" s="34">
        <v>353</v>
      </c>
      <c r="K16" s="34">
        <v>354</v>
      </c>
      <c r="L16" s="34">
        <v>355</v>
      </c>
      <c r="M16" s="34">
        <f t="shared" si="0"/>
        <v>2532</v>
      </c>
      <c r="N16" s="41">
        <v>3735</v>
      </c>
      <c r="O16" s="41">
        <f t="shared" si="1"/>
        <v>2532</v>
      </c>
      <c r="P16" s="42">
        <f t="shared" si="2"/>
        <v>0.6779116465863454</v>
      </c>
    </row>
    <row r="17" spans="1:16" ht="18.75" customHeight="1">
      <c r="A17" s="79">
        <v>7</v>
      </c>
      <c r="B17" s="20" t="s">
        <v>41</v>
      </c>
      <c r="C17" s="3" t="s">
        <v>10</v>
      </c>
      <c r="D17" s="4">
        <v>314</v>
      </c>
      <c r="E17" s="4">
        <v>225</v>
      </c>
      <c r="F17" s="4">
        <v>276</v>
      </c>
      <c r="G17" s="4">
        <v>260</v>
      </c>
      <c r="H17" s="4">
        <v>261</v>
      </c>
      <c r="I17" s="4">
        <v>278</v>
      </c>
      <c r="J17" s="4">
        <v>254</v>
      </c>
      <c r="K17" s="4">
        <v>229</v>
      </c>
      <c r="L17" s="4">
        <v>398</v>
      </c>
      <c r="M17" s="4">
        <f t="shared" si="0"/>
        <v>2495</v>
      </c>
      <c r="N17" s="39">
        <v>3772</v>
      </c>
      <c r="O17" s="39">
        <f t="shared" si="1"/>
        <v>2495</v>
      </c>
      <c r="P17" s="40">
        <f>O17/N17</f>
        <v>0.66145281018027569</v>
      </c>
    </row>
    <row r="18" spans="1:16" ht="18.75" customHeight="1">
      <c r="A18" s="73"/>
      <c r="B18" s="21" t="s">
        <v>42</v>
      </c>
      <c r="C18" s="6" t="s">
        <v>12</v>
      </c>
      <c r="D18" s="34">
        <v>181</v>
      </c>
      <c r="E18" s="34">
        <v>212</v>
      </c>
      <c r="F18" s="34">
        <v>269</v>
      </c>
      <c r="G18" s="34">
        <v>326</v>
      </c>
      <c r="H18" s="34">
        <v>316</v>
      </c>
      <c r="I18" s="34">
        <v>279</v>
      </c>
      <c r="J18" s="34">
        <v>284</v>
      </c>
      <c r="K18" s="34">
        <v>307</v>
      </c>
      <c r="L18" s="34">
        <v>371</v>
      </c>
      <c r="M18" s="34">
        <f t="shared" si="0"/>
        <v>2545</v>
      </c>
      <c r="N18" s="41">
        <v>3757</v>
      </c>
      <c r="O18" s="41">
        <f t="shared" si="1"/>
        <v>2545</v>
      </c>
      <c r="P18" s="42">
        <f t="shared" si="2"/>
        <v>0.67740218259249396</v>
      </c>
    </row>
    <row r="19" spans="1:16" ht="18.75" customHeight="1">
      <c r="A19" s="73">
        <v>8</v>
      </c>
      <c r="B19" s="20"/>
      <c r="C19" s="3" t="s">
        <v>10</v>
      </c>
      <c r="D19" s="4">
        <v>140</v>
      </c>
      <c r="E19" s="4">
        <v>119</v>
      </c>
      <c r="F19" s="4">
        <v>158</v>
      </c>
      <c r="G19" s="4">
        <v>135</v>
      </c>
      <c r="H19" s="4">
        <v>184</v>
      </c>
      <c r="I19" s="4">
        <v>144</v>
      </c>
      <c r="J19" s="4">
        <v>152</v>
      </c>
      <c r="K19" s="4">
        <v>112</v>
      </c>
      <c r="L19" s="4">
        <v>149</v>
      </c>
      <c r="M19" s="4">
        <f t="shared" si="0"/>
        <v>1293</v>
      </c>
      <c r="N19" s="39">
        <v>2114</v>
      </c>
      <c r="O19" s="39">
        <f t="shared" si="1"/>
        <v>1293</v>
      </c>
      <c r="P19" s="40">
        <f>O19/N19</f>
        <v>0.61163670766319778</v>
      </c>
    </row>
    <row r="20" spans="1:16" ht="18.75" customHeight="1">
      <c r="A20" s="73"/>
      <c r="B20" s="23" t="s">
        <v>43</v>
      </c>
      <c r="C20" s="6" t="s">
        <v>12</v>
      </c>
      <c r="D20" s="34">
        <v>142</v>
      </c>
      <c r="E20" s="34">
        <v>112</v>
      </c>
      <c r="F20" s="34">
        <v>136</v>
      </c>
      <c r="G20" s="34">
        <v>163</v>
      </c>
      <c r="H20" s="34">
        <v>211</v>
      </c>
      <c r="I20" s="34">
        <v>176</v>
      </c>
      <c r="J20" s="34">
        <v>198</v>
      </c>
      <c r="K20" s="34">
        <v>180</v>
      </c>
      <c r="L20" s="34">
        <v>217</v>
      </c>
      <c r="M20" s="34">
        <f t="shared" si="0"/>
        <v>1535</v>
      </c>
      <c r="N20" s="41">
        <v>2340</v>
      </c>
      <c r="O20" s="41">
        <f t="shared" si="1"/>
        <v>1535</v>
      </c>
      <c r="P20" s="42">
        <f t="shared" si="2"/>
        <v>0.65598290598290598</v>
      </c>
    </row>
    <row r="21" spans="1:16" ht="18.75" customHeight="1">
      <c r="A21" s="79">
        <v>9</v>
      </c>
      <c r="B21" s="80" t="s">
        <v>44</v>
      </c>
      <c r="C21" s="3" t="s">
        <v>15</v>
      </c>
      <c r="D21" s="4">
        <v>293</v>
      </c>
      <c r="E21" s="4">
        <v>236</v>
      </c>
      <c r="F21" s="4">
        <v>305</v>
      </c>
      <c r="G21" s="4">
        <v>316</v>
      </c>
      <c r="H21" s="4">
        <v>374</v>
      </c>
      <c r="I21" s="4">
        <v>345</v>
      </c>
      <c r="J21" s="4">
        <v>347</v>
      </c>
      <c r="K21" s="4">
        <v>296</v>
      </c>
      <c r="L21" s="4">
        <v>488</v>
      </c>
      <c r="M21" s="4">
        <f t="shared" si="0"/>
        <v>3000</v>
      </c>
      <c r="N21" s="39">
        <v>3487</v>
      </c>
      <c r="O21" s="39">
        <f t="shared" si="1"/>
        <v>3000</v>
      </c>
      <c r="P21" s="40">
        <f>O21/N21</f>
        <v>0.86033839977057647</v>
      </c>
    </row>
    <row r="22" spans="1:16" ht="18.75" customHeight="1">
      <c r="A22" s="73"/>
      <c r="B22" s="81"/>
      <c r="C22" s="6" t="s">
        <v>17</v>
      </c>
      <c r="D22" s="34">
        <v>96</v>
      </c>
      <c r="E22" s="34">
        <v>183</v>
      </c>
      <c r="F22" s="34">
        <v>274</v>
      </c>
      <c r="G22" s="34">
        <v>246</v>
      </c>
      <c r="H22" s="34">
        <v>328</v>
      </c>
      <c r="I22" s="34">
        <v>317</v>
      </c>
      <c r="J22" s="34">
        <v>263</v>
      </c>
      <c r="K22" s="34">
        <v>268</v>
      </c>
      <c r="L22" s="34">
        <v>312</v>
      </c>
      <c r="M22" s="34">
        <f t="shared" si="0"/>
        <v>2287</v>
      </c>
      <c r="N22" s="41">
        <v>2605</v>
      </c>
      <c r="O22" s="41">
        <f t="shared" si="1"/>
        <v>2287</v>
      </c>
      <c r="P22" s="42">
        <f t="shared" si="2"/>
        <v>0.87792706333973125</v>
      </c>
    </row>
    <row r="23" spans="1:16" ht="18.75" customHeight="1">
      <c r="A23" s="73">
        <v>10</v>
      </c>
      <c r="B23" s="20"/>
      <c r="C23" s="3" t="s">
        <v>15</v>
      </c>
      <c r="D23" s="4">
        <v>152</v>
      </c>
      <c r="E23" s="4">
        <v>331</v>
      </c>
      <c r="F23" s="4">
        <v>473</v>
      </c>
      <c r="G23" s="4">
        <v>480</v>
      </c>
      <c r="H23" s="4">
        <v>569</v>
      </c>
      <c r="I23" s="4">
        <v>526</v>
      </c>
      <c r="J23" s="4">
        <v>623</v>
      </c>
      <c r="K23" s="4">
        <v>532</v>
      </c>
      <c r="L23" s="4">
        <v>482</v>
      </c>
      <c r="M23" s="4">
        <f t="shared" si="0"/>
        <v>4168</v>
      </c>
      <c r="N23" s="39">
        <v>5257</v>
      </c>
      <c r="O23" s="39">
        <f t="shared" si="1"/>
        <v>4168</v>
      </c>
      <c r="P23" s="40">
        <f>O23/N23</f>
        <v>0.79284763172912309</v>
      </c>
    </row>
    <row r="24" spans="1:16" ht="18.75" customHeight="1">
      <c r="A24" s="73"/>
      <c r="B24" s="21" t="s">
        <v>87</v>
      </c>
      <c r="C24" s="6" t="s">
        <v>17</v>
      </c>
      <c r="D24" s="34">
        <v>114</v>
      </c>
      <c r="E24" s="34">
        <v>406</v>
      </c>
      <c r="F24" s="34">
        <v>428</v>
      </c>
      <c r="G24" s="34">
        <v>559</v>
      </c>
      <c r="H24" s="34">
        <v>607</v>
      </c>
      <c r="I24" s="34">
        <v>621</v>
      </c>
      <c r="J24" s="34">
        <v>687</v>
      </c>
      <c r="K24" s="34">
        <v>561</v>
      </c>
      <c r="L24" s="34">
        <v>580</v>
      </c>
      <c r="M24" s="34">
        <f t="shared" si="0"/>
        <v>4563</v>
      </c>
      <c r="N24" s="41">
        <v>5078</v>
      </c>
      <c r="O24" s="41">
        <f t="shared" si="1"/>
        <v>4563</v>
      </c>
      <c r="P24" s="42">
        <f t="shared" si="2"/>
        <v>0.89858211894446638</v>
      </c>
    </row>
    <row r="25" spans="1:16" ht="18.75" customHeight="1">
      <c r="A25" s="79">
        <v>11</v>
      </c>
      <c r="B25" s="20"/>
      <c r="C25" s="3" t="s">
        <v>15</v>
      </c>
      <c r="D25" s="4">
        <v>345</v>
      </c>
      <c r="E25" s="4">
        <v>261</v>
      </c>
      <c r="F25" s="4">
        <v>303</v>
      </c>
      <c r="G25" s="4">
        <v>402</v>
      </c>
      <c r="H25" s="4">
        <v>460</v>
      </c>
      <c r="I25" s="4">
        <v>389</v>
      </c>
      <c r="J25" s="4">
        <v>342</v>
      </c>
      <c r="K25" s="4">
        <v>323</v>
      </c>
      <c r="L25" s="4">
        <v>414</v>
      </c>
      <c r="M25" s="4">
        <f t="shared" si="0"/>
        <v>3239</v>
      </c>
      <c r="N25" s="39">
        <v>3889</v>
      </c>
      <c r="O25" s="39">
        <f t="shared" si="1"/>
        <v>3239</v>
      </c>
      <c r="P25" s="40">
        <f>O25/N25</f>
        <v>0.83286191823090772</v>
      </c>
    </row>
    <row r="26" spans="1:16" ht="18.75" customHeight="1">
      <c r="A26" s="73"/>
      <c r="B26" s="21" t="s">
        <v>88</v>
      </c>
      <c r="C26" s="6" t="s">
        <v>17</v>
      </c>
      <c r="D26" s="34">
        <v>97</v>
      </c>
      <c r="E26" s="34">
        <v>215</v>
      </c>
      <c r="F26" s="34">
        <v>273</v>
      </c>
      <c r="G26" s="34">
        <v>409</v>
      </c>
      <c r="H26" s="34">
        <v>433</v>
      </c>
      <c r="I26" s="34">
        <v>324</v>
      </c>
      <c r="J26" s="34">
        <v>262</v>
      </c>
      <c r="K26" s="34">
        <v>227</v>
      </c>
      <c r="L26" s="34">
        <v>428</v>
      </c>
      <c r="M26" s="34">
        <f t="shared" si="0"/>
        <v>2668</v>
      </c>
      <c r="N26" s="41">
        <v>3262</v>
      </c>
      <c r="O26" s="41">
        <f t="shared" si="1"/>
        <v>2668</v>
      </c>
      <c r="P26" s="42">
        <f t="shared" si="2"/>
        <v>0.81790312691600242</v>
      </c>
    </row>
    <row r="27" spans="1:16" ht="18.75" customHeight="1">
      <c r="A27" s="73">
        <v>12</v>
      </c>
      <c r="B27" s="20"/>
      <c r="C27" s="3" t="s">
        <v>15</v>
      </c>
      <c r="D27" s="4">
        <v>164</v>
      </c>
      <c r="E27" s="4">
        <v>347</v>
      </c>
      <c r="F27" s="4">
        <v>478</v>
      </c>
      <c r="G27" s="4">
        <v>498</v>
      </c>
      <c r="H27" s="4">
        <v>583</v>
      </c>
      <c r="I27" s="4">
        <v>611</v>
      </c>
      <c r="J27" s="4">
        <v>670</v>
      </c>
      <c r="K27" s="4">
        <v>548</v>
      </c>
      <c r="L27" s="4">
        <v>517</v>
      </c>
      <c r="M27" s="4">
        <f t="shared" si="0"/>
        <v>4416</v>
      </c>
      <c r="N27" s="39">
        <v>5277</v>
      </c>
      <c r="O27" s="39">
        <f t="shared" si="1"/>
        <v>4416</v>
      </c>
      <c r="P27" s="40">
        <f>O27/N27</f>
        <v>0.83683911313246162</v>
      </c>
    </row>
    <row r="28" spans="1:16" ht="18.75" customHeight="1">
      <c r="A28" s="73"/>
      <c r="B28" s="24" t="s">
        <v>45</v>
      </c>
      <c r="C28" s="6" t="s">
        <v>17</v>
      </c>
      <c r="D28" s="34">
        <v>129</v>
      </c>
      <c r="E28" s="34">
        <v>382</v>
      </c>
      <c r="F28" s="34">
        <v>428</v>
      </c>
      <c r="G28" s="34">
        <v>575</v>
      </c>
      <c r="H28" s="34">
        <v>638</v>
      </c>
      <c r="I28" s="34">
        <v>636</v>
      </c>
      <c r="J28" s="34">
        <v>698</v>
      </c>
      <c r="K28" s="34">
        <v>567</v>
      </c>
      <c r="L28" s="34">
        <v>533</v>
      </c>
      <c r="M28" s="34">
        <f t="shared" si="0"/>
        <v>4586</v>
      </c>
      <c r="N28" s="41">
        <v>5030</v>
      </c>
      <c r="O28" s="41">
        <f t="shared" si="1"/>
        <v>4586</v>
      </c>
      <c r="P28" s="42">
        <f t="shared" si="2"/>
        <v>0.91172962226640164</v>
      </c>
    </row>
    <row r="29" spans="1:16" ht="18.75" customHeight="1">
      <c r="A29" s="79">
        <v>13</v>
      </c>
      <c r="B29" s="82" t="s">
        <v>46</v>
      </c>
      <c r="C29" s="3" t="s">
        <v>15</v>
      </c>
      <c r="D29" s="4">
        <v>137</v>
      </c>
      <c r="E29" s="4">
        <v>257</v>
      </c>
      <c r="F29" s="4">
        <v>278</v>
      </c>
      <c r="G29" s="4">
        <v>396</v>
      </c>
      <c r="H29" s="4">
        <v>442</v>
      </c>
      <c r="I29" s="4">
        <v>399</v>
      </c>
      <c r="J29" s="4">
        <v>397</v>
      </c>
      <c r="K29" s="4">
        <v>355</v>
      </c>
      <c r="L29" s="4">
        <v>286</v>
      </c>
      <c r="M29" s="4">
        <f t="shared" si="0"/>
        <v>2947</v>
      </c>
      <c r="N29" s="39">
        <v>4549</v>
      </c>
      <c r="O29" s="39">
        <f t="shared" si="1"/>
        <v>2947</v>
      </c>
      <c r="P29" s="40">
        <f>O29/N29</f>
        <v>0.64783468894262475</v>
      </c>
    </row>
    <row r="30" spans="1:16" ht="18.75" customHeight="1">
      <c r="A30" s="73"/>
      <c r="B30" s="83"/>
      <c r="C30" s="6" t="s">
        <v>17</v>
      </c>
      <c r="D30" s="34">
        <v>143</v>
      </c>
      <c r="E30" s="34">
        <v>237</v>
      </c>
      <c r="F30" s="34">
        <v>312</v>
      </c>
      <c r="G30" s="34">
        <v>421</v>
      </c>
      <c r="H30" s="34">
        <v>487</v>
      </c>
      <c r="I30" s="34">
        <v>553</v>
      </c>
      <c r="J30" s="34">
        <v>618</v>
      </c>
      <c r="K30" s="34">
        <v>569</v>
      </c>
      <c r="L30" s="34">
        <v>564</v>
      </c>
      <c r="M30" s="34">
        <f t="shared" si="0"/>
        <v>3904</v>
      </c>
      <c r="N30" s="41">
        <v>6351</v>
      </c>
      <c r="O30" s="41">
        <f t="shared" si="1"/>
        <v>3904</v>
      </c>
      <c r="P30" s="42">
        <f t="shared" si="2"/>
        <v>0.61470634545740832</v>
      </c>
    </row>
    <row r="31" spans="1:16" ht="18.75" customHeight="1">
      <c r="C31" s="1" t="s">
        <v>103</v>
      </c>
    </row>
    <row r="32" spans="1:16" ht="18.75" customHeight="1">
      <c r="A32" s="44"/>
    </row>
    <row r="33" spans="1:1" ht="18.75" customHeight="1">
      <c r="A33" s="44"/>
    </row>
    <row r="34" spans="1:1" ht="18.75" customHeight="1">
      <c r="A34" s="44"/>
    </row>
    <row r="35" spans="1:1" ht="18.75" customHeight="1">
      <c r="A35" s="44"/>
    </row>
    <row r="36" spans="1:1" ht="18.75" customHeight="1">
      <c r="A36" s="44"/>
    </row>
    <row r="37" spans="1:1" ht="18.75" customHeight="1">
      <c r="A37" s="44"/>
    </row>
    <row r="38" spans="1:1" ht="18.75" customHeight="1">
      <c r="A38" s="44"/>
    </row>
    <row r="39" spans="1:1" ht="18.75" customHeight="1">
      <c r="A39" s="44"/>
    </row>
    <row r="40" spans="1:1" ht="18.75" customHeight="1">
      <c r="A40" s="44"/>
    </row>
    <row r="41" spans="1:1" ht="18.75" customHeight="1">
      <c r="A41" s="44"/>
    </row>
    <row r="42" spans="1:1" ht="18.75" customHeight="1"/>
    <row r="43" spans="1:1" ht="18.75" customHeight="1"/>
    <row r="44" spans="1:1" ht="18.75" customHeight="1"/>
    <row r="45" spans="1:1" ht="18.75" customHeight="1"/>
    <row r="46" spans="1:1" ht="18.75" customHeight="1"/>
    <row r="47" spans="1:1" ht="18.75" customHeight="1"/>
    <row r="48" spans="1:1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</sheetData>
  <mergeCells count="24">
    <mergeCell ref="B21:B22"/>
    <mergeCell ref="A23:A24"/>
    <mergeCell ref="A27:A28"/>
    <mergeCell ref="A29:A30"/>
    <mergeCell ref="B29:B30"/>
    <mergeCell ref="A9:A10"/>
    <mergeCell ref="A11:A12"/>
    <mergeCell ref="A13:A14"/>
    <mergeCell ref="A25:A26"/>
    <mergeCell ref="A15:A16"/>
    <mergeCell ref="A17:A18"/>
    <mergeCell ref="A19:A20"/>
    <mergeCell ref="A21:A22"/>
    <mergeCell ref="A7:A8"/>
    <mergeCell ref="A2:M2"/>
    <mergeCell ref="A3:A4"/>
    <mergeCell ref="B3:B4"/>
    <mergeCell ref="C3:C4"/>
    <mergeCell ref="M3:M4"/>
    <mergeCell ref="N2:P2"/>
    <mergeCell ref="N3:N4"/>
    <mergeCell ref="O3:O4"/>
    <mergeCell ref="P3:P4"/>
    <mergeCell ref="A5:A6"/>
  </mergeCells>
  <phoneticPr fontId="4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4E2"/>
    <pageSetUpPr fitToPage="1"/>
  </sheetPr>
  <dimension ref="A1:P82"/>
  <sheetViews>
    <sheetView showGridLines="0" tabSelected="1" view="pageBreakPreview" zoomScale="70" zoomScaleNormal="100" zoomScaleSheetLayoutView="70" workbookViewId="0">
      <selection activeCell="O2" sqref="O2:Q48"/>
    </sheetView>
  </sheetViews>
  <sheetFormatPr defaultColWidth="9" defaultRowHeight="18.75"/>
  <cols>
    <col min="1" max="1" width="10" style="1" customWidth="1"/>
    <col min="2" max="2" width="30.75" style="1" customWidth="1"/>
    <col min="3" max="13" width="10" style="1" customWidth="1"/>
    <col min="14" max="16" width="11.625" customWidth="1"/>
    <col min="17" max="17" width="30.75" style="1" customWidth="1"/>
    <col min="18" max="16384" width="9" style="1"/>
  </cols>
  <sheetData>
    <row r="1" spans="1:16" ht="18.75" customHeight="1">
      <c r="A1" s="19"/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" t="s">
        <v>1</v>
      </c>
    </row>
    <row r="2" spans="1:16" ht="18.75" customHeight="1">
      <c r="A2" s="69" t="s">
        <v>113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69" t="s">
        <v>97</v>
      </c>
      <c r="O2" s="70"/>
      <c r="P2" s="71"/>
    </row>
    <row r="3" spans="1:16" ht="18.75" customHeight="1">
      <c r="A3" s="75" t="s">
        <v>35</v>
      </c>
      <c r="B3" s="77" t="s">
        <v>3</v>
      </c>
      <c r="C3" s="56" t="s">
        <v>4</v>
      </c>
      <c r="D3" s="35" t="s">
        <v>5</v>
      </c>
      <c r="E3" s="35" t="s">
        <v>90</v>
      </c>
      <c r="F3" s="35" t="s">
        <v>91</v>
      </c>
      <c r="G3" s="35" t="s">
        <v>92</v>
      </c>
      <c r="H3" s="35" t="s">
        <v>93</v>
      </c>
      <c r="I3" s="38" t="s">
        <v>94</v>
      </c>
      <c r="J3" s="38" t="s">
        <v>95</v>
      </c>
      <c r="K3" s="38" t="s">
        <v>6</v>
      </c>
      <c r="L3" s="35" t="s">
        <v>7</v>
      </c>
      <c r="M3" s="122" t="s">
        <v>8</v>
      </c>
      <c r="N3" s="47" t="s">
        <v>0</v>
      </c>
      <c r="O3" s="47" t="s">
        <v>99</v>
      </c>
      <c r="P3" s="47" t="s">
        <v>100</v>
      </c>
    </row>
    <row r="4" spans="1:16" ht="18.75" customHeight="1">
      <c r="A4" s="76"/>
      <c r="B4" s="78"/>
      <c r="C4" s="57"/>
      <c r="D4" s="30">
        <v>0.41666666666666669</v>
      </c>
      <c r="E4" s="30">
        <v>0.45833333333333298</v>
      </c>
      <c r="F4" s="30">
        <v>0.5</v>
      </c>
      <c r="G4" s="30">
        <v>0.54166666666666696</v>
      </c>
      <c r="H4" s="30">
        <v>0.58333333333333304</v>
      </c>
      <c r="I4" s="30">
        <v>0.625</v>
      </c>
      <c r="J4" s="30">
        <v>0.66666666666666696</v>
      </c>
      <c r="K4" s="30">
        <v>0.70833333333333304</v>
      </c>
      <c r="L4" s="30">
        <v>0.75</v>
      </c>
      <c r="M4" s="123"/>
      <c r="N4" s="48"/>
      <c r="O4" s="48"/>
      <c r="P4" s="48"/>
    </row>
    <row r="5" spans="1:16" ht="18.75" customHeight="1">
      <c r="A5" s="72">
        <v>1</v>
      </c>
      <c r="B5" s="20" t="s">
        <v>36</v>
      </c>
      <c r="C5" s="3" t="s">
        <v>10</v>
      </c>
      <c r="D5" s="4">
        <v>129</v>
      </c>
      <c r="E5" s="4">
        <v>133</v>
      </c>
      <c r="F5" s="4">
        <v>153</v>
      </c>
      <c r="G5" s="4">
        <v>173</v>
      </c>
      <c r="H5" s="4">
        <v>134</v>
      </c>
      <c r="I5" s="4">
        <v>143</v>
      </c>
      <c r="J5" s="4">
        <v>114</v>
      </c>
      <c r="K5" s="4">
        <v>115</v>
      </c>
      <c r="L5" s="4">
        <v>180</v>
      </c>
      <c r="M5" s="4">
        <f>SUM(D5:L5)</f>
        <v>1274</v>
      </c>
      <c r="N5" s="39">
        <v>2438</v>
      </c>
      <c r="O5" s="39">
        <f t="shared" ref="O5:O30" si="0">M5</f>
        <v>1274</v>
      </c>
      <c r="P5" s="40">
        <f>O5/N5</f>
        <v>0.5225594749794914</v>
      </c>
    </row>
    <row r="6" spans="1:16" ht="18.75" customHeight="1">
      <c r="A6" s="73"/>
      <c r="B6" s="21" t="s">
        <v>37</v>
      </c>
      <c r="C6" s="6" t="s">
        <v>12</v>
      </c>
      <c r="D6" s="34">
        <v>95</v>
      </c>
      <c r="E6" s="34">
        <v>106</v>
      </c>
      <c r="F6" s="34">
        <v>106</v>
      </c>
      <c r="G6" s="34">
        <v>178</v>
      </c>
      <c r="H6" s="34">
        <v>151</v>
      </c>
      <c r="I6" s="34">
        <v>131</v>
      </c>
      <c r="J6" s="34">
        <v>182</v>
      </c>
      <c r="K6" s="34">
        <v>161</v>
      </c>
      <c r="L6" s="34">
        <v>234</v>
      </c>
      <c r="M6" s="34">
        <f t="shared" ref="M6:M29" si="1">SUM(D6:L6)</f>
        <v>1344</v>
      </c>
      <c r="N6" s="41">
        <v>2093</v>
      </c>
      <c r="O6" s="41">
        <f t="shared" si="0"/>
        <v>1344</v>
      </c>
      <c r="P6" s="42">
        <f t="shared" ref="P6:P30" si="2">O6/N6</f>
        <v>0.64214046822742477</v>
      </c>
    </row>
    <row r="7" spans="1:16" ht="18.75" customHeight="1">
      <c r="A7" s="73">
        <v>2</v>
      </c>
      <c r="B7" s="22"/>
      <c r="C7" s="3" t="s">
        <v>10</v>
      </c>
      <c r="D7" s="4">
        <v>120</v>
      </c>
      <c r="E7" s="4">
        <v>179</v>
      </c>
      <c r="F7" s="4">
        <v>216</v>
      </c>
      <c r="G7" s="4">
        <v>259</v>
      </c>
      <c r="H7" s="4">
        <v>217</v>
      </c>
      <c r="I7" s="4">
        <v>212</v>
      </c>
      <c r="J7" s="4">
        <v>218</v>
      </c>
      <c r="K7" s="4">
        <v>213</v>
      </c>
      <c r="L7" s="4">
        <v>304</v>
      </c>
      <c r="M7" s="4">
        <f t="shared" si="1"/>
        <v>1938</v>
      </c>
      <c r="N7" s="39">
        <v>2284</v>
      </c>
      <c r="O7" s="39">
        <f t="shared" si="0"/>
        <v>1938</v>
      </c>
      <c r="P7" s="40">
        <f>O7/N7</f>
        <v>0.84851138353765321</v>
      </c>
    </row>
    <row r="8" spans="1:16" ht="18.75" customHeight="1">
      <c r="A8" s="73"/>
      <c r="B8" s="21" t="s">
        <v>84</v>
      </c>
      <c r="C8" s="6" t="s">
        <v>12</v>
      </c>
      <c r="D8" s="34">
        <v>109</v>
      </c>
      <c r="E8" s="34">
        <v>168</v>
      </c>
      <c r="F8" s="34">
        <v>179</v>
      </c>
      <c r="G8" s="34">
        <v>286</v>
      </c>
      <c r="H8" s="34">
        <v>247</v>
      </c>
      <c r="I8" s="34">
        <v>200</v>
      </c>
      <c r="J8" s="34">
        <v>298</v>
      </c>
      <c r="K8" s="34">
        <v>281</v>
      </c>
      <c r="L8" s="34">
        <v>358</v>
      </c>
      <c r="M8" s="34">
        <f t="shared" si="1"/>
        <v>2126</v>
      </c>
      <c r="N8" s="41">
        <v>2313</v>
      </c>
      <c r="O8" s="41">
        <f t="shared" si="0"/>
        <v>2126</v>
      </c>
      <c r="P8" s="42">
        <f t="shared" si="2"/>
        <v>0.91915261565067008</v>
      </c>
    </row>
    <row r="9" spans="1:16" ht="18.75" customHeight="1">
      <c r="A9" s="79">
        <v>3</v>
      </c>
      <c r="B9" s="22"/>
      <c r="C9" s="3" t="s">
        <v>15</v>
      </c>
      <c r="D9" s="4">
        <v>122</v>
      </c>
      <c r="E9" s="4">
        <v>92</v>
      </c>
      <c r="F9" s="4">
        <v>90</v>
      </c>
      <c r="G9" s="4">
        <v>194</v>
      </c>
      <c r="H9" s="4">
        <v>133</v>
      </c>
      <c r="I9" s="4">
        <v>123</v>
      </c>
      <c r="J9" s="4">
        <v>89</v>
      </c>
      <c r="K9" s="4">
        <v>77</v>
      </c>
      <c r="L9" s="4">
        <v>132</v>
      </c>
      <c r="M9" s="4">
        <f t="shared" si="1"/>
        <v>1052</v>
      </c>
      <c r="N9" s="39">
        <v>1331</v>
      </c>
      <c r="O9" s="39">
        <f t="shared" si="0"/>
        <v>1052</v>
      </c>
      <c r="P9" s="40">
        <f>O9/N9</f>
        <v>0.79038317054845986</v>
      </c>
    </row>
    <row r="10" spans="1:16" ht="18.75" customHeight="1">
      <c r="A10" s="73"/>
      <c r="B10" s="21" t="s">
        <v>38</v>
      </c>
      <c r="C10" s="6" t="s">
        <v>17</v>
      </c>
      <c r="D10" s="34">
        <v>109</v>
      </c>
      <c r="E10" s="34">
        <v>69</v>
      </c>
      <c r="F10" s="34">
        <v>107</v>
      </c>
      <c r="G10" s="34">
        <v>170</v>
      </c>
      <c r="H10" s="34">
        <v>84</v>
      </c>
      <c r="I10" s="34">
        <v>133</v>
      </c>
      <c r="J10" s="34">
        <v>136</v>
      </c>
      <c r="K10" s="34">
        <v>99</v>
      </c>
      <c r="L10" s="34">
        <v>163</v>
      </c>
      <c r="M10" s="34">
        <f t="shared" si="1"/>
        <v>1070</v>
      </c>
      <c r="N10" s="41">
        <v>1228</v>
      </c>
      <c r="O10" s="41">
        <f t="shared" si="0"/>
        <v>1070</v>
      </c>
      <c r="P10" s="42">
        <f t="shared" si="2"/>
        <v>0.87133550488599354</v>
      </c>
    </row>
    <row r="11" spans="1:16" ht="18.75" customHeight="1">
      <c r="A11" s="73">
        <v>4</v>
      </c>
      <c r="B11" s="22"/>
      <c r="C11" s="3" t="s">
        <v>10</v>
      </c>
      <c r="D11" s="4">
        <v>63</v>
      </c>
      <c r="E11" s="4">
        <v>74</v>
      </c>
      <c r="F11" s="4">
        <v>126</v>
      </c>
      <c r="G11" s="4">
        <v>145</v>
      </c>
      <c r="H11" s="4">
        <v>87</v>
      </c>
      <c r="I11" s="4">
        <v>95</v>
      </c>
      <c r="J11" s="4">
        <v>106</v>
      </c>
      <c r="K11" s="4">
        <v>99</v>
      </c>
      <c r="L11" s="4">
        <v>138</v>
      </c>
      <c r="M11" s="4">
        <f t="shared" si="1"/>
        <v>933</v>
      </c>
      <c r="N11" s="39">
        <v>1113</v>
      </c>
      <c r="O11" s="39">
        <f t="shared" si="0"/>
        <v>933</v>
      </c>
      <c r="P11" s="40">
        <f>O11/N11</f>
        <v>0.83827493261455521</v>
      </c>
    </row>
    <row r="12" spans="1:16" ht="18.75" customHeight="1">
      <c r="A12" s="73"/>
      <c r="B12" s="21" t="s">
        <v>39</v>
      </c>
      <c r="C12" s="6" t="s">
        <v>12</v>
      </c>
      <c r="D12" s="34">
        <v>45</v>
      </c>
      <c r="E12" s="34">
        <v>76</v>
      </c>
      <c r="F12" s="34">
        <v>100</v>
      </c>
      <c r="G12" s="34">
        <v>173</v>
      </c>
      <c r="H12" s="34">
        <v>116</v>
      </c>
      <c r="I12" s="34">
        <v>99</v>
      </c>
      <c r="J12" s="34">
        <v>132</v>
      </c>
      <c r="K12" s="34">
        <v>132</v>
      </c>
      <c r="L12" s="34">
        <v>259</v>
      </c>
      <c r="M12" s="34">
        <f t="shared" si="1"/>
        <v>1132</v>
      </c>
      <c r="N12" s="41">
        <v>1153</v>
      </c>
      <c r="O12" s="41">
        <f t="shared" si="0"/>
        <v>1132</v>
      </c>
      <c r="P12" s="42">
        <f t="shared" si="2"/>
        <v>0.98178664353859502</v>
      </c>
    </row>
    <row r="13" spans="1:16" ht="18.75" customHeight="1">
      <c r="A13" s="79">
        <v>5</v>
      </c>
      <c r="B13" s="26" t="s">
        <v>85</v>
      </c>
      <c r="C13" s="3" t="s">
        <v>10</v>
      </c>
      <c r="D13" s="4">
        <v>238</v>
      </c>
      <c r="E13" s="4">
        <v>238</v>
      </c>
      <c r="F13" s="4">
        <v>356</v>
      </c>
      <c r="G13" s="4">
        <v>439</v>
      </c>
      <c r="H13" s="4">
        <v>373</v>
      </c>
      <c r="I13" s="4">
        <v>376</v>
      </c>
      <c r="J13" s="4">
        <v>236</v>
      </c>
      <c r="K13" s="4">
        <v>235</v>
      </c>
      <c r="L13" s="4">
        <v>334</v>
      </c>
      <c r="M13" s="4">
        <f t="shared" si="1"/>
        <v>2825</v>
      </c>
      <c r="N13" s="39">
        <v>3012</v>
      </c>
      <c r="O13" s="39">
        <f t="shared" si="0"/>
        <v>2825</v>
      </c>
      <c r="P13" s="40">
        <f>O13/N13</f>
        <v>0.9379150066401063</v>
      </c>
    </row>
    <row r="14" spans="1:16" ht="18.75" customHeight="1">
      <c r="A14" s="73"/>
      <c r="B14" s="21" t="s">
        <v>86</v>
      </c>
      <c r="C14" s="6" t="s">
        <v>12</v>
      </c>
      <c r="D14" s="34">
        <v>193</v>
      </c>
      <c r="E14" s="34">
        <v>212</v>
      </c>
      <c r="F14" s="34">
        <v>307</v>
      </c>
      <c r="G14" s="34">
        <v>437</v>
      </c>
      <c r="H14" s="34">
        <v>313</v>
      </c>
      <c r="I14" s="34">
        <v>378</v>
      </c>
      <c r="J14" s="34">
        <v>229</v>
      </c>
      <c r="K14" s="34">
        <v>215</v>
      </c>
      <c r="L14" s="34">
        <v>344</v>
      </c>
      <c r="M14" s="34">
        <f t="shared" si="1"/>
        <v>2628</v>
      </c>
      <c r="N14" s="41">
        <v>2758</v>
      </c>
      <c r="O14" s="41">
        <f t="shared" si="0"/>
        <v>2628</v>
      </c>
      <c r="P14" s="42">
        <f t="shared" si="2"/>
        <v>0.95286439448875992</v>
      </c>
    </row>
    <row r="15" spans="1:16" ht="18.75" customHeight="1">
      <c r="A15" s="73">
        <v>6</v>
      </c>
      <c r="B15" s="22"/>
      <c r="C15" s="3" t="s">
        <v>15</v>
      </c>
      <c r="D15" s="4">
        <v>304</v>
      </c>
      <c r="E15" s="4">
        <v>364</v>
      </c>
      <c r="F15" s="4">
        <v>400</v>
      </c>
      <c r="G15" s="4">
        <v>383</v>
      </c>
      <c r="H15" s="4">
        <v>385</v>
      </c>
      <c r="I15" s="4">
        <v>351</v>
      </c>
      <c r="J15" s="4">
        <v>158</v>
      </c>
      <c r="K15" s="4">
        <v>212</v>
      </c>
      <c r="L15" s="4">
        <v>376</v>
      </c>
      <c r="M15" s="4">
        <f t="shared" si="1"/>
        <v>2933</v>
      </c>
      <c r="N15" s="39">
        <v>4718</v>
      </c>
      <c r="O15" s="39">
        <f t="shared" si="0"/>
        <v>2933</v>
      </c>
      <c r="P15" s="40">
        <f>O15/N15</f>
        <v>0.62166172106824924</v>
      </c>
    </row>
    <row r="16" spans="1:16" ht="18.75" customHeight="1">
      <c r="A16" s="73"/>
      <c r="B16" s="21" t="s">
        <v>40</v>
      </c>
      <c r="C16" s="6" t="s">
        <v>17</v>
      </c>
      <c r="D16" s="34">
        <v>128</v>
      </c>
      <c r="E16" s="34">
        <v>189</v>
      </c>
      <c r="F16" s="34">
        <v>236</v>
      </c>
      <c r="G16" s="34">
        <v>219</v>
      </c>
      <c r="H16" s="34">
        <v>220</v>
      </c>
      <c r="I16" s="34">
        <v>231</v>
      </c>
      <c r="J16" s="34">
        <v>117</v>
      </c>
      <c r="K16" s="34">
        <v>99</v>
      </c>
      <c r="L16" s="34">
        <v>187</v>
      </c>
      <c r="M16" s="34">
        <f t="shared" si="1"/>
        <v>1626</v>
      </c>
      <c r="N16" s="41">
        <v>3133</v>
      </c>
      <c r="O16" s="41">
        <f t="shared" si="0"/>
        <v>1626</v>
      </c>
      <c r="P16" s="42">
        <f t="shared" si="2"/>
        <v>0.51899138206192152</v>
      </c>
    </row>
    <row r="17" spans="1:16" ht="18.75" customHeight="1">
      <c r="A17" s="79">
        <v>7</v>
      </c>
      <c r="B17" s="20" t="s">
        <v>41</v>
      </c>
      <c r="C17" s="3" t="s">
        <v>10</v>
      </c>
      <c r="D17" s="4">
        <v>388</v>
      </c>
      <c r="E17" s="4">
        <v>288</v>
      </c>
      <c r="F17" s="4">
        <v>270</v>
      </c>
      <c r="G17" s="4">
        <v>278</v>
      </c>
      <c r="H17" s="4">
        <v>236</v>
      </c>
      <c r="I17" s="4">
        <v>213</v>
      </c>
      <c r="J17" s="4">
        <v>143</v>
      </c>
      <c r="K17" s="4">
        <v>214</v>
      </c>
      <c r="L17" s="4">
        <v>362</v>
      </c>
      <c r="M17" s="4">
        <f t="shared" si="1"/>
        <v>2392</v>
      </c>
      <c r="N17" s="39">
        <v>3541</v>
      </c>
      <c r="O17" s="39">
        <f t="shared" si="0"/>
        <v>2392</v>
      </c>
      <c r="P17" s="40">
        <f>O17/N17</f>
        <v>0.67551539113244841</v>
      </c>
    </row>
    <row r="18" spans="1:16" ht="18.75" customHeight="1">
      <c r="A18" s="73"/>
      <c r="B18" s="21" t="s">
        <v>42</v>
      </c>
      <c r="C18" s="6" t="s">
        <v>12</v>
      </c>
      <c r="D18" s="34">
        <v>187</v>
      </c>
      <c r="E18" s="34">
        <v>242</v>
      </c>
      <c r="F18" s="34">
        <v>268</v>
      </c>
      <c r="G18" s="34">
        <v>300</v>
      </c>
      <c r="H18" s="34">
        <v>251</v>
      </c>
      <c r="I18" s="34">
        <v>272</v>
      </c>
      <c r="J18" s="34">
        <v>242</v>
      </c>
      <c r="K18" s="34">
        <v>275</v>
      </c>
      <c r="L18" s="34">
        <v>505</v>
      </c>
      <c r="M18" s="34">
        <f t="shared" si="1"/>
        <v>2542</v>
      </c>
      <c r="N18" s="41">
        <v>3903</v>
      </c>
      <c r="O18" s="41">
        <f t="shared" si="0"/>
        <v>2542</v>
      </c>
      <c r="P18" s="42">
        <f t="shared" si="2"/>
        <v>0.65129387650525239</v>
      </c>
    </row>
    <row r="19" spans="1:16" ht="18.75" customHeight="1">
      <c r="A19" s="73">
        <v>8</v>
      </c>
      <c r="B19" s="20"/>
      <c r="C19" s="3" t="s">
        <v>10</v>
      </c>
      <c r="D19" s="4">
        <v>189</v>
      </c>
      <c r="E19" s="4">
        <v>196</v>
      </c>
      <c r="F19" s="4">
        <v>142</v>
      </c>
      <c r="G19" s="4">
        <v>184</v>
      </c>
      <c r="H19" s="4">
        <v>147</v>
      </c>
      <c r="I19" s="4">
        <v>128</v>
      </c>
      <c r="J19" s="4">
        <v>80</v>
      </c>
      <c r="K19" s="4">
        <v>95</v>
      </c>
      <c r="L19" s="4">
        <v>171</v>
      </c>
      <c r="M19" s="4">
        <f t="shared" si="1"/>
        <v>1332</v>
      </c>
      <c r="N19" s="39">
        <v>2155</v>
      </c>
      <c r="O19" s="39">
        <f t="shared" si="0"/>
        <v>1332</v>
      </c>
      <c r="P19" s="40">
        <f>O19/N19</f>
        <v>0.61809744779582365</v>
      </c>
    </row>
    <row r="20" spans="1:16" ht="18.75" customHeight="1">
      <c r="A20" s="73"/>
      <c r="B20" s="23" t="s">
        <v>43</v>
      </c>
      <c r="C20" s="6" t="s">
        <v>12</v>
      </c>
      <c r="D20" s="34">
        <v>133</v>
      </c>
      <c r="E20" s="34">
        <v>144</v>
      </c>
      <c r="F20" s="34">
        <v>164</v>
      </c>
      <c r="G20" s="34">
        <v>225</v>
      </c>
      <c r="H20" s="34">
        <v>168</v>
      </c>
      <c r="I20" s="34">
        <v>158</v>
      </c>
      <c r="J20" s="34">
        <v>154</v>
      </c>
      <c r="K20" s="36">
        <v>178</v>
      </c>
      <c r="L20" s="34">
        <v>240</v>
      </c>
      <c r="M20" s="34">
        <f t="shared" si="1"/>
        <v>1564</v>
      </c>
      <c r="N20" s="41">
        <v>2592</v>
      </c>
      <c r="O20" s="41">
        <f t="shared" si="0"/>
        <v>1564</v>
      </c>
      <c r="P20" s="42">
        <f t="shared" si="2"/>
        <v>0.60339506172839508</v>
      </c>
    </row>
    <row r="21" spans="1:16" ht="18.75" customHeight="1">
      <c r="A21" s="79">
        <v>9</v>
      </c>
      <c r="B21" s="80" t="s">
        <v>44</v>
      </c>
      <c r="C21" s="3" t="s">
        <v>15</v>
      </c>
      <c r="D21" s="4">
        <v>274</v>
      </c>
      <c r="E21" s="4">
        <v>196</v>
      </c>
      <c r="F21" s="4">
        <v>282</v>
      </c>
      <c r="G21" s="4">
        <v>339</v>
      </c>
      <c r="H21" s="4">
        <v>341</v>
      </c>
      <c r="I21" s="4">
        <v>289</v>
      </c>
      <c r="J21" s="4">
        <v>157</v>
      </c>
      <c r="K21" s="4">
        <v>174</v>
      </c>
      <c r="L21" s="4">
        <v>258</v>
      </c>
      <c r="M21" s="4">
        <f t="shared" si="1"/>
        <v>2310</v>
      </c>
      <c r="N21" s="39">
        <v>3025</v>
      </c>
      <c r="O21" s="39">
        <f t="shared" si="0"/>
        <v>2310</v>
      </c>
      <c r="P21" s="40">
        <f>O21/N21</f>
        <v>0.76363636363636367</v>
      </c>
    </row>
    <row r="22" spans="1:16" ht="18.75" customHeight="1">
      <c r="A22" s="73"/>
      <c r="B22" s="81"/>
      <c r="C22" s="6" t="s">
        <v>17</v>
      </c>
      <c r="D22" s="34">
        <v>106</v>
      </c>
      <c r="E22" s="34">
        <v>141</v>
      </c>
      <c r="F22" s="34">
        <v>180</v>
      </c>
      <c r="G22" s="34">
        <v>300</v>
      </c>
      <c r="H22" s="34">
        <v>246</v>
      </c>
      <c r="I22" s="34">
        <v>276</v>
      </c>
      <c r="J22" s="34">
        <v>166</v>
      </c>
      <c r="K22" s="34">
        <v>181</v>
      </c>
      <c r="L22" s="34">
        <v>304</v>
      </c>
      <c r="M22" s="34">
        <f t="shared" si="1"/>
        <v>1900</v>
      </c>
      <c r="N22" s="41">
        <v>2425</v>
      </c>
      <c r="O22" s="41">
        <f t="shared" si="0"/>
        <v>1900</v>
      </c>
      <c r="P22" s="42">
        <f t="shared" si="2"/>
        <v>0.78350515463917525</v>
      </c>
    </row>
    <row r="23" spans="1:16" ht="18.75" customHeight="1">
      <c r="A23" s="73">
        <v>10</v>
      </c>
      <c r="B23" s="20"/>
      <c r="C23" s="3" t="s">
        <v>15</v>
      </c>
      <c r="D23" s="4">
        <v>160</v>
      </c>
      <c r="E23" s="4">
        <v>260</v>
      </c>
      <c r="F23" s="4">
        <v>297</v>
      </c>
      <c r="G23" s="4">
        <v>430</v>
      </c>
      <c r="H23" s="4">
        <v>351</v>
      </c>
      <c r="I23" s="4">
        <v>309</v>
      </c>
      <c r="J23" s="4">
        <v>246</v>
      </c>
      <c r="K23" s="4">
        <v>257</v>
      </c>
      <c r="L23" s="4">
        <v>252</v>
      </c>
      <c r="M23" s="4">
        <f t="shared" si="1"/>
        <v>2562</v>
      </c>
      <c r="N23" s="39">
        <v>4091</v>
      </c>
      <c r="O23" s="39">
        <f t="shared" si="0"/>
        <v>2562</v>
      </c>
      <c r="P23" s="40">
        <f>O23/N23</f>
        <v>0.62625274993889024</v>
      </c>
    </row>
    <row r="24" spans="1:16" ht="18.75" customHeight="1">
      <c r="A24" s="73"/>
      <c r="B24" s="21" t="s">
        <v>87</v>
      </c>
      <c r="C24" s="6" t="s">
        <v>17</v>
      </c>
      <c r="D24" s="34">
        <v>84</v>
      </c>
      <c r="E24" s="34">
        <v>246</v>
      </c>
      <c r="F24" s="34">
        <v>331</v>
      </c>
      <c r="G24" s="34">
        <v>381</v>
      </c>
      <c r="H24" s="34">
        <v>365</v>
      </c>
      <c r="I24" s="34">
        <v>323</v>
      </c>
      <c r="J24" s="34">
        <v>237</v>
      </c>
      <c r="K24" s="34">
        <v>261</v>
      </c>
      <c r="L24" s="34">
        <v>353</v>
      </c>
      <c r="M24" s="34">
        <f t="shared" si="1"/>
        <v>2581</v>
      </c>
      <c r="N24" s="41">
        <v>4165</v>
      </c>
      <c r="O24" s="41">
        <f t="shared" si="0"/>
        <v>2581</v>
      </c>
      <c r="P24" s="42">
        <f t="shared" si="2"/>
        <v>0.61968787515006007</v>
      </c>
    </row>
    <row r="25" spans="1:16" ht="18.75" customHeight="1">
      <c r="A25" s="79">
        <v>11</v>
      </c>
      <c r="B25" s="20"/>
      <c r="C25" s="3" t="s">
        <v>15</v>
      </c>
      <c r="D25" s="4">
        <v>347</v>
      </c>
      <c r="E25" s="4">
        <v>213</v>
      </c>
      <c r="F25" s="4">
        <v>258</v>
      </c>
      <c r="G25" s="4">
        <v>399</v>
      </c>
      <c r="H25" s="4">
        <v>344</v>
      </c>
      <c r="I25" s="4">
        <v>190</v>
      </c>
      <c r="J25" s="4">
        <v>133</v>
      </c>
      <c r="K25" s="4">
        <v>193</v>
      </c>
      <c r="L25" s="4">
        <v>239</v>
      </c>
      <c r="M25" s="4">
        <f t="shared" si="1"/>
        <v>2316</v>
      </c>
      <c r="N25" s="39">
        <v>3279</v>
      </c>
      <c r="O25" s="39">
        <f t="shared" si="0"/>
        <v>2316</v>
      </c>
      <c r="P25" s="40">
        <f>O25/N25</f>
        <v>0.70631290027447391</v>
      </c>
    </row>
    <row r="26" spans="1:16" ht="18.75" customHeight="1">
      <c r="A26" s="73"/>
      <c r="B26" s="21" t="s">
        <v>88</v>
      </c>
      <c r="C26" s="6" t="s">
        <v>17</v>
      </c>
      <c r="D26" s="34">
        <v>118</v>
      </c>
      <c r="E26" s="34">
        <v>168</v>
      </c>
      <c r="F26" s="34">
        <v>206</v>
      </c>
      <c r="G26" s="34">
        <v>395</v>
      </c>
      <c r="H26" s="34">
        <v>319</v>
      </c>
      <c r="I26" s="34">
        <v>200</v>
      </c>
      <c r="J26" s="34">
        <v>155</v>
      </c>
      <c r="K26" s="34">
        <v>173</v>
      </c>
      <c r="L26" s="34">
        <v>393</v>
      </c>
      <c r="M26" s="34">
        <f t="shared" si="1"/>
        <v>2127</v>
      </c>
      <c r="N26" s="41">
        <v>2958</v>
      </c>
      <c r="O26" s="41">
        <f t="shared" si="0"/>
        <v>2127</v>
      </c>
      <c r="P26" s="42">
        <f t="shared" si="2"/>
        <v>0.71906693711967551</v>
      </c>
    </row>
    <row r="27" spans="1:16" ht="18.75" customHeight="1">
      <c r="A27" s="73">
        <v>12</v>
      </c>
      <c r="B27" s="20"/>
      <c r="C27" s="3" t="s">
        <v>15</v>
      </c>
      <c r="D27" s="4">
        <v>150</v>
      </c>
      <c r="E27" s="4">
        <v>263</v>
      </c>
      <c r="F27" s="4">
        <v>339</v>
      </c>
      <c r="G27" s="4">
        <v>461</v>
      </c>
      <c r="H27" s="4">
        <v>366</v>
      </c>
      <c r="I27" s="4">
        <v>350</v>
      </c>
      <c r="J27" s="4">
        <v>290</v>
      </c>
      <c r="K27" s="4">
        <v>270</v>
      </c>
      <c r="L27" s="4">
        <v>298</v>
      </c>
      <c r="M27" s="4">
        <f t="shared" si="1"/>
        <v>2787</v>
      </c>
      <c r="N27" s="39">
        <v>4278</v>
      </c>
      <c r="O27" s="39">
        <f t="shared" si="0"/>
        <v>2787</v>
      </c>
      <c r="P27" s="40">
        <f>O27/N27</f>
        <v>0.6514726507713885</v>
      </c>
    </row>
    <row r="28" spans="1:16" ht="18.75" customHeight="1">
      <c r="A28" s="73"/>
      <c r="B28" s="24" t="s">
        <v>45</v>
      </c>
      <c r="C28" s="6" t="s">
        <v>17</v>
      </c>
      <c r="D28" s="34">
        <v>134</v>
      </c>
      <c r="E28" s="34">
        <v>272</v>
      </c>
      <c r="F28" s="34">
        <v>323</v>
      </c>
      <c r="G28" s="34">
        <v>396</v>
      </c>
      <c r="H28" s="34">
        <v>375</v>
      </c>
      <c r="I28" s="34">
        <v>350</v>
      </c>
      <c r="J28" s="34">
        <v>227</v>
      </c>
      <c r="K28" s="34">
        <v>264</v>
      </c>
      <c r="L28" s="34">
        <v>306</v>
      </c>
      <c r="M28" s="34">
        <f t="shared" si="1"/>
        <v>2647</v>
      </c>
      <c r="N28" s="41">
        <v>4335</v>
      </c>
      <c r="O28" s="41">
        <f t="shared" si="0"/>
        <v>2647</v>
      </c>
      <c r="P28" s="42">
        <f t="shared" si="2"/>
        <v>0.61061130334486735</v>
      </c>
    </row>
    <row r="29" spans="1:16" ht="18.75" customHeight="1">
      <c r="A29" s="79">
        <v>13</v>
      </c>
      <c r="B29" s="82" t="s">
        <v>46</v>
      </c>
      <c r="C29" s="3" t="s">
        <v>15</v>
      </c>
      <c r="D29" s="4">
        <v>112</v>
      </c>
      <c r="E29" s="4">
        <v>193</v>
      </c>
      <c r="F29" s="4">
        <v>199</v>
      </c>
      <c r="G29" s="4">
        <v>280</v>
      </c>
      <c r="H29" s="4">
        <v>245</v>
      </c>
      <c r="I29" s="4">
        <v>234</v>
      </c>
      <c r="J29" s="4">
        <v>95</v>
      </c>
      <c r="K29" s="4">
        <v>84</v>
      </c>
      <c r="L29" s="4">
        <v>150</v>
      </c>
      <c r="M29" s="4">
        <f t="shared" si="1"/>
        <v>1592</v>
      </c>
      <c r="N29" s="39">
        <v>2956</v>
      </c>
      <c r="O29" s="39">
        <f t="shared" si="0"/>
        <v>1592</v>
      </c>
      <c r="P29" s="40">
        <f>O29/N29</f>
        <v>0.53856562922868745</v>
      </c>
    </row>
    <row r="30" spans="1:16" ht="18.75" customHeight="1">
      <c r="A30" s="73"/>
      <c r="B30" s="83"/>
      <c r="C30" s="6" t="s">
        <v>17</v>
      </c>
      <c r="D30" s="34">
        <v>103</v>
      </c>
      <c r="E30" s="34">
        <v>152</v>
      </c>
      <c r="F30" s="34">
        <v>277</v>
      </c>
      <c r="G30" s="34">
        <v>287</v>
      </c>
      <c r="H30" s="34">
        <v>314</v>
      </c>
      <c r="I30" s="34">
        <v>365</v>
      </c>
      <c r="J30" s="34">
        <v>105</v>
      </c>
      <c r="K30" s="34">
        <v>214</v>
      </c>
      <c r="L30" s="34">
        <v>285</v>
      </c>
      <c r="M30" s="34">
        <f>SUM(D30:L30)</f>
        <v>2102</v>
      </c>
      <c r="N30" s="41">
        <v>3631</v>
      </c>
      <c r="O30" s="41">
        <f t="shared" si="0"/>
        <v>2102</v>
      </c>
      <c r="P30" s="42">
        <f t="shared" si="2"/>
        <v>0.57890388322776098</v>
      </c>
    </row>
    <row r="31" spans="1:16" ht="18.75" customHeight="1">
      <c r="C31" s="1" t="s">
        <v>103</v>
      </c>
    </row>
    <row r="32" spans="1:16" ht="18.75" customHeight="1">
      <c r="A32" s="44"/>
    </row>
    <row r="33" spans="1:1" ht="18.75" customHeight="1">
      <c r="A33" s="44"/>
    </row>
    <row r="34" spans="1:1" ht="18.75" customHeight="1">
      <c r="A34" s="44"/>
    </row>
    <row r="35" spans="1:1" ht="18.75" customHeight="1">
      <c r="A35" s="44"/>
    </row>
    <row r="36" spans="1:1" ht="18.75" customHeight="1">
      <c r="A36" s="44"/>
    </row>
    <row r="37" spans="1:1" ht="18.75" customHeight="1">
      <c r="A37" s="44"/>
    </row>
    <row r="38" spans="1:1" ht="18.75" customHeight="1">
      <c r="A38" s="44"/>
    </row>
    <row r="39" spans="1:1" ht="18.75" customHeight="1">
      <c r="A39" s="44"/>
    </row>
    <row r="40" spans="1:1" ht="18.75" customHeight="1">
      <c r="A40" s="44"/>
    </row>
    <row r="41" spans="1:1" ht="18.75" customHeight="1">
      <c r="A41" s="44"/>
    </row>
    <row r="42" spans="1:1" ht="18.75" customHeight="1"/>
    <row r="43" spans="1:1" ht="18.75" customHeight="1"/>
    <row r="44" spans="1:1" ht="18.75" customHeight="1"/>
    <row r="45" spans="1:1" ht="18.75" customHeight="1"/>
    <row r="46" spans="1:1" ht="18.75" customHeight="1"/>
    <row r="47" spans="1:1" ht="18.75" customHeight="1"/>
    <row r="48" spans="1:1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</sheetData>
  <mergeCells count="24">
    <mergeCell ref="B21:B22"/>
    <mergeCell ref="A23:A24"/>
    <mergeCell ref="A27:A28"/>
    <mergeCell ref="A29:A30"/>
    <mergeCell ref="B29:B30"/>
    <mergeCell ref="A9:A10"/>
    <mergeCell ref="A11:A12"/>
    <mergeCell ref="A13:A14"/>
    <mergeCell ref="A25:A26"/>
    <mergeCell ref="A15:A16"/>
    <mergeCell ref="A17:A18"/>
    <mergeCell ref="A19:A20"/>
    <mergeCell ref="A21:A22"/>
    <mergeCell ref="A7:A8"/>
    <mergeCell ref="A2:M2"/>
    <mergeCell ref="A3:A4"/>
    <mergeCell ref="B3:B4"/>
    <mergeCell ref="C3:C4"/>
    <mergeCell ref="M3:M4"/>
    <mergeCell ref="N2:P2"/>
    <mergeCell ref="N3:N4"/>
    <mergeCell ref="O3:O4"/>
    <mergeCell ref="P3:P4"/>
    <mergeCell ref="A5:A6"/>
  </mergeCells>
  <phoneticPr fontId="4"/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77"/>
  <sheetViews>
    <sheetView showGridLines="0" tabSelected="1" topLeftCell="A16" zoomScaleNormal="100" zoomScaleSheetLayoutView="85" workbookViewId="0">
      <selection activeCell="O2" sqref="O2:Q48"/>
    </sheetView>
  </sheetViews>
  <sheetFormatPr defaultColWidth="9" defaultRowHeight="18.75"/>
  <cols>
    <col min="1" max="1" width="10" style="1" customWidth="1"/>
    <col min="2" max="2" width="30.75" style="1" customWidth="1"/>
    <col min="3" max="13" width="10" style="1" customWidth="1"/>
    <col min="14" max="16" width="11.625" customWidth="1"/>
    <col min="17" max="17" width="30.75" style="1" customWidth="1"/>
    <col min="18" max="16384" width="9" style="1"/>
  </cols>
  <sheetData>
    <row r="1" spans="1:16" ht="18.75" customHeight="1">
      <c r="O1" s="1" t="s">
        <v>1</v>
      </c>
    </row>
    <row r="2" spans="1:16" ht="18.75" customHeight="1">
      <c r="A2" s="84" t="s">
        <v>107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4" t="s">
        <v>97</v>
      </c>
      <c r="O2" s="85"/>
      <c r="P2" s="86"/>
    </row>
    <row r="3" spans="1:16" ht="18.75" customHeight="1">
      <c r="A3" s="89" t="s">
        <v>35</v>
      </c>
      <c r="B3" s="77" t="s">
        <v>3</v>
      </c>
      <c r="C3" s="56" t="s">
        <v>4</v>
      </c>
      <c r="D3" s="35" t="s">
        <v>5</v>
      </c>
      <c r="E3" s="35" t="s">
        <v>90</v>
      </c>
      <c r="F3" s="35" t="s">
        <v>91</v>
      </c>
      <c r="G3" s="35" t="s">
        <v>92</v>
      </c>
      <c r="H3" s="35" t="s">
        <v>93</v>
      </c>
      <c r="I3" s="38" t="s">
        <v>94</v>
      </c>
      <c r="J3" s="38" t="s">
        <v>95</v>
      </c>
      <c r="K3" s="38" t="s">
        <v>6</v>
      </c>
      <c r="L3" s="35" t="s">
        <v>7</v>
      </c>
      <c r="M3" s="122" t="s">
        <v>8</v>
      </c>
      <c r="N3" s="47" t="s">
        <v>0</v>
      </c>
      <c r="O3" s="47" t="s">
        <v>99</v>
      </c>
      <c r="P3" s="47" t="s">
        <v>100</v>
      </c>
    </row>
    <row r="4" spans="1:16" ht="18.75" customHeight="1">
      <c r="A4" s="90"/>
      <c r="B4" s="78"/>
      <c r="C4" s="57"/>
      <c r="D4" s="30">
        <v>0.41666666666666669</v>
      </c>
      <c r="E4" s="30">
        <v>0.45833333333333298</v>
      </c>
      <c r="F4" s="30">
        <v>0.5</v>
      </c>
      <c r="G4" s="30">
        <v>0.54166666666666696</v>
      </c>
      <c r="H4" s="30">
        <v>0.58333333333333304</v>
      </c>
      <c r="I4" s="30">
        <v>0.625</v>
      </c>
      <c r="J4" s="30">
        <v>0.66666666666666696</v>
      </c>
      <c r="K4" s="30">
        <v>0.70833333333333304</v>
      </c>
      <c r="L4" s="30">
        <v>0.75</v>
      </c>
      <c r="M4" s="123"/>
      <c r="N4" s="48"/>
      <c r="O4" s="48"/>
      <c r="P4" s="48"/>
    </row>
    <row r="5" spans="1:16" ht="18.75" customHeight="1">
      <c r="A5" s="91">
        <v>1</v>
      </c>
      <c r="B5" s="80" t="s">
        <v>47</v>
      </c>
      <c r="C5" s="3" t="s">
        <v>10</v>
      </c>
      <c r="D5" s="4">
        <v>508</v>
      </c>
      <c r="E5" s="4">
        <v>448</v>
      </c>
      <c r="F5" s="4">
        <v>492</v>
      </c>
      <c r="G5" s="4">
        <v>451</v>
      </c>
      <c r="H5" s="4">
        <v>466</v>
      </c>
      <c r="I5" s="4">
        <v>503</v>
      </c>
      <c r="J5" s="4">
        <v>477</v>
      </c>
      <c r="K5" s="4">
        <v>470</v>
      </c>
      <c r="L5" s="4">
        <v>498</v>
      </c>
      <c r="M5" s="4">
        <f t="shared" ref="M5:M20" si="0">SUM(D5:L5)</f>
        <v>4313</v>
      </c>
      <c r="N5" s="39">
        <v>5380</v>
      </c>
      <c r="O5" s="39">
        <f t="shared" ref="O5:O20" si="1">M5</f>
        <v>4313</v>
      </c>
      <c r="P5" s="40">
        <f>O5/N5</f>
        <v>0.80167286245353164</v>
      </c>
    </row>
    <row r="6" spans="1:16" ht="18.75" customHeight="1">
      <c r="A6" s="92"/>
      <c r="B6" s="95"/>
      <c r="C6" s="6" t="s">
        <v>12</v>
      </c>
      <c r="D6" s="34">
        <v>216</v>
      </c>
      <c r="E6" s="34">
        <v>377</v>
      </c>
      <c r="F6" s="34">
        <v>517</v>
      </c>
      <c r="G6" s="34">
        <v>589</v>
      </c>
      <c r="H6" s="34">
        <v>658</v>
      </c>
      <c r="I6" s="34">
        <v>673</v>
      </c>
      <c r="J6" s="34">
        <v>695</v>
      </c>
      <c r="K6" s="34">
        <v>603</v>
      </c>
      <c r="L6" s="34">
        <v>731</v>
      </c>
      <c r="M6" s="34">
        <f t="shared" si="0"/>
        <v>5059</v>
      </c>
      <c r="N6" s="41">
        <v>6368</v>
      </c>
      <c r="O6" s="41">
        <f t="shared" si="1"/>
        <v>5059</v>
      </c>
      <c r="P6" s="42">
        <f t="shared" ref="P6:P20" si="2">O6/N6</f>
        <v>0.79444095477386933</v>
      </c>
    </row>
    <row r="7" spans="1:16" ht="18.75" customHeight="1">
      <c r="A7" s="91">
        <v>2</v>
      </c>
      <c r="B7" s="93" t="s">
        <v>48</v>
      </c>
      <c r="C7" s="3" t="s">
        <v>10</v>
      </c>
      <c r="D7" s="4">
        <v>182</v>
      </c>
      <c r="E7" s="4">
        <v>250</v>
      </c>
      <c r="F7" s="4">
        <v>241</v>
      </c>
      <c r="G7" s="4">
        <v>211</v>
      </c>
      <c r="H7" s="4">
        <v>208</v>
      </c>
      <c r="I7" s="4">
        <v>259</v>
      </c>
      <c r="J7" s="4">
        <v>235</v>
      </c>
      <c r="K7" s="4">
        <v>213</v>
      </c>
      <c r="L7" s="4">
        <v>248</v>
      </c>
      <c r="M7" s="4">
        <f t="shared" si="0"/>
        <v>2047</v>
      </c>
      <c r="N7" s="39">
        <v>1264</v>
      </c>
      <c r="O7" s="39">
        <f t="shared" si="1"/>
        <v>2047</v>
      </c>
      <c r="P7" s="40">
        <f>O7/N7</f>
        <v>1.6194620253164558</v>
      </c>
    </row>
    <row r="8" spans="1:16" ht="18.75" customHeight="1">
      <c r="A8" s="92"/>
      <c r="B8" s="94"/>
      <c r="C8" s="6" t="s">
        <v>12</v>
      </c>
      <c r="D8" s="34">
        <v>154</v>
      </c>
      <c r="E8" s="34">
        <v>206</v>
      </c>
      <c r="F8" s="34">
        <v>261</v>
      </c>
      <c r="G8" s="34">
        <v>289</v>
      </c>
      <c r="H8" s="34">
        <v>339</v>
      </c>
      <c r="I8" s="34">
        <v>310</v>
      </c>
      <c r="J8" s="34">
        <v>319</v>
      </c>
      <c r="K8" s="34">
        <v>277</v>
      </c>
      <c r="L8" s="34">
        <v>378</v>
      </c>
      <c r="M8" s="34">
        <f t="shared" si="0"/>
        <v>2533</v>
      </c>
      <c r="N8" s="41">
        <v>2329</v>
      </c>
      <c r="O8" s="41">
        <f t="shared" si="1"/>
        <v>2533</v>
      </c>
      <c r="P8" s="42">
        <f t="shared" si="2"/>
        <v>1.0875912408759123</v>
      </c>
    </row>
    <row r="9" spans="1:16" ht="18.75" customHeight="1">
      <c r="A9" s="91">
        <v>3</v>
      </c>
      <c r="B9" s="80" t="s">
        <v>49</v>
      </c>
      <c r="C9" s="3" t="s">
        <v>10</v>
      </c>
      <c r="D9" s="4">
        <v>179</v>
      </c>
      <c r="E9" s="4">
        <v>403</v>
      </c>
      <c r="F9" s="4">
        <v>470</v>
      </c>
      <c r="G9" s="4">
        <v>543</v>
      </c>
      <c r="H9" s="4">
        <v>595</v>
      </c>
      <c r="I9" s="4">
        <v>609</v>
      </c>
      <c r="J9" s="4">
        <v>623</v>
      </c>
      <c r="K9" s="4">
        <v>570</v>
      </c>
      <c r="L9" s="4">
        <v>520</v>
      </c>
      <c r="M9" s="4">
        <f t="shared" si="0"/>
        <v>4512</v>
      </c>
      <c r="N9" s="39">
        <v>5456</v>
      </c>
      <c r="O9" s="39">
        <f t="shared" si="1"/>
        <v>4512</v>
      </c>
      <c r="P9" s="40">
        <f>O9/N9</f>
        <v>0.82697947214076251</v>
      </c>
    </row>
    <row r="10" spans="1:16" ht="18.75" customHeight="1">
      <c r="A10" s="92"/>
      <c r="B10" s="95"/>
      <c r="C10" s="6" t="s">
        <v>12</v>
      </c>
      <c r="D10" s="34">
        <v>59</v>
      </c>
      <c r="E10" s="34">
        <v>353</v>
      </c>
      <c r="F10" s="34">
        <v>463</v>
      </c>
      <c r="G10" s="34">
        <v>511</v>
      </c>
      <c r="H10" s="34">
        <v>696</v>
      </c>
      <c r="I10" s="34">
        <v>588</v>
      </c>
      <c r="J10" s="34">
        <v>623</v>
      </c>
      <c r="K10" s="34">
        <v>612</v>
      </c>
      <c r="L10" s="34">
        <v>521</v>
      </c>
      <c r="M10" s="34">
        <f t="shared" si="0"/>
        <v>4426</v>
      </c>
      <c r="N10" s="41">
        <v>5470</v>
      </c>
      <c r="O10" s="41">
        <f t="shared" si="1"/>
        <v>4426</v>
      </c>
      <c r="P10" s="42">
        <f t="shared" si="2"/>
        <v>0.80914076782449729</v>
      </c>
    </row>
    <row r="11" spans="1:16" ht="18.75" customHeight="1">
      <c r="A11" s="91">
        <v>4</v>
      </c>
      <c r="B11" s="80" t="s">
        <v>50</v>
      </c>
      <c r="C11" s="3" t="s">
        <v>10</v>
      </c>
      <c r="D11" s="4">
        <v>247</v>
      </c>
      <c r="E11" s="4">
        <v>185</v>
      </c>
      <c r="F11" s="4">
        <v>271</v>
      </c>
      <c r="G11" s="4">
        <v>249</v>
      </c>
      <c r="H11" s="4">
        <v>246</v>
      </c>
      <c r="I11" s="4">
        <v>248</v>
      </c>
      <c r="J11" s="4">
        <v>249</v>
      </c>
      <c r="K11" s="4">
        <v>235</v>
      </c>
      <c r="L11" s="4">
        <v>213</v>
      </c>
      <c r="M11" s="4">
        <f t="shared" si="0"/>
        <v>2143</v>
      </c>
      <c r="N11" s="39">
        <v>2787</v>
      </c>
      <c r="O11" s="39">
        <f t="shared" si="1"/>
        <v>2143</v>
      </c>
      <c r="P11" s="40">
        <f>O11/N11</f>
        <v>0.76892716182274845</v>
      </c>
    </row>
    <row r="12" spans="1:16" ht="18.75" customHeight="1">
      <c r="A12" s="92"/>
      <c r="B12" s="95"/>
      <c r="C12" s="6" t="s">
        <v>12</v>
      </c>
      <c r="D12" s="34">
        <v>68</v>
      </c>
      <c r="E12" s="34">
        <v>129</v>
      </c>
      <c r="F12" s="34">
        <v>203</v>
      </c>
      <c r="G12" s="34">
        <v>294</v>
      </c>
      <c r="H12" s="34">
        <v>287</v>
      </c>
      <c r="I12" s="34">
        <v>353</v>
      </c>
      <c r="J12" s="34">
        <v>311</v>
      </c>
      <c r="K12" s="34">
        <v>223</v>
      </c>
      <c r="L12" s="34">
        <v>197</v>
      </c>
      <c r="M12" s="34">
        <f t="shared" si="0"/>
        <v>2065</v>
      </c>
      <c r="N12" s="41">
        <v>2882</v>
      </c>
      <c r="O12" s="41">
        <f t="shared" si="1"/>
        <v>2065</v>
      </c>
      <c r="P12" s="42">
        <f t="shared" si="2"/>
        <v>0.71651630811936151</v>
      </c>
    </row>
    <row r="13" spans="1:16" ht="18.75" customHeight="1">
      <c r="A13" s="91">
        <v>5</v>
      </c>
      <c r="B13" s="80" t="s">
        <v>51</v>
      </c>
      <c r="C13" s="3" t="s">
        <v>10</v>
      </c>
      <c r="D13" s="4">
        <v>300</v>
      </c>
      <c r="E13" s="4">
        <v>744</v>
      </c>
      <c r="F13" s="4">
        <v>833</v>
      </c>
      <c r="G13" s="4">
        <v>908</v>
      </c>
      <c r="H13" s="4">
        <v>940</v>
      </c>
      <c r="I13" s="4">
        <v>953</v>
      </c>
      <c r="J13" s="4">
        <v>970</v>
      </c>
      <c r="K13" s="4">
        <v>845</v>
      </c>
      <c r="L13" s="4">
        <v>658</v>
      </c>
      <c r="M13" s="4">
        <f t="shared" si="0"/>
        <v>7151</v>
      </c>
      <c r="N13" s="39">
        <v>9296</v>
      </c>
      <c r="O13" s="39">
        <f t="shared" si="1"/>
        <v>7151</v>
      </c>
      <c r="P13" s="40">
        <f>O13/N13</f>
        <v>0.76925559380378661</v>
      </c>
    </row>
    <row r="14" spans="1:16" ht="18.75" customHeight="1">
      <c r="A14" s="92"/>
      <c r="B14" s="95"/>
      <c r="C14" s="6" t="s">
        <v>12</v>
      </c>
      <c r="D14" s="34">
        <v>157</v>
      </c>
      <c r="E14" s="34">
        <v>432</v>
      </c>
      <c r="F14" s="34">
        <v>619</v>
      </c>
      <c r="G14" s="34">
        <v>617</v>
      </c>
      <c r="H14" s="34">
        <v>782</v>
      </c>
      <c r="I14" s="34">
        <v>907</v>
      </c>
      <c r="J14" s="34">
        <v>934</v>
      </c>
      <c r="K14" s="34">
        <v>941</v>
      </c>
      <c r="L14" s="34">
        <v>780</v>
      </c>
      <c r="M14" s="34">
        <f t="shared" si="0"/>
        <v>6169</v>
      </c>
      <c r="N14" s="41">
        <v>7507</v>
      </c>
      <c r="O14" s="41">
        <f t="shared" si="1"/>
        <v>6169</v>
      </c>
      <c r="P14" s="42">
        <f t="shared" si="2"/>
        <v>0.82176635140535503</v>
      </c>
    </row>
    <row r="15" spans="1:16" ht="18.75" customHeight="1">
      <c r="A15" s="91">
        <v>6</v>
      </c>
      <c r="B15" s="25"/>
      <c r="C15" s="3" t="s">
        <v>10</v>
      </c>
      <c r="D15" s="4">
        <v>212</v>
      </c>
      <c r="E15" s="4">
        <v>316</v>
      </c>
      <c r="F15" s="4">
        <v>437</v>
      </c>
      <c r="G15" s="4">
        <v>548</v>
      </c>
      <c r="H15" s="4">
        <v>524</v>
      </c>
      <c r="I15" s="4">
        <v>520</v>
      </c>
      <c r="J15" s="4">
        <v>527</v>
      </c>
      <c r="K15" s="4">
        <v>516</v>
      </c>
      <c r="L15" s="4">
        <v>419</v>
      </c>
      <c r="M15" s="4">
        <f t="shared" si="0"/>
        <v>4019</v>
      </c>
      <c r="N15" s="39">
        <v>4354</v>
      </c>
      <c r="O15" s="39">
        <f t="shared" si="1"/>
        <v>4019</v>
      </c>
      <c r="P15" s="40">
        <f>O15/N15</f>
        <v>0.92305925585668347</v>
      </c>
    </row>
    <row r="16" spans="1:16" ht="18.75" customHeight="1">
      <c r="A16" s="92"/>
      <c r="B16" s="37" t="s">
        <v>96</v>
      </c>
      <c r="C16" s="6" t="s">
        <v>12</v>
      </c>
      <c r="D16" s="34">
        <v>146</v>
      </c>
      <c r="E16" s="34">
        <v>248</v>
      </c>
      <c r="F16" s="34">
        <v>430</v>
      </c>
      <c r="G16" s="34">
        <v>457</v>
      </c>
      <c r="H16" s="34">
        <v>497</v>
      </c>
      <c r="I16" s="34">
        <v>504</v>
      </c>
      <c r="J16" s="34">
        <v>579</v>
      </c>
      <c r="K16" s="34">
        <v>560</v>
      </c>
      <c r="L16" s="34">
        <v>478</v>
      </c>
      <c r="M16" s="34">
        <f t="shared" si="0"/>
        <v>3899</v>
      </c>
      <c r="N16" s="41">
        <v>4312</v>
      </c>
      <c r="O16" s="41">
        <f t="shared" si="1"/>
        <v>3899</v>
      </c>
      <c r="P16" s="42">
        <f t="shared" si="2"/>
        <v>0.90422077922077926</v>
      </c>
    </row>
    <row r="17" spans="1:16" ht="18.75" customHeight="1">
      <c r="A17" s="91">
        <v>7</v>
      </c>
      <c r="B17" s="80" t="s">
        <v>89</v>
      </c>
      <c r="C17" s="9" t="s">
        <v>15</v>
      </c>
      <c r="D17" s="4">
        <v>255</v>
      </c>
      <c r="E17" s="4">
        <v>277</v>
      </c>
      <c r="F17" s="4">
        <v>395</v>
      </c>
      <c r="G17" s="4">
        <v>522</v>
      </c>
      <c r="H17" s="4">
        <v>450</v>
      </c>
      <c r="I17" s="4">
        <v>571</v>
      </c>
      <c r="J17" s="4">
        <v>600</v>
      </c>
      <c r="K17" s="4">
        <v>550</v>
      </c>
      <c r="L17" s="4">
        <v>452</v>
      </c>
      <c r="M17" s="4">
        <f t="shared" si="0"/>
        <v>4072</v>
      </c>
      <c r="N17" s="39">
        <v>5592</v>
      </c>
      <c r="O17" s="39">
        <f t="shared" si="1"/>
        <v>4072</v>
      </c>
      <c r="P17" s="40">
        <f>O17/N17</f>
        <v>0.72818311874105868</v>
      </c>
    </row>
    <row r="18" spans="1:16" ht="18.75" customHeight="1">
      <c r="A18" s="92"/>
      <c r="B18" s="95"/>
      <c r="C18" s="6" t="s">
        <v>17</v>
      </c>
      <c r="D18" s="34">
        <v>121</v>
      </c>
      <c r="E18" s="34">
        <v>353</v>
      </c>
      <c r="F18" s="34">
        <v>463</v>
      </c>
      <c r="G18" s="34">
        <v>609</v>
      </c>
      <c r="H18" s="34">
        <v>486</v>
      </c>
      <c r="I18" s="34">
        <v>613</v>
      </c>
      <c r="J18" s="34">
        <v>752</v>
      </c>
      <c r="K18" s="34">
        <v>763</v>
      </c>
      <c r="L18" s="34">
        <v>641</v>
      </c>
      <c r="M18" s="34">
        <f t="shared" si="0"/>
        <v>4801</v>
      </c>
      <c r="N18" s="41">
        <v>5759</v>
      </c>
      <c r="O18" s="41">
        <f t="shared" si="1"/>
        <v>4801</v>
      </c>
      <c r="P18" s="42">
        <f t="shared" si="2"/>
        <v>0.83365167563813158</v>
      </c>
    </row>
    <row r="19" spans="1:16" ht="18.75" customHeight="1">
      <c r="A19" s="91">
        <v>8</v>
      </c>
      <c r="B19" s="26" t="s">
        <v>52</v>
      </c>
      <c r="C19" s="9" t="s">
        <v>15</v>
      </c>
      <c r="D19" s="4">
        <v>315</v>
      </c>
      <c r="E19" s="4">
        <v>1304</v>
      </c>
      <c r="F19" s="4">
        <v>1437</v>
      </c>
      <c r="G19" s="4">
        <v>1474</v>
      </c>
      <c r="H19" s="4">
        <v>1733</v>
      </c>
      <c r="I19" s="4">
        <v>1595</v>
      </c>
      <c r="J19" s="4">
        <v>1614</v>
      </c>
      <c r="K19" s="4">
        <v>1446</v>
      </c>
      <c r="L19" s="4">
        <v>1135</v>
      </c>
      <c r="M19" s="4">
        <f t="shared" si="0"/>
        <v>12053</v>
      </c>
      <c r="N19" s="39">
        <v>15743</v>
      </c>
      <c r="O19" s="39">
        <f t="shared" si="1"/>
        <v>12053</v>
      </c>
      <c r="P19" s="40">
        <f>O19/N19</f>
        <v>0.7656101124309217</v>
      </c>
    </row>
    <row r="20" spans="1:16" ht="18.75" customHeight="1">
      <c r="A20" s="92"/>
      <c r="B20" s="33" t="s">
        <v>53</v>
      </c>
      <c r="C20" s="6" t="s">
        <v>17</v>
      </c>
      <c r="D20" s="34">
        <v>122</v>
      </c>
      <c r="E20" s="34">
        <v>554</v>
      </c>
      <c r="F20" s="34">
        <v>929</v>
      </c>
      <c r="G20" s="34">
        <v>1037</v>
      </c>
      <c r="H20" s="34">
        <v>1346</v>
      </c>
      <c r="I20" s="34">
        <v>1416</v>
      </c>
      <c r="J20" s="34">
        <v>1744</v>
      </c>
      <c r="K20" s="34">
        <v>1752</v>
      </c>
      <c r="L20" s="34">
        <v>1450</v>
      </c>
      <c r="M20" s="34">
        <f t="shared" si="0"/>
        <v>10350</v>
      </c>
      <c r="N20" s="41">
        <v>12927</v>
      </c>
      <c r="O20" s="41">
        <f t="shared" si="1"/>
        <v>10350</v>
      </c>
      <c r="P20" s="42">
        <f t="shared" si="2"/>
        <v>0.80064980273845443</v>
      </c>
    </row>
    <row r="21" spans="1:16" ht="18.75" customHeight="1">
      <c r="A21" s="44"/>
    </row>
    <row r="22" spans="1:16" ht="18.75" customHeight="1">
      <c r="A22" s="44"/>
      <c r="O22" s="1" t="s">
        <v>1</v>
      </c>
    </row>
    <row r="23" spans="1:16" ht="18.75" customHeight="1">
      <c r="A23" s="87" t="s">
        <v>112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4" t="s">
        <v>97</v>
      </c>
      <c r="O23" s="85"/>
      <c r="P23" s="86"/>
    </row>
    <row r="24" spans="1:16" ht="18.75" customHeight="1">
      <c r="A24" s="89" t="s">
        <v>35</v>
      </c>
      <c r="B24" s="77" t="s">
        <v>3</v>
      </c>
      <c r="C24" s="56" t="s">
        <v>4</v>
      </c>
      <c r="D24" s="35" t="s">
        <v>5</v>
      </c>
      <c r="E24" s="35" t="s">
        <v>90</v>
      </c>
      <c r="F24" s="35" t="s">
        <v>91</v>
      </c>
      <c r="G24" s="35" t="s">
        <v>92</v>
      </c>
      <c r="H24" s="35" t="s">
        <v>93</v>
      </c>
      <c r="I24" s="38" t="s">
        <v>94</v>
      </c>
      <c r="J24" s="38" t="s">
        <v>95</v>
      </c>
      <c r="K24" s="38" t="s">
        <v>6</v>
      </c>
      <c r="L24" s="35" t="s">
        <v>7</v>
      </c>
      <c r="M24" s="122" t="s">
        <v>8</v>
      </c>
      <c r="N24" s="47" t="s">
        <v>0</v>
      </c>
      <c r="O24" s="47" t="s">
        <v>99</v>
      </c>
      <c r="P24" s="47" t="s">
        <v>100</v>
      </c>
    </row>
    <row r="25" spans="1:16" ht="18.75" customHeight="1">
      <c r="A25" s="90"/>
      <c r="B25" s="78"/>
      <c r="C25" s="57"/>
      <c r="D25" s="30">
        <v>0.41666666666666669</v>
      </c>
      <c r="E25" s="30">
        <v>0.45833333333333298</v>
      </c>
      <c r="F25" s="30">
        <v>0.5</v>
      </c>
      <c r="G25" s="30">
        <v>0.54166666666666696</v>
      </c>
      <c r="H25" s="30">
        <v>0.58333333333333304</v>
      </c>
      <c r="I25" s="30">
        <v>0.625</v>
      </c>
      <c r="J25" s="30">
        <v>0.66666666666666696</v>
      </c>
      <c r="K25" s="30">
        <v>0.70833333333333304</v>
      </c>
      <c r="L25" s="30">
        <v>0.75</v>
      </c>
      <c r="M25" s="123"/>
      <c r="N25" s="48"/>
      <c r="O25" s="48"/>
      <c r="P25" s="48"/>
    </row>
    <row r="26" spans="1:16" ht="18.75" customHeight="1">
      <c r="A26" s="91">
        <v>1</v>
      </c>
      <c r="B26" s="80" t="s">
        <v>47</v>
      </c>
      <c r="C26" s="3" t="s">
        <v>10</v>
      </c>
      <c r="D26" s="4">
        <v>619</v>
      </c>
      <c r="E26" s="4">
        <v>419</v>
      </c>
      <c r="F26" s="4">
        <v>337</v>
      </c>
      <c r="G26" s="4">
        <v>424</v>
      </c>
      <c r="H26" s="4">
        <v>370</v>
      </c>
      <c r="I26" s="4">
        <v>374</v>
      </c>
      <c r="J26" s="4">
        <v>505</v>
      </c>
      <c r="K26" s="4">
        <v>583</v>
      </c>
      <c r="L26" s="4">
        <v>571</v>
      </c>
      <c r="M26" s="4">
        <f t="shared" ref="M26:M40" si="3">SUM(D26:L26)</f>
        <v>4202</v>
      </c>
      <c r="N26" s="39">
        <v>4438</v>
      </c>
      <c r="O26" s="39">
        <f t="shared" ref="O26:O41" si="4">M26</f>
        <v>4202</v>
      </c>
      <c r="P26" s="40">
        <f>O26/N26</f>
        <v>0.94682289319513291</v>
      </c>
    </row>
    <row r="27" spans="1:16" ht="18.75" customHeight="1">
      <c r="A27" s="92"/>
      <c r="B27" s="95"/>
      <c r="C27" s="6" t="s">
        <v>12</v>
      </c>
      <c r="D27" s="34">
        <v>218</v>
      </c>
      <c r="E27" s="34">
        <v>319</v>
      </c>
      <c r="F27" s="34">
        <v>398</v>
      </c>
      <c r="G27" s="34">
        <v>586</v>
      </c>
      <c r="H27" s="34">
        <v>543</v>
      </c>
      <c r="I27" s="34">
        <v>589</v>
      </c>
      <c r="J27" s="34">
        <v>759</v>
      </c>
      <c r="K27" s="34">
        <v>795</v>
      </c>
      <c r="L27" s="34">
        <v>1191</v>
      </c>
      <c r="M27" s="34">
        <f t="shared" si="3"/>
        <v>5398</v>
      </c>
      <c r="N27" s="41">
        <v>6127</v>
      </c>
      <c r="O27" s="41">
        <f t="shared" si="4"/>
        <v>5398</v>
      </c>
      <c r="P27" s="42">
        <f t="shared" ref="P27:P41" si="5">O27/N27</f>
        <v>0.88101844295740162</v>
      </c>
    </row>
    <row r="28" spans="1:16" ht="18.75" customHeight="1">
      <c r="A28" s="91">
        <v>2</v>
      </c>
      <c r="B28" s="93" t="s">
        <v>48</v>
      </c>
      <c r="C28" s="3" t="s">
        <v>10</v>
      </c>
      <c r="D28" s="4">
        <v>221</v>
      </c>
      <c r="E28" s="4">
        <v>181</v>
      </c>
      <c r="F28" s="4">
        <v>162</v>
      </c>
      <c r="G28" s="4">
        <v>208</v>
      </c>
      <c r="H28" s="4">
        <v>186</v>
      </c>
      <c r="I28" s="4">
        <v>217</v>
      </c>
      <c r="J28" s="4">
        <v>326</v>
      </c>
      <c r="K28" s="4">
        <v>305</v>
      </c>
      <c r="L28" s="4">
        <v>237</v>
      </c>
      <c r="M28" s="4">
        <f t="shared" si="3"/>
        <v>2043</v>
      </c>
      <c r="N28" s="39">
        <v>1108</v>
      </c>
      <c r="O28" s="39">
        <f t="shared" si="4"/>
        <v>2043</v>
      </c>
      <c r="P28" s="40">
        <f>O28/N28</f>
        <v>1.8438628158844765</v>
      </c>
    </row>
    <row r="29" spans="1:16" ht="18.75" customHeight="1">
      <c r="A29" s="92"/>
      <c r="B29" s="94"/>
      <c r="C29" s="6" t="s">
        <v>12</v>
      </c>
      <c r="D29" s="34">
        <v>127</v>
      </c>
      <c r="E29" s="34">
        <v>183</v>
      </c>
      <c r="F29" s="34">
        <v>221</v>
      </c>
      <c r="G29" s="34">
        <v>327</v>
      </c>
      <c r="H29" s="34">
        <v>333</v>
      </c>
      <c r="I29" s="34">
        <v>301</v>
      </c>
      <c r="J29" s="34">
        <v>434</v>
      </c>
      <c r="K29" s="34">
        <v>515</v>
      </c>
      <c r="L29" s="34">
        <v>615</v>
      </c>
      <c r="M29" s="34">
        <f t="shared" si="3"/>
        <v>3056</v>
      </c>
      <c r="N29" s="41">
        <v>2457</v>
      </c>
      <c r="O29" s="41">
        <f t="shared" si="4"/>
        <v>3056</v>
      </c>
      <c r="P29" s="42">
        <f t="shared" si="5"/>
        <v>1.2437932437932437</v>
      </c>
    </row>
    <row r="30" spans="1:16" ht="18.75" customHeight="1">
      <c r="A30" s="91">
        <v>3</v>
      </c>
      <c r="B30" s="80" t="s">
        <v>49</v>
      </c>
      <c r="C30" s="3" t="s">
        <v>10</v>
      </c>
      <c r="D30" s="4">
        <v>247</v>
      </c>
      <c r="E30" s="4">
        <v>375</v>
      </c>
      <c r="F30" s="4">
        <v>363</v>
      </c>
      <c r="G30" s="4">
        <v>449</v>
      </c>
      <c r="H30" s="4">
        <v>374</v>
      </c>
      <c r="I30" s="4">
        <v>379</v>
      </c>
      <c r="J30" s="4">
        <v>452</v>
      </c>
      <c r="K30" s="4">
        <v>441</v>
      </c>
      <c r="L30" s="4">
        <v>527</v>
      </c>
      <c r="M30" s="4">
        <f t="shared" si="3"/>
        <v>3607</v>
      </c>
      <c r="N30" s="39">
        <v>4044</v>
      </c>
      <c r="O30" s="39">
        <f t="shared" si="4"/>
        <v>3607</v>
      </c>
      <c r="P30" s="40">
        <f>O30/N30</f>
        <v>0.89193867457962417</v>
      </c>
    </row>
    <row r="31" spans="1:16" ht="18.75" customHeight="1">
      <c r="A31" s="96"/>
      <c r="B31" s="95"/>
      <c r="C31" s="6" t="s">
        <v>103</v>
      </c>
      <c r="D31" s="34">
        <v>67</v>
      </c>
      <c r="E31" s="34">
        <v>245</v>
      </c>
      <c r="F31" s="34">
        <v>367</v>
      </c>
      <c r="G31" s="34">
        <v>421</v>
      </c>
      <c r="H31" s="34">
        <v>416</v>
      </c>
      <c r="I31" s="34">
        <v>385</v>
      </c>
      <c r="J31" s="34">
        <v>467</v>
      </c>
      <c r="K31" s="34">
        <v>512</v>
      </c>
      <c r="L31" s="34">
        <v>575</v>
      </c>
      <c r="M31" s="34">
        <f t="shared" si="3"/>
        <v>3455</v>
      </c>
      <c r="N31" s="41">
        <v>3925</v>
      </c>
      <c r="O31" s="41">
        <f t="shared" si="4"/>
        <v>3455</v>
      </c>
      <c r="P31" s="42">
        <f t="shared" si="5"/>
        <v>0.88025477707006372</v>
      </c>
    </row>
    <row r="32" spans="1:16" ht="18.75" customHeight="1">
      <c r="A32" s="91">
        <v>4</v>
      </c>
      <c r="B32" s="80" t="s">
        <v>50</v>
      </c>
      <c r="C32" s="3" t="s">
        <v>10</v>
      </c>
      <c r="D32" s="4">
        <v>316</v>
      </c>
      <c r="E32" s="4">
        <v>158</v>
      </c>
      <c r="F32" s="4">
        <v>211</v>
      </c>
      <c r="G32" s="4">
        <v>278</v>
      </c>
      <c r="H32" s="4">
        <v>207</v>
      </c>
      <c r="I32" s="4">
        <v>215</v>
      </c>
      <c r="J32" s="4">
        <v>249</v>
      </c>
      <c r="K32" s="4">
        <v>285</v>
      </c>
      <c r="L32" s="4">
        <v>285</v>
      </c>
      <c r="M32" s="4">
        <f t="shared" si="3"/>
        <v>2204</v>
      </c>
      <c r="N32" s="39">
        <v>2721</v>
      </c>
      <c r="O32" s="39">
        <f t="shared" si="4"/>
        <v>2204</v>
      </c>
      <c r="P32" s="40">
        <f>O32/N32</f>
        <v>0.80999632488055862</v>
      </c>
    </row>
    <row r="33" spans="1:16" ht="18.75" customHeight="1">
      <c r="A33" s="92"/>
      <c r="B33" s="95"/>
      <c r="C33" s="6" t="s">
        <v>12</v>
      </c>
      <c r="D33" s="34">
        <v>55</v>
      </c>
      <c r="E33" s="34">
        <v>74</v>
      </c>
      <c r="F33" s="34">
        <v>172</v>
      </c>
      <c r="G33" s="34">
        <v>246</v>
      </c>
      <c r="H33" s="34">
        <v>228</v>
      </c>
      <c r="I33" s="34">
        <v>222</v>
      </c>
      <c r="J33" s="34">
        <v>344</v>
      </c>
      <c r="K33" s="34">
        <v>371</v>
      </c>
      <c r="L33" s="34">
        <v>464</v>
      </c>
      <c r="M33" s="34">
        <f t="shared" si="3"/>
        <v>2176</v>
      </c>
      <c r="N33" s="41">
        <v>2624</v>
      </c>
      <c r="O33" s="41">
        <f t="shared" si="4"/>
        <v>2176</v>
      </c>
      <c r="P33" s="42">
        <f t="shared" si="5"/>
        <v>0.82926829268292679</v>
      </c>
    </row>
    <row r="34" spans="1:16" ht="18.75" customHeight="1">
      <c r="A34" s="91">
        <v>5</v>
      </c>
      <c r="B34" s="80" t="s">
        <v>51</v>
      </c>
      <c r="C34" s="3" t="s">
        <v>10</v>
      </c>
      <c r="D34" s="4">
        <v>365</v>
      </c>
      <c r="E34" s="4">
        <v>492</v>
      </c>
      <c r="F34" s="4">
        <v>659</v>
      </c>
      <c r="G34" s="4">
        <v>710</v>
      </c>
      <c r="H34" s="4">
        <v>679</v>
      </c>
      <c r="I34" s="4">
        <v>671</v>
      </c>
      <c r="J34" s="4">
        <v>698</v>
      </c>
      <c r="K34" s="4">
        <v>713</v>
      </c>
      <c r="L34" s="4">
        <v>782</v>
      </c>
      <c r="M34" s="4">
        <f t="shared" si="3"/>
        <v>5769</v>
      </c>
      <c r="N34" s="39">
        <v>6790</v>
      </c>
      <c r="O34" s="39">
        <f t="shared" si="4"/>
        <v>5769</v>
      </c>
      <c r="P34" s="40">
        <f>O34/N34</f>
        <v>0.84963181148748157</v>
      </c>
    </row>
    <row r="35" spans="1:16" ht="18.75" customHeight="1">
      <c r="A35" s="92"/>
      <c r="B35" s="95"/>
      <c r="C35" s="6" t="s">
        <v>12</v>
      </c>
      <c r="D35" s="34">
        <v>129</v>
      </c>
      <c r="E35" s="34">
        <v>321</v>
      </c>
      <c r="F35" s="34">
        <v>452</v>
      </c>
      <c r="G35" s="34">
        <v>516</v>
      </c>
      <c r="H35" s="34">
        <v>547</v>
      </c>
      <c r="I35" s="34">
        <v>617</v>
      </c>
      <c r="J35" s="34">
        <v>789</v>
      </c>
      <c r="K35" s="34">
        <v>861</v>
      </c>
      <c r="L35" s="34">
        <v>927</v>
      </c>
      <c r="M35" s="34">
        <f t="shared" si="3"/>
        <v>5159</v>
      </c>
      <c r="N35" s="41">
        <v>5522</v>
      </c>
      <c r="O35" s="41">
        <f t="shared" si="4"/>
        <v>5159</v>
      </c>
      <c r="P35" s="42">
        <f t="shared" si="5"/>
        <v>0.93426294820717126</v>
      </c>
    </row>
    <row r="36" spans="1:16" ht="18.75" customHeight="1">
      <c r="A36" s="91">
        <v>6</v>
      </c>
      <c r="B36" s="25"/>
      <c r="C36" s="3" t="s">
        <v>10</v>
      </c>
      <c r="D36" s="4">
        <v>259</v>
      </c>
      <c r="E36" s="4">
        <v>314</v>
      </c>
      <c r="F36" s="4">
        <v>323</v>
      </c>
      <c r="G36" s="4">
        <v>429</v>
      </c>
      <c r="H36" s="4">
        <v>446</v>
      </c>
      <c r="I36" s="4">
        <v>398</v>
      </c>
      <c r="J36" s="4">
        <v>398</v>
      </c>
      <c r="K36" s="4">
        <v>416</v>
      </c>
      <c r="L36" s="4">
        <v>435</v>
      </c>
      <c r="M36" s="4">
        <f t="shared" si="3"/>
        <v>3418</v>
      </c>
      <c r="N36" s="39">
        <v>3103</v>
      </c>
      <c r="O36" s="39">
        <f t="shared" si="4"/>
        <v>3418</v>
      </c>
      <c r="P36" s="40">
        <f>O36/N36</f>
        <v>1.1015146632291331</v>
      </c>
    </row>
    <row r="37" spans="1:16" ht="18.75" customHeight="1">
      <c r="A37" s="92"/>
      <c r="B37" s="37" t="s">
        <v>96</v>
      </c>
      <c r="C37" s="6" t="s">
        <v>12</v>
      </c>
      <c r="D37" s="34">
        <v>156</v>
      </c>
      <c r="E37" s="34">
        <v>197</v>
      </c>
      <c r="F37" s="34">
        <v>267</v>
      </c>
      <c r="G37" s="34">
        <v>364</v>
      </c>
      <c r="H37" s="34">
        <v>340</v>
      </c>
      <c r="I37" s="34">
        <v>372</v>
      </c>
      <c r="J37" s="34">
        <v>501</v>
      </c>
      <c r="K37" s="34">
        <v>494</v>
      </c>
      <c r="L37" s="34">
        <v>481</v>
      </c>
      <c r="M37" s="34">
        <f t="shared" si="3"/>
        <v>3172</v>
      </c>
      <c r="N37" s="41">
        <v>3369</v>
      </c>
      <c r="O37" s="41">
        <f t="shared" si="4"/>
        <v>3172</v>
      </c>
      <c r="P37" s="42">
        <f t="shared" si="5"/>
        <v>0.94152567527456221</v>
      </c>
    </row>
    <row r="38" spans="1:16" ht="18.75" customHeight="1">
      <c r="A38" s="91">
        <v>7</v>
      </c>
      <c r="B38" s="80" t="s">
        <v>89</v>
      </c>
      <c r="C38" s="9" t="s">
        <v>15</v>
      </c>
      <c r="D38" s="4">
        <v>307</v>
      </c>
      <c r="E38" s="4">
        <v>270</v>
      </c>
      <c r="F38" s="4">
        <v>307</v>
      </c>
      <c r="G38" s="4">
        <v>402</v>
      </c>
      <c r="H38" s="4">
        <v>400</v>
      </c>
      <c r="I38" s="4">
        <v>401</v>
      </c>
      <c r="J38" s="4">
        <v>454</v>
      </c>
      <c r="K38" s="4">
        <v>445</v>
      </c>
      <c r="L38" s="4">
        <v>444</v>
      </c>
      <c r="M38" s="4">
        <f t="shared" si="3"/>
        <v>3430</v>
      </c>
      <c r="N38" s="39">
        <v>4032</v>
      </c>
      <c r="O38" s="39">
        <f t="shared" si="4"/>
        <v>3430</v>
      </c>
      <c r="P38" s="40">
        <f>O38/N38</f>
        <v>0.85069444444444442</v>
      </c>
    </row>
    <row r="39" spans="1:16" ht="18.75" customHeight="1">
      <c r="A39" s="92"/>
      <c r="B39" s="95"/>
      <c r="C39" s="6" t="s">
        <v>17</v>
      </c>
      <c r="D39" s="34">
        <v>143</v>
      </c>
      <c r="E39" s="34">
        <v>248</v>
      </c>
      <c r="F39" s="34">
        <v>284</v>
      </c>
      <c r="G39" s="34">
        <v>426</v>
      </c>
      <c r="H39" s="34">
        <v>458</v>
      </c>
      <c r="I39" s="34">
        <v>496</v>
      </c>
      <c r="J39" s="34">
        <v>699</v>
      </c>
      <c r="K39" s="34">
        <v>684</v>
      </c>
      <c r="L39" s="34">
        <v>872</v>
      </c>
      <c r="M39" s="34">
        <f t="shared" si="3"/>
        <v>4310</v>
      </c>
      <c r="N39" s="41">
        <v>4609</v>
      </c>
      <c r="O39" s="41">
        <f t="shared" si="4"/>
        <v>4310</v>
      </c>
      <c r="P39" s="42">
        <f t="shared" si="5"/>
        <v>0.93512692558038624</v>
      </c>
    </row>
    <row r="40" spans="1:16" ht="18.75" customHeight="1">
      <c r="A40" s="91">
        <v>8</v>
      </c>
      <c r="B40" s="26" t="s">
        <v>52</v>
      </c>
      <c r="C40" s="9" t="s">
        <v>15</v>
      </c>
      <c r="D40" s="4">
        <v>472</v>
      </c>
      <c r="E40" s="4">
        <v>945</v>
      </c>
      <c r="F40" s="4">
        <v>1067</v>
      </c>
      <c r="G40" s="4">
        <v>1160</v>
      </c>
      <c r="H40" s="4">
        <v>1254</v>
      </c>
      <c r="I40" s="4">
        <v>1297</v>
      </c>
      <c r="J40" s="4">
        <v>1406</v>
      </c>
      <c r="K40" s="4">
        <v>1163</v>
      </c>
      <c r="L40" s="4">
        <v>1061</v>
      </c>
      <c r="M40" s="4">
        <f t="shared" si="3"/>
        <v>9825</v>
      </c>
      <c r="N40" s="39">
        <v>11288</v>
      </c>
      <c r="O40" s="39">
        <f t="shared" si="4"/>
        <v>9825</v>
      </c>
      <c r="P40" s="40">
        <f>O40/N40</f>
        <v>0.87039333805811481</v>
      </c>
    </row>
    <row r="41" spans="1:16" ht="18.75" customHeight="1">
      <c r="A41" s="92"/>
      <c r="B41" s="33" t="s">
        <v>53</v>
      </c>
      <c r="C41" s="6" t="s">
        <v>17</v>
      </c>
      <c r="D41" s="34">
        <v>100</v>
      </c>
      <c r="E41" s="34">
        <v>432</v>
      </c>
      <c r="F41" s="34">
        <v>588</v>
      </c>
      <c r="G41" s="34">
        <v>776</v>
      </c>
      <c r="H41" s="34">
        <v>919</v>
      </c>
      <c r="I41" s="34">
        <v>1018</v>
      </c>
      <c r="J41" s="34">
        <v>1611</v>
      </c>
      <c r="K41" s="34">
        <v>1652</v>
      </c>
      <c r="L41" s="34">
        <v>1725</v>
      </c>
      <c r="M41" s="34">
        <f>SUM(D41:L41)</f>
        <v>8821</v>
      </c>
      <c r="N41" s="41">
        <v>9497</v>
      </c>
      <c r="O41" s="41">
        <f t="shared" si="4"/>
        <v>8821</v>
      </c>
      <c r="P41" s="42">
        <f t="shared" si="5"/>
        <v>0.92881962725071077</v>
      </c>
    </row>
    <row r="42" spans="1:16" ht="18.75" customHeight="1"/>
    <row r="43" spans="1:16" ht="18.75" customHeight="1"/>
    <row r="44" spans="1:16" ht="18.75" customHeight="1"/>
    <row r="45" spans="1:16" ht="18.75" customHeight="1"/>
    <row r="46" spans="1:16" ht="18.75" customHeight="1"/>
    <row r="47" spans="1:16" ht="18.75" customHeight="1"/>
    <row r="48" spans="1:1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</sheetData>
  <mergeCells count="46">
    <mergeCell ref="N24:N25"/>
    <mergeCell ref="O24:O25"/>
    <mergeCell ref="P24:P25"/>
    <mergeCell ref="B26:B27"/>
    <mergeCell ref="B30:B31"/>
    <mergeCell ref="A40:A41"/>
    <mergeCell ref="A34:A35"/>
    <mergeCell ref="A36:A37"/>
    <mergeCell ref="A38:A39"/>
    <mergeCell ref="B34:B35"/>
    <mergeCell ref="B38:B39"/>
    <mergeCell ref="A30:A31"/>
    <mergeCell ref="A32:A33"/>
    <mergeCell ref="A28:A29"/>
    <mergeCell ref="B28:B29"/>
    <mergeCell ref="B32:B33"/>
    <mergeCell ref="A26:A27"/>
    <mergeCell ref="A5:A6"/>
    <mergeCell ref="B5:B6"/>
    <mergeCell ref="A9:A10"/>
    <mergeCell ref="B9:B10"/>
    <mergeCell ref="A13:A14"/>
    <mergeCell ref="B13:B14"/>
    <mergeCell ref="A15:A16"/>
    <mergeCell ref="A17:A18"/>
    <mergeCell ref="P3:P4"/>
    <mergeCell ref="N3:N4"/>
    <mergeCell ref="C3:C4"/>
    <mergeCell ref="M3:M4"/>
    <mergeCell ref="B17:B18"/>
    <mergeCell ref="N2:P2"/>
    <mergeCell ref="N23:P23"/>
    <mergeCell ref="A2:M2"/>
    <mergeCell ref="A23:M23"/>
    <mergeCell ref="B24:B25"/>
    <mergeCell ref="C24:C25"/>
    <mergeCell ref="M24:M25"/>
    <mergeCell ref="A24:A25"/>
    <mergeCell ref="A7:A8"/>
    <mergeCell ref="B7:B8"/>
    <mergeCell ref="A3:A4"/>
    <mergeCell ref="B3:B4"/>
    <mergeCell ref="A11:A12"/>
    <mergeCell ref="B11:B12"/>
    <mergeCell ref="A19:A20"/>
    <mergeCell ref="O3:O4"/>
  </mergeCells>
  <phoneticPr fontId="4"/>
  <pageMargins left="0.7" right="0.7" top="0.75" bottom="0.75" header="0.3" footer="0.3"/>
  <pageSetup paperSize="8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81"/>
  <sheetViews>
    <sheetView showGridLines="0" tabSelected="1" zoomScaleNormal="100" zoomScaleSheetLayoutView="55" workbookViewId="0">
      <selection activeCell="O2" sqref="O2:Q48"/>
    </sheetView>
  </sheetViews>
  <sheetFormatPr defaultColWidth="9" defaultRowHeight="18.75"/>
  <cols>
    <col min="1" max="1" width="10" style="1" customWidth="1"/>
    <col min="2" max="2" width="30.75" style="1" customWidth="1"/>
    <col min="3" max="13" width="10" style="1" customWidth="1"/>
    <col min="14" max="16" width="11.625" customWidth="1"/>
    <col min="17" max="17" width="30.75" style="1" customWidth="1"/>
    <col min="18" max="16384" width="9" style="1"/>
  </cols>
  <sheetData>
    <row r="1" spans="1:16" ht="18.75" customHeight="1">
      <c r="A1" s="19"/>
      <c r="O1" s="1" t="s">
        <v>1</v>
      </c>
    </row>
    <row r="2" spans="1:16" ht="18.75" customHeight="1">
      <c r="A2" s="97" t="s">
        <v>108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7" t="s">
        <v>97</v>
      </c>
      <c r="O2" s="98"/>
      <c r="P2" s="99"/>
    </row>
    <row r="3" spans="1:16" ht="18.75" customHeight="1">
      <c r="A3" s="102" t="s">
        <v>2</v>
      </c>
      <c r="B3" s="77" t="s">
        <v>3</v>
      </c>
      <c r="C3" s="56" t="s">
        <v>4</v>
      </c>
      <c r="D3" s="35" t="s">
        <v>5</v>
      </c>
      <c r="E3" s="35" t="s">
        <v>90</v>
      </c>
      <c r="F3" s="35" t="s">
        <v>91</v>
      </c>
      <c r="G3" s="35" t="s">
        <v>92</v>
      </c>
      <c r="H3" s="35" t="s">
        <v>93</v>
      </c>
      <c r="I3" s="38" t="s">
        <v>94</v>
      </c>
      <c r="J3" s="38" t="s">
        <v>95</v>
      </c>
      <c r="K3" s="38" t="s">
        <v>6</v>
      </c>
      <c r="L3" s="35" t="s">
        <v>7</v>
      </c>
      <c r="M3" s="122" t="s">
        <v>8</v>
      </c>
      <c r="N3" s="47" t="s">
        <v>0</v>
      </c>
      <c r="O3" s="47" t="s">
        <v>99</v>
      </c>
      <c r="P3" s="47" t="s">
        <v>100</v>
      </c>
    </row>
    <row r="4" spans="1:16" ht="18.75" customHeight="1">
      <c r="A4" s="103"/>
      <c r="B4" s="78"/>
      <c r="C4" s="57"/>
      <c r="D4" s="30">
        <v>0.41666666666666669</v>
      </c>
      <c r="E4" s="30">
        <v>0.45833333333333298</v>
      </c>
      <c r="F4" s="30">
        <v>0.5</v>
      </c>
      <c r="G4" s="30">
        <v>0.54166666666666696</v>
      </c>
      <c r="H4" s="30">
        <v>0.58333333333333304</v>
      </c>
      <c r="I4" s="30">
        <v>0.625</v>
      </c>
      <c r="J4" s="30">
        <v>0.66666666666666696</v>
      </c>
      <c r="K4" s="30">
        <v>0.70833333333333304</v>
      </c>
      <c r="L4" s="30">
        <v>0.75</v>
      </c>
      <c r="M4" s="123"/>
      <c r="N4" s="48"/>
      <c r="O4" s="48"/>
      <c r="P4" s="48"/>
    </row>
    <row r="5" spans="1:16" ht="18.75" customHeight="1">
      <c r="A5" s="104">
        <v>1</v>
      </c>
      <c r="B5" s="27" t="s">
        <v>54</v>
      </c>
      <c r="C5" s="3" t="s">
        <v>15</v>
      </c>
      <c r="D5" s="4">
        <v>112</v>
      </c>
      <c r="E5" s="4">
        <v>127</v>
      </c>
      <c r="F5" s="4">
        <v>182</v>
      </c>
      <c r="G5" s="4">
        <v>235</v>
      </c>
      <c r="H5" s="4">
        <v>219</v>
      </c>
      <c r="I5" s="4">
        <v>224</v>
      </c>
      <c r="J5" s="4">
        <v>230</v>
      </c>
      <c r="K5" s="4">
        <v>216</v>
      </c>
      <c r="L5" s="4">
        <v>190</v>
      </c>
      <c r="M5" s="4">
        <f t="shared" ref="M5:M20" si="0">SUM(D5:L5)</f>
        <v>1735</v>
      </c>
      <c r="N5" s="39">
        <v>3841</v>
      </c>
      <c r="O5" s="39">
        <f t="shared" ref="O5:O20" si="1">M5</f>
        <v>1735</v>
      </c>
      <c r="P5" s="40">
        <f>O5/N5</f>
        <v>0.45170528508200991</v>
      </c>
    </row>
    <row r="6" spans="1:16" ht="18.75" customHeight="1">
      <c r="A6" s="105"/>
      <c r="B6" s="11" t="s">
        <v>55</v>
      </c>
      <c r="C6" s="6" t="s">
        <v>17</v>
      </c>
      <c r="D6" s="34">
        <v>118</v>
      </c>
      <c r="E6" s="34">
        <v>147</v>
      </c>
      <c r="F6" s="34">
        <v>193</v>
      </c>
      <c r="G6" s="34">
        <v>171</v>
      </c>
      <c r="H6" s="34">
        <v>239</v>
      </c>
      <c r="I6" s="34">
        <v>194</v>
      </c>
      <c r="J6" s="34">
        <v>194</v>
      </c>
      <c r="K6" s="34">
        <v>198</v>
      </c>
      <c r="L6" s="34">
        <v>191</v>
      </c>
      <c r="M6" s="34">
        <f t="shared" si="0"/>
        <v>1645</v>
      </c>
      <c r="N6" s="41">
        <v>2002</v>
      </c>
      <c r="O6" s="41">
        <f t="shared" si="1"/>
        <v>1645</v>
      </c>
      <c r="P6" s="42">
        <f t="shared" ref="P6:P20" si="2">O6/N6</f>
        <v>0.82167832167832167</v>
      </c>
    </row>
    <row r="7" spans="1:16" ht="18.75" customHeight="1">
      <c r="A7" s="104">
        <v>2</v>
      </c>
      <c r="B7" s="28"/>
      <c r="C7" s="3" t="s">
        <v>15</v>
      </c>
      <c r="D7" s="4">
        <v>45</v>
      </c>
      <c r="E7" s="4">
        <v>75</v>
      </c>
      <c r="F7" s="4">
        <v>140</v>
      </c>
      <c r="G7" s="4">
        <v>149</v>
      </c>
      <c r="H7" s="4">
        <v>167</v>
      </c>
      <c r="I7" s="4">
        <v>136</v>
      </c>
      <c r="J7" s="4">
        <v>166</v>
      </c>
      <c r="K7" s="4">
        <v>131</v>
      </c>
      <c r="L7" s="4">
        <v>162</v>
      </c>
      <c r="M7" s="4">
        <f t="shared" si="0"/>
        <v>1171</v>
      </c>
      <c r="N7" s="39">
        <v>1528</v>
      </c>
      <c r="O7" s="39">
        <f t="shared" si="1"/>
        <v>1171</v>
      </c>
      <c r="P7" s="40">
        <f>O7/N7</f>
        <v>0.7663612565445026</v>
      </c>
    </row>
    <row r="8" spans="1:16" ht="18.75" customHeight="1">
      <c r="A8" s="105"/>
      <c r="B8" s="11" t="s">
        <v>56</v>
      </c>
      <c r="C8" s="6" t="s">
        <v>17</v>
      </c>
      <c r="D8" s="34">
        <v>43</v>
      </c>
      <c r="E8" s="34">
        <v>97</v>
      </c>
      <c r="F8" s="34">
        <v>135</v>
      </c>
      <c r="G8" s="34">
        <v>145</v>
      </c>
      <c r="H8" s="34">
        <v>154</v>
      </c>
      <c r="I8" s="34">
        <v>117</v>
      </c>
      <c r="J8" s="34">
        <v>169</v>
      </c>
      <c r="K8" s="34">
        <v>130</v>
      </c>
      <c r="L8" s="34">
        <v>154</v>
      </c>
      <c r="M8" s="34">
        <f t="shared" si="0"/>
        <v>1144</v>
      </c>
      <c r="N8" s="41">
        <v>1343</v>
      </c>
      <c r="O8" s="41">
        <f t="shared" si="1"/>
        <v>1144</v>
      </c>
      <c r="P8" s="42">
        <f t="shared" si="2"/>
        <v>0.85182427401340288</v>
      </c>
    </row>
    <row r="9" spans="1:16" ht="18.75" customHeight="1">
      <c r="A9" s="104">
        <v>3</v>
      </c>
      <c r="B9" s="28"/>
      <c r="C9" s="3" t="s">
        <v>10</v>
      </c>
      <c r="D9" s="4">
        <v>67</v>
      </c>
      <c r="E9" s="4">
        <v>86</v>
      </c>
      <c r="F9" s="4">
        <v>177</v>
      </c>
      <c r="G9" s="4">
        <v>188</v>
      </c>
      <c r="H9" s="4">
        <v>93</v>
      </c>
      <c r="I9" s="4">
        <v>100</v>
      </c>
      <c r="J9" s="4">
        <v>122</v>
      </c>
      <c r="K9" s="4">
        <v>139</v>
      </c>
      <c r="L9" s="4">
        <v>161</v>
      </c>
      <c r="M9" s="4">
        <f t="shared" si="0"/>
        <v>1133</v>
      </c>
      <c r="N9" s="39">
        <v>1978</v>
      </c>
      <c r="O9" s="39">
        <f t="shared" si="1"/>
        <v>1133</v>
      </c>
      <c r="P9" s="40">
        <f>O9/N9</f>
        <v>0.57280080889787666</v>
      </c>
    </row>
    <row r="10" spans="1:16" ht="18.75" customHeight="1">
      <c r="A10" s="105"/>
      <c r="B10" s="11" t="s">
        <v>57</v>
      </c>
      <c r="C10" s="6" t="s">
        <v>12</v>
      </c>
      <c r="D10" s="34">
        <v>81</v>
      </c>
      <c r="E10" s="34">
        <v>120</v>
      </c>
      <c r="F10" s="34">
        <v>213</v>
      </c>
      <c r="G10" s="34">
        <v>178</v>
      </c>
      <c r="H10" s="34">
        <v>156</v>
      </c>
      <c r="I10" s="34">
        <v>164</v>
      </c>
      <c r="J10" s="34">
        <v>237</v>
      </c>
      <c r="K10" s="34">
        <v>239</v>
      </c>
      <c r="L10" s="34">
        <v>193</v>
      </c>
      <c r="M10" s="34">
        <f t="shared" si="0"/>
        <v>1581</v>
      </c>
      <c r="N10" s="41">
        <v>2399</v>
      </c>
      <c r="O10" s="41">
        <f t="shared" si="1"/>
        <v>1581</v>
      </c>
      <c r="P10" s="42">
        <f t="shared" si="2"/>
        <v>0.65902459358065857</v>
      </c>
    </row>
    <row r="11" spans="1:16" ht="18.75" customHeight="1">
      <c r="A11" s="104">
        <v>4</v>
      </c>
      <c r="B11" s="27"/>
      <c r="C11" s="3" t="s">
        <v>10</v>
      </c>
      <c r="D11" s="4">
        <v>60</v>
      </c>
      <c r="E11" s="4">
        <v>113</v>
      </c>
      <c r="F11" s="4">
        <v>224</v>
      </c>
      <c r="G11" s="4">
        <v>253</v>
      </c>
      <c r="H11" s="4">
        <v>257</v>
      </c>
      <c r="I11" s="4">
        <v>231</v>
      </c>
      <c r="J11" s="4">
        <v>264</v>
      </c>
      <c r="K11" s="4">
        <v>252</v>
      </c>
      <c r="L11" s="4">
        <v>187</v>
      </c>
      <c r="M11" s="4">
        <f t="shared" si="0"/>
        <v>1841</v>
      </c>
      <c r="N11" s="39">
        <v>2665</v>
      </c>
      <c r="O11" s="39">
        <f t="shared" si="1"/>
        <v>1841</v>
      </c>
      <c r="P11" s="40">
        <f>O11/N11</f>
        <v>0.69080675422138837</v>
      </c>
    </row>
    <row r="12" spans="1:16" ht="18.75" customHeight="1">
      <c r="A12" s="105"/>
      <c r="B12" s="21" t="s">
        <v>58</v>
      </c>
      <c r="C12" s="6" t="s">
        <v>12</v>
      </c>
      <c r="D12" s="34">
        <v>59</v>
      </c>
      <c r="E12" s="34">
        <v>157</v>
      </c>
      <c r="F12" s="34">
        <v>185</v>
      </c>
      <c r="G12" s="34">
        <v>261</v>
      </c>
      <c r="H12" s="34">
        <v>346</v>
      </c>
      <c r="I12" s="34">
        <v>297</v>
      </c>
      <c r="J12" s="34">
        <v>312</v>
      </c>
      <c r="K12" s="34">
        <v>281</v>
      </c>
      <c r="L12" s="34">
        <v>224</v>
      </c>
      <c r="M12" s="34">
        <f t="shared" si="0"/>
        <v>2122</v>
      </c>
      <c r="N12" s="41">
        <v>2896</v>
      </c>
      <c r="O12" s="41">
        <f t="shared" si="1"/>
        <v>2122</v>
      </c>
      <c r="P12" s="42">
        <f t="shared" si="2"/>
        <v>0.73273480662983426</v>
      </c>
    </row>
    <row r="13" spans="1:16" ht="18.75" customHeight="1">
      <c r="A13" s="104">
        <v>5</v>
      </c>
      <c r="B13" s="27"/>
      <c r="C13" s="3" t="s">
        <v>15</v>
      </c>
      <c r="D13" s="4">
        <v>41</v>
      </c>
      <c r="E13" s="4">
        <v>60</v>
      </c>
      <c r="F13" s="4">
        <v>117</v>
      </c>
      <c r="G13" s="4">
        <v>127</v>
      </c>
      <c r="H13" s="4">
        <v>106</v>
      </c>
      <c r="I13" s="4">
        <v>99</v>
      </c>
      <c r="J13" s="4">
        <v>171</v>
      </c>
      <c r="K13" s="4">
        <v>101</v>
      </c>
      <c r="L13" s="4">
        <v>147</v>
      </c>
      <c r="M13" s="4">
        <f t="shared" si="0"/>
        <v>969</v>
      </c>
      <c r="N13" s="39">
        <v>1196</v>
      </c>
      <c r="O13" s="39">
        <f t="shared" si="1"/>
        <v>969</v>
      </c>
      <c r="P13" s="40">
        <f>O13/N13</f>
        <v>0.81020066889632103</v>
      </c>
    </row>
    <row r="14" spans="1:16" ht="18.75" customHeight="1">
      <c r="A14" s="105"/>
      <c r="B14" s="21" t="s">
        <v>59</v>
      </c>
      <c r="C14" s="6" t="s">
        <v>17</v>
      </c>
      <c r="D14" s="34">
        <v>45</v>
      </c>
      <c r="E14" s="34">
        <v>97</v>
      </c>
      <c r="F14" s="34">
        <v>99</v>
      </c>
      <c r="G14" s="34">
        <v>119</v>
      </c>
      <c r="H14" s="34">
        <v>96</v>
      </c>
      <c r="I14" s="34">
        <v>97</v>
      </c>
      <c r="J14" s="34">
        <v>127</v>
      </c>
      <c r="K14" s="34">
        <v>85</v>
      </c>
      <c r="L14" s="34">
        <v>105</v>
      </c>
      <c r="M14" s="34">
        <f t="shared" si="0"/>
        <v>870</v>
      </c>
      <c r="N14" s="41">
        <v>1150</v>
      </c>
      <c r="O14" s="41">
        <f t="shared" si="1"/>
        <v>870</v>
      </c>
      <c r="P14" s="42">
        <f t="shared" si="2"/>
        <v>0.75652173913043474</v>
      </c>
    </row>
    <row r="15" spans="1:16" ht="18.75" customHeight="1">
      <c r="A15" s="104">
        <v>6</v>
      </c>
      <c r="B15" s="27"/>
      <c r="C15" s="3" t="s">
        <v>15</v>
      </c>
      <c r="D15" s="4">
        <v>105</v>
      </c>
      <c r="E15" s="4">
        <v>217</v>
      </c>
      <c r="F15" s="4">
        <v>207</v>
      </c>
      <c r="G15" s="4">
        <v>320</v>
      </c>
      <c r="H15" s="4">
        <v>398</v>
      </c>
      <c r="I15" s="4">
        <v>338</v>
      </c>
      <c r="J15" s="4">
        <v>299</v>
      </c>
      <c r="K15" s="4">
        <v>325</v>
      </c>
      <c r="L15" s="4">
        <v>251</v>
      </c>
      <c r="M15" s="4">
        <f t="shared" si="0"/>
        <v>2460</v>
      </c>
      <c r="N15" s="39">
        <v>6163</v>
      </c>
      <c r="O15" s="39">
        <f t="shared" si="1"/>
        <v>2460</v>
      </c>
      <c r="P15" s="40">
        <f>O15/N15</f>
        <v>0.3991562550705825</v>
      </c>
    </row>
    <row r="16" spans="1:16" ht="18.75" customHeight="1">
      <c r="A16" s="105"/>
      <c r="B16" s="21" t="s">
        <v>60</v>
      </c>
      <c r="C16" s="6" t="s">
        <v>17</v>
      </c>
      <c r="D16" s="34">
        <v>91</v>
      </c>
      <c r="E16" s="34">
        <v>154</v>
      </c>
      <c r="F16" s="34">
        <v>247</v>
      </c>
      <c r="G16" s="34">
        <v>257</v>
      </c>
      <c r="H16" s="34">
        <v>297</v>
      </c>
      <c r="I16" s="34">
        <v>217</v>
      </c>
      <c r="J16" s="34">
        <v>228</v>
      </c>
      <c r="K16" s="34">
        <v>231</v>
      </c>
      <c r="L16" s="34">
        <v>205</v>
      </c>
      <c r="M16" s="34">
        <f t="shared" si="0"/>
        <v>1927</v>
      </c>
      <c r="N16" s="41">
        <v>4134</v>
      </c>
      <c r="O16" s="41">
        <f t="shared" si="1"/>
        <v>1927</v>
      </c>
      <c r="P16" s="42">
        <f t="shared" si="2"/>
        <v>0.46613449443638122</v>
      </c>
    </row>
    <row r="17" spans="1:16" ht="18.75" customHeight="1">
      <c r="A17" s="104">
        <v>7</v>
      </c>
      <c r="B17" s="29" t="s">
        <v>61</v>
      </c>
      <c r="C17" s="3" t="s">
        <v>15</v>
      </c>
      <c r="D17" s="4">
        <v>344</v>
      </c>
      <c r="E17" s="4">
        <v>89</v>
      </c>
      <c r="F17" s="4">
        <v>122</v>
      </c>
      <c r="G17" s="4">
        <v>162</v>
      </c>
      <c r="H17" s="4">
        <v>130</v>
      </c>
      <c r="I17" s="4">
        <v>144</v>
      </c>
      <c r="J17" s="4">
        <v>179</v>
      </c>
      <c r="K17" s="4">
        <v>166</v>
      </c>
      <c r="L17" s="4">
        <v>135</v>
      </c>
      <c r="M17" s="4">
        <f t="shared" si="0"/>
        <v>1471</v>
      </c>
      <c r="N17" s="39">
        <v>2315</v>
      </c>
      <c r="O17" s="39">
        <f t="shared" si="1"/>
        <v>1471</v>
      </c>
      <c r="P17" s="40">
        <f>O17/N17</f>
        <v>0.63542116630669543</v>
      </c>
    </row>
    <row r="18" spans="1:16" ht="18.75" customHeight="1">
      <c r="A18" s="105"/>
      <c r="B18" s="11" t="s">
        <v>62</v>
      </c>
      <c r="C18" s="6" t="s">
        <v>17</v>
      </c>
      <c r="D18" s="34">
        <v>256</v>
      </c>
      <c r="E18" s="34">
        <v>139</v>
      </c>
      <c r="F18" s="34">
        <v>165</v>
      </c>
      <c r="G18" s="34">
        <v>218</v>
      </c>
      <c r="H18" s="34">
        <v>257</v>
      </c>
      <c r="I18" s="34">
        <v>270</v>
      </c>
      <c r="J18" s="34">
        <v>314</v>
      </c>
      <c r="K18" s="34">
        <v>243</v>
      </c>
      <c r="L18" s="34">
        <v>291</v>
      </c>
      <c r="M18" s="34">
        <f t="shared" si="0"/>
        <v>2153</v>
      </c>
      <c r="N18" s="41">
        <v>2605</v>
      </c>
      <c r="O18" s="41">
        <f t="shared" si="1"/>
        <v>2153</v>
      </c>
      <c r="P18" s="42">
        <f t="shared" si="2"/>
        <v>0.8264875239923225</v>
      </c>
    </row>
    <row r="19" spans="1:16" ht="18.75" customHeight="1">
      <c r="A19" s="104">
        <v>8</v>
      </c>
      <c r="B19" s="26" t="s">
        <v>63</v>
      </c>
      <c r="C19" s="3" t="s">
        <v>15</v>
      </c>
      <c r="D19" s="4">
        <v>88</v>
      </c>
      <c r="E19" s="4">
        <v>95</v>
      </c>
      <c r="F19" s="4">
        <v>143</v>
      </c>
      <c r="G19" s="4">
        <v>211</v>
      </c>
      <c r="H19" s="4">
        <v>197</v>
      </c>
      <c r="I19" s="4">
        <v>240</v>
      </c>
      <c r="J19" s="4">
        <v>302</v>
      </c>
      <c r="K19" s="4">
        <v>288</v>
      </c>
      <c r="L19" s="4">
        <v>229</v>
      </c>
      <c r="M19" s="4">
        <f t="shared" si="0"/>
        <v>1793</v>
      </c>
      <c r="N19" s="39">
        <v>3188</v>
      </c>
      <c r="O19" s="39">
        <f t="shared" si="1"/>
        <v>1793</v>
      </c>
      <c r="P19" s="40">
        <f>O19/N19</f>
        <v>0.56242158092848182</v>
      </c>
    </row>
    <row r="20" spans="1:16" ht="18.75" customHeight="1">
      <c r="A20" s="105"/>
      <c r="B20" s="11" t="s">
        <v>64</v>
      </c>
      <c r="C20" s="6" t="s">
        <v>17</v>
      </c>
      <c r="D20" s="34">
        <v>89</v>
      </c>
      <c r="E20" s="34">
        <v>214</v>
      </c>
      <c r="F20" s="34">
        <v>192</v>
      </c>
      <c r="G20" s="34">
        <v>246</v>
      </c>
      <c r="H20" s="34">
        <v>275</v>
      </c>
      <c r="I20" s="34">
        <v>243</v>
      </c>
      <c r="J20" s="34">
        <v>265</v>
      </c>
      <c r="K20" s="34">
        <v>187</v>
      </c>
      <c r="L20" s="34">
        <v>215</v>
      </c>
      <c r="M20" s="34">
        <f t="shared" si="0"/>
        <v>1926</v>
      </c>
      <c r="N20" s="41">
        <v>3517</v>
      </c>
      <c r="O20" s="41">
        <f t="shared" si="1"/>
        <v>1926</v>
      </c>
      <c r="P20" s="42">
        <f t="shared" si="2"/>
        <v>0.54762581745806083</v>
      </c>
    </row>
    <row r="21" spans="1:16" ht="18.75" customHeight="1">
      <c r="A21" s="44"/>
    </row>
    <row r="22" spans="1:16" ht="18.75" customHeight="1">
      <c r="A22" s="45"/>
      <c r="O22" s="1" t="s">
        <v>1</v>
      </c>
    </row>
    <row r="23" spans="1:16" ht="18.75" customHeight="1">
      <c r="A23" s="100" t="s">
        <v>111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97" t="s">
        <v>97</v>
      </c>
      <c r="O23" s="98"/>
      <c r="P23" s="99"/>
    </row>
    <row r="24" spans="1:16" ht="18.75" customHeight="1">
      <c r="A24" s="102" t="s">
        <v>2</v>
      </c>
      <c r="B24" s="77" t="s">
        <v>3</v>
      </c>
      <c r="C24" s="56" t="s">
        <v>4</v>
      </c>
      <c r="D24" s="35" t="s">
        <v>5</v>
      </c>
      <c r="E24" s="35" t="s">
        <v>90</v>
      </c>
      <c r="F24" s="35" t="s">
        <v>91</v>
      </c>
      <c r="G24" s="35" t="s">
        <v>92</v>
      </c>
      <c r="H24" s="35" t="s">
        <v>93</v>
      </c>
      <c r="I24" s="38" t="s">
        <v>94</v>
      </c>
      <c r="J24" s="38" t="s">
        <v>95</v>
      </c>
      <c r="K24" s="38" t="s">
        <v>6</v>
      </c>
      <c r="L24" s="35" t="s">
        <v>7</v>
      </c>
      <c r="M24" s="122" t="s">
        <v>8</v>
      </c>
      <c r="N24" s="47" t="s">
        <v>0</v>
      </c>
      <c r="O24" s="47" t="s">
        <v>99</v>
      </c>
      <c r="P24" s="47" t="s">
        <v>100</v>
      </c>
    </row>
    <row r="25" spans="1:16" ht="18.75" customHeight="1">
      <c r="A25" s="103"/>
      <c r="B25" s="78"/>
      <c r="C25" s="57"/>
      <c r="D25" s="30">
        <v>0.41666666666666669</v>
      </c>
      <c r="E25" s="30">
        <v>0.45833333333333298</v>
      </c>
      <c r="F25" s="30">
        <v>0.5</v>
      </c>
      <c r="G25" s="30">
        <v>0.54166666666666696</v>
      </c>
      <c r="H25" s="30">
        <v>0.58333333333333304</v>
      </c>
      <c r="I25" s="30">
        <v>0.625</v>
      </c>
      <c r="J25" s="30">
        <v>0.66666666666666696</v>
      </c>
      <c r="K25" s="30">
        <v>0.70833333333333304</v>
      </c>
      <c r="L25" s="30">
        <v>0.75</v>
      </c>
      <c r="M25" s="123"/>
      <c r="N25" s="48"/>
      <c r="O25" s="48"/>
      <c r="P25" s="48"/>
    </row>
    <row r="26" spans="1:16" ht="18.75" customHeight="1">
      <c r="A26" s="104">
        <v>1</v>
      </c>
      <c r="B26" s="27" t="s">
        <v>54</v>
      </c>
      <c r="C26" s="3" t="s">
        <v>15</v>
      </c>
      <c r="D26" s="4">
        <v>197</v>
      </c>
      <c r="E26" s="4">
        <v>119</v>
      </c>
      <c r="F26" s="4">
        <v>136</v>
      </c>
      <c r="G26" s="4">
        <v>183</v>
      </c>
      <c r="H26" s="4">
        <v>180</v>
      </c>
      <c r="I26" s="4">
        <v>150</v>
      </c>
      <c r="J26" s="4">
        <v>89</v>
      </c>
      <c r="K26" s="4">
        <v>119</v>
      </c>
      <c r="L26" s="4">
        <v>130</v>
      </c>
      <c r="M26" s="4">
        <f t="shared" ref="M26:M41" si="3">SUM(D26:L26)</f>
        <v>1303</v>
      </c>
      <c r="N26" s="39">
        <v>1753</v>
      </c>
      <c r="O26" s="39">
        <f t="shared" ref="O26:O41" si="4">M26</f>
        <v>1303</v>
      </c>
      <c r="P26" s="40">
        <f>O26/N26</f>
        <v>0.74329720479178552</v>
      </c>
    </row>
    <row r="27" spans="1:16" ht="18.75" customHeight="1">
      <c r="A27" s="105"/>
      <c r="B27" s="11" t="s">
        <v>55</v>
      </c>
      <c r="C27" s="6" t="s">
        <v>17</v>
      </c>
      <c r="D27" s="34">
        <v>96</v>
      </c>
      <c r="E27" s="34">
        <v>83</v>
      </c>
      <c r="F27" s="34">
        <v>131</v>
      </c>
      <c r="G27" s="34">
        <v>188</v>
      </c>
      <c r="H27" s="34">
        <v>141</v>
      </c>
      <c r="I27" s="34">
        <v>137</v>
      </c>
      <c r="J27" s="34">
        <v>145</v>
      </c>
      <c r="K27" s="34">
        <v>127</v>
      </c>
      <c r="L27" s="34">
        <v>289</v>
      </c>
      <c r="M27" s="34">
        <f t="shared" si="3"/>
        <v>1337</v>
      </c>
      <c r="N27" s="41">
        <v>1919</v>
      </c>
      <c r="O27" s="41">
        <f t="shared" si="4"/>
        <v>1337</v>
      </c>
      <c r="P27" s="42">
        <f t="shared" ref="P27:P41" si="5">O27/N27</f>
        <v>0.69671704012506519</v>
      </c>
    </row>
    <row r="28" spans="1:16" ht="18.75" customHeight="1">
      <c r="A28" s="104">
        <v>2</v>
      </c>
      <c r="B28" s="28"/>
      <c r="C28" s="3" t="s">
        <v>15</v>
      </c>
      <c r="D28" s="4">
        <v>94</v>
      </c>
      <c r="E28" s="4">
        <v>45</v>
      </c>
      <c r="F28" s="4">
        <v>106</v>
      </c>
      <c r="G28" s="4">
        <v>148</v>
      </c>
      <c r="H28" s="4">
        <v>117</v>
      </c>
      <c r="I28" s="4">
        <v>78</v>
      </c>
      <c r="J28" s="4">
        <v>49</v>
      </c>
      <c r="K28" s="4">
        <v>73</v>
      </c>
      <c r="L28" s="4">
        <v>108</v>
      </c>
      <c r="M28" s="4">
        <f t="shared" si="3"/>
        <v>818</v>
      </c>
      <c r="N28" s="39">
        <v>937</v>
      </c>
      <c r="O28" s="39">
        <f t="shared" si="4"/>
        <v>818</v>
      </c>
      <c r="P28" s="40">
        <f>O28/N28</f>
        <v>0.87299893276414087</v>
      </c>
    </row>
    <row r="29" spans="1:16" ht="18.75" customHeight="1">
      <c r="A29" s="105"/>
      <c r="B29" s="11" t="s">
        <v>56</v>
      </c>
      <c r="C29" s="6" t="s">
        <v>17</v>
      </c>
      <c r="D29" s="34">
        <v>38</v>
      </c>
      <c r="E29" s="34">
        <v>57</v>
      </c>
      <c r="F29" s="34">
        <v>79</v>
      </c>
      <c r="G29" s="34">
        <v>139</v>
      </c>
      <c r="H29" s="34">
        <v>108</v>
      </c>
      <c r="I29" s="34">
        <v>80</v>
      </c>
      <c r="J29" s="34">
        <v>75</v>
      </c>
      <c r="K29" s="34">
        <v>68</v>
      </c>
      <c r="L29" s="34">
        <v>215</v>
      </c>
      <c r="M29" s="34">
        <f t="shared" si="3"/>
        <v>859</v>
      </c>
      <c r="N29" s="41">
        <v>946</v>
      </c>
      <c r="O29" s="41">
        <f t="shared" si="4"/>
        <v>859</v>
      </c>
      <c r="P29" s="42">
        <f t="shared" si="5"/>
        <v>0.90803382663847776</v>
      </c>
    </row>
    <row r="30" spans="1:16" ht="18.75" customHeight="1">
      <c r="A30" s="104">
        <v>3</v>
      </c>
      <c r="B30" s="28"/>
      <c r="C30" s="3" t="s">
        <v>10</v>
      </c>
      <c r="D30" s="4">
        <v>77</v>
      </c>
      <c r="E30" s="4">
        <v>70</v>
      </c>
      <c r="F30" s="4">
        <v>78</v>
      </c>
      <c r="G30" s="4">
        <v>107</v>
      </c>
      <c r="H30" s="4">
        <v>68</v>
      </c>
      <c r="I30" s="4">
        <v>51</v>
      </c>
      <c r="J30" s="4">
        <v>77</v>
      </c>
      <c r="K30" s="4">
        <v>91</v>
      </c>
      <c r="L30" s="4">
        <v>150</v>
      </c>
      <c r="M30" s="4">
        <f t="shared" si="3"/>
        <v>769</v>
      </c>
      <c r="N30" s="39">
        <v>1015</v>
      </c>
      <c r="O30" s="39">
        <f t="shared" si="4"/>
        <v>769</v>
      </c>
      <c r="P30" s="40">
        <f>O30/N30</f>
        <v>0.75763546798029557</v>
      </c>
    </row>
    <row r="31" spans="1:16" ht="18.75" customHeight="1">
      <c r="A31" s="106"/>
      <c r="B31" s="11" t="s">
        <v>57</v>
      </c>
      <c r="C31" s="6" t="s">
        <v>103</v>
      </c>
      <c r="D31" s="34">
        <v>74</v>
      </c>
      <c r="E31" s="34">
        <v>78</v>
      </c>
      <c r="F31" s="34">
        <v>89</v>
      </c>
      <c r="G31" s="34">
        <v>136</v>
      </c>
      <c r="H31" s="34">
        <v>85</v>
      </c>
      <c r="I31" s="34">
        <v>75</v>
      </c>
      <c r="J31" s="34">
        <v>147</v>
      </c>
      <c r="K31" s="34">
        <v>93</v>
      </c>
      <c r="L31" s="34">
        <v>169</v>
      </c>
      <c r="M31" s="34">
        <f t="shared" si="3"/>
        <v>946</v>
      </c>
      <c r="N31" s="41">
        <v>1321</v>
      </c>
      <c r="O31" s="41">
        <f t="shared" si="4"/>
        <v>946</v>
      </c>
      <c r="P31" s="42">
        <f t="shared" si="5"/>
        <v>0.71612414837244509</v>
      </c>
    </row>
    <row r="32" spans="1:16" ht="18.75" customHeight="1">
      <c r="A32" s="104">
        <v>4</v>
      </c>
      <c r="B32" s="27"/>
      <c r="C32" s="3" t="s">
        <v>10</v>
      </c>
      <c r="D32" s="4">
        <v>87</v>
      </c>
      <c r="E32" s="4">
        <v>97</v>
      </c>
      <c r="F32" s="4">
        <v>114</v>
      </c>
      <c r="G32" s="4">
        <v>155</v>
      </c>
      <c r="H32" s="4">
        <v>134</v>
      </c>
      <c r="I32" s="4">
        <v>133</v>
      </c>
      <c r="J32" s="4">
        <v>72</v>
      </c>
      <c r="K32" s="4">
        <v>121</v>
      </c>
      <c r="L32" s="4">
        <v>186</v>
      </c>
      <c r="M32" s="4">
        <f t="shared" si="3"/>
        <v>1099</v>
      </c>
      <c r="N32" s="39">
        <v>1471</v>
      </c>
      <c r="O32" s="39">
        <f t="shared" si="4"/>
        <v>1099</v>
      </c>
      <c r="P32" s="40">
        <f>O32/N32</f>
        <v>0.74711080897348747</v>
      </c>
    </row>
    <row r="33" spans="1:16" ht="18.75" customHeight="1">
      <c r="A33" s="105"/>
      <c r="B33" s="21" t="s">
        <v>58</v>
      </c>
      <c r="C33" s="6" t="s">
        <v>12</v>
      </c>
      <c r="D33" s="34">
        <v>47</v>
      </c>
      <c r="E33" s="34">
        <v>70</v>
      </c>
      <c r="F33" s="34">
        <v>113</v>
      </c>
      <c r="G33" s="34">
        <v>170</v>
      </c>
      <c r="H33" s="34">
        <v>173</v>
      </c>
      <c r="I33" s="34">
        <v>156</v>
      </c>
      <c r="J33" s="34">
        <v>155</v>
      </c>
      <c r="K33" s="34">
        <v>138</v>
      </c>
      <c r="L33" s="34">
        <v>160</v>
      </c>
      <c r="M33" s="34">
        <f t="shared" si="3"/>
        <v>1182</v>
      </c>
      <c r="N33" s="41">
        <v>1555</v>
      </c>
      <c r="O33" s="41">
        <f t="shared" si="4"/>
        <v>1182</v>
      </c>
      <c r="P33" s="42">
        <f t="shared" si="5"/>
        <v>0.76012861736334403</v>
      </c>
    </row>
    <row r="34" spans="1:16" ht="18.75" customHeight="1">
      <c r="A34" s="104">
        <v>5</v>
      </c>
      <c r="B34" s="27"/>
      <c r="C34" s="3" t="s">
        <v>15</v>
      </c>
      <c r="D34" s="4">
        <v>74</v>
      </c>
      <c r="E34" s="4">
        <v>41</v>
      </c>
      <c r="F34" s="4">
        <v>75</v>
      </c>
      <c r="G34" s="4">
        <v>131</v>
      </c>
      <c r="H34" s="4">
        <v>78</v>
      </c>
      <c r="I34" s="4">
        <v>105</v>
      </c>
      <c r="J34" s="4">
        <v>33</v>
      </c>
      <c r="K34" s="4">
        <v>40</v>
      </c>
      <c r="L34" s="4">
        <v>84</v>
      </c>
      <c r="M34" s="4">
        <f t="shared" si="3"/>
        <v>661</v>
      </c>
      <c r="N34" s="39">
        <v>825</v>
      </c>
      <c r="O34" s="39">
        <f t="shared" si="4"/>
        <v>661</v>
      </c>
      <c r="P34" s="40">
        <f>O34/N34</f>
        <v>0.80121212121212126</v>
      </c>
    </row>
    <row r="35" spans="1:16" ht="18.75" customHeight="1">
      <c r="A35" s="105"/>
      <c r="B35" s="21" t="s">
        <v>59</v>
      </c>
      <c r="C35" s="6" t="s">
        <v>17</v>
      </c>
      <c r="D35" s="34">
        <v>36</v>
      </c>
      <c r="E35" s="34">
        <v>47</v>
      </c>
      <c r="F35" s="34">
        <v>50</v>
      </c>
      <c r="G35" s="34">
        <v>138</v>
      </c>
      <c r="H35" s="34">
        <v>110</v>
      </c>
      <c r="I35" s="34">
        <v>85</v>
      </c>
      <c r="J35" s="34">
        <v>78</v>
      </c>
      <c r="K35" s="34">
        <v>67</v>
      </c>
      <c r="L35" s="34">
        <v>155</v>
      </c>
      <c r="M35" s="34">
        <f t="shared" si="3"/>
        <v>766</v>
      </c>
      <c r="N35" s="41">
        <v>817</v>
      </c>
      <c r="O35" s="41">
        <f t="shared" si="4"/>
        <v>766</v>
      </c>
      <c r="P35" s="42">
        <f t="shared" si="5"/>
        <v>0.93757649938800491</v>
      </c>
    </row>
    <row r="36" spans="1:16" ht="18.75" customHeight="1">
      <c r="A36" s="104">
        <v>6</v>
      </c>
      <c r="B36" s="27"/>
      <c r="C36" s="3" t="s">
        <v>15</v>
      </c>
      <c r="D36" s="4">
        <v>155</v>
      </c>
      <c r="E36" s="4">
        <v>121</v>
      </c>
      <c r="F36" s="4">
        <v>178</v>
      </c>
      <c r="G36" s="4">
        <v>220</v>
      </c>
      <c r="H36" s="4">
        <v>250</v>
      </c>
      <c r="I36" s="4">
        <v>204</v>
      </c>
      <c r="J36" s="4">
        <v>166</v>
      </c>
      <c r="K36" s="4">
        <v>165</v>
      </c>
      <c r="L36" s="4">
        <v>176</v>
      </c>
      <c r="M36" s="4">
        <f t="shared" si="3"/>
        <v>1635</v>
      </c>
      <c r="N36" s="39">
        <v>2072</v>
      </c>
      <c r="O36" s="39">
        <f t="shared" si="4"/>
        <v>1635</v>
      </c>
      <c r="P36" s="40">
        <f>O36/N36</f>
        <v>0.7890926640926641</v>
      </c>
    </row>
    <row r="37" spans="1:16" ht="18.75" customHeight="1">
      <c r="A37" s="105"/>
      <c r="B37" s="21" t="s">
        <v>60</v>
      </c>
      <c r="C37" s="6" t="s">
        <v>17</v>
      </c>
      <c r="D37" s="34">
        <v>91</v>
      </c>
      <c r="E37" s="34">
        <v>114</v>
      </c>
      <c r="F37" s="34">
        <v>154</v>
      </c>
      <c r="G37" s="34">
        <v>199</v>
      </c>
      <c r="H37" s="34">
        <v>170</v>
      </c>
      <c r="I37" s="34">
        <v>161</v>
      </c>
      <c r="J37" s="34">
        <v>136</v>
      </c>
      <c r="K37" s="34">
        <v>175</v>
      </c>
      <c r="L37" s="34">
        <v>322</v>
      </c>
      <c r="M37" s="34">
        <f t="shared" si="3"/>
        <v>1522</v>
      </c>
      <c r="N37" s="41">
        <v>2219</v>
      </c>
      <c r="O37" s="41">
        <f t="shared" si="4"/>
        <v>1522</v>
      </c>
      <c r="P37" s="42">
        <f t="shared" si="5"/>
        <v>0.68589454709328523</v>
      </c>
    </row>
    <row r="38" spans="1:16" ht="18.75" customHeight="1">
      <c r="A38" s="104">
        <v>7</v>
      </c>
      <c r="B38" s="29" t="s">
        <v>61</v>
      </c>
      <c r="C38" s="3" t="s">
        <v>15</v>
      </c>
      <c r="D38" s="4">
        <v>406</v>
      </c>
      <c r="E38" s="4">
        <v>83</v>
      </c>
      <c r="F38" s="4">
        <v>78</v>
      </c>
      <c r="G38" s="4">
        <v>119</v>
      </c>
      <c r="H38" s="4">
        <v>112</v>
      </c>
      <c r="I38" s="4">
        <v>73</v>
      </c>
      <c r="J38" s="4">
        <v>34</v>
      </c>
      <c r="K38" s="4">
        <v>50</v>
      </c>
      <c r="L38" s="4">
        <v>70</v>
      </c>
      <c r="M38" s="4">
        <f t="shared" si="3"/>
        <v>1025</v>
      </c>
      <c r="N38" s="39">
        <v>1350</v>
      </c>
      <c r="O38" s="39">
        <f t="shared" si="4"/>
        <v>1025</v>
      </c>
      <c r="P38" s="40">
        <f>O38/N38</f>
        <v>0.7592592592592593</v>
      </c>
    </row>
    <row r="39" spans="1:16" ht="18.75" customHeight="1">
      <c r="A39" s="105"/>
      <c r="B39" s="11" t="s">
        <v>62</v>
      </c>
      <c r="C39" s="6" t="s">
        <v>17</v>
      </c>
      <c r="D39" s="34">
        <v>190</v>
      </c>
      <c r="E39" s="34">
        <v>105</v>
      </c>
      <c r="F39" s="34">
        <v>137</v>
      </c>
      <c r="G39" s="34">
        <v>140</v>
      </c>
      <c r="H39" s="34">
        <v>135</v>
      </c>
      <c r="I39" s="34">
        <v>151</v>
      </c>
      <c r="J39" s="34">
        <v>107</v>
      </c>
      <c r="K39" s="34">
        <v>122</v>
      </c>
      <c r="L39" s="34">
        <v>260</v>
      </c>
      <c r="M39" s="34">
        <f t="shared" si="3"/>
        <v>1347</v>
      </c>
      <c r="N39" s="41">
        <v>2177</v>
      </c>
      <c r="O39" s="41">
        <f t="shared" si="4"/>
        <v>1347</v>
      </c>
      <c r="P39" s="42">
        <f t="shared" si="5"/>
        <v>0.61874138723013317</v>
      </c>
    </row>
    <row r="40" spans="1:16" ht="18.75" customHeight="1">
      <c r="A40" s="104">
        <v>8</v>
      </c>
      <c r="B40" s="26" t="s">
        <v>63</v>
      </c>
      <c r="C40" s="3" t="s">
        <v>15</v>
      </c>
      <c r="D40" s="4">
        <v>213</v>
      </c>
      <c r="E40" s="4">
        <v>133</v>
      </c>
      <c r="F40" s="4">
        <v>141</v>
      </c>
      <c r="G40" s="4">
        <v>296</v>
      </c>
      <c r="H40" s="4">
        <v>235</v>
      </c>
      <c r="I40" s="4">
        <v>159</v>
      </c>
      <c r="J40" s="4">
        <v>143</v>
      </c>
      <c r="K40" s="4">
        <v>129</v>
      </c>
      <c r="L40" s="4">
        <v>177</v>
      </c>
      <c r="M40" s="4">
        <f t="shared" si="3"/>
        <v>1626</v>
      </c>
      <c r="N40" s="39">
        <v>2476</v>
      </c>
      <c r="O40" s="39">
        <f t="shared" si="4"/>
        <v>1626</v>
      </c>
      <c r="P40" s="40">
        <f>O40/N40</f>
        <v>0.65670436187399028</v>
      </c>
    </row>
    <row r="41" spans="1:16" ht="18.75" customHeight="1">
      <c r="A41" s="105"/>
      <c r="B41" s="11" t="s">
        <v>64</v>
      </c>
      <c r="C41" s="6" t="s">
        <v>17</v>
      </c>
      <c r="D41" s="34">
        <v>104</v>
      </c>
      <c r="E41" s="34">
        <v>143</v>
      </c>
      <c r="F41" s="34">
        <v>225</v>
      </c>
      <c r="G41" s="34">
        <v>287</v>
      </c>
      <c r="H41" s="34">
        <v>207</v>
      </c>
      <c r="I41" s="34">
        <v>182</v>
      </c>
      <c r="J41" s="34">
        <v>214</v>
      </c>
      <c r="K41" s="34">
        <v>209</v>
      </c>
      <c r="L41" s="34">
        <v>447</v>
      </c>
      <c r="M41" s="34">
        <f t="shared" si="3"/>
        <v>2018</v>
      </c>
      <c r="N41" s="41">
        <v>2847</v>
      </c>
      <c r="O41" s="41">
        <f t="shared" si="4"/>
        <v>2018</v>
      </c>
      <c r="P41" s="42">
        <f t="shared" si="5"/>
        <v>0.70881629785739375</v>
      </c>
    </row>
    <row r="42" spans="1:16" ht="18.75" customHeight="1"/>
    <row r="43" spans="1:16" ht="18.75" customHeight="1"/>
    <row r="44" spans="1:16" ht="18.75" customHeight="1"/>
    <row r="45" spans="1:16" ht="18.75" customHeight="1"/>
    <row r="46" spans="1:16" ht="18.75" customHeight="1"/>
    <row r="47" spans="1:16" ht="18.75" customHeight="1"/>
    <row r="48" spans="1:1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</sheetData>
  <mergeCells count="34">
    <mergeCell ref="P24:P25"/>
    <mergeCell ref="A40:A41"/>
    <mergeCell ref="A34:A35"/>
    <mergeCell ref="A36:A37"/>
    <mergeCell ref="A38:A39"/>
    <mergeCell ref="A30:A31"/>
    <mergeCell ref="A32:A33"/>
    <mergeCell ref="A28:A29"/>
    <mergeCell ref="A17:A18"/>
    <mergeCell ref="A19:A20"/>
    <mergeCell ref="A26:A27"/>
    <mergeCell ref="N24:N25"/>
    <mergeCell ref="O24:O25"/>
    <mergeCell ref="B3:B4"/>
    <mergeCell ref="C3:C4"/>
    <mergeCell ref="M3:M4"/>
    <mergeCell ref="N3:N4"/>
    <mergeCell ref="A15:A16"/>
    <mergeCell ref="N2:P2"/>
    <mergeCell ref="N23:P23"/>
    <mergeCell ref="A2:M2"/>
    <mergeCell ref="A23:M23"/>
    <mergeCell ref="C24:C25"/>
    <mergeCell ref="M24:M25"/>
    <mergeCell ref="A24:A25"/>
    <mergeCell ref="B24:B25"/>
    <mergeCell ref="A9:A10"/>
    <mergeCell ref="A11:A12"/>
    <mergeCell ref="A13:A14"/>
    <mergeCell ref="O3:O4"/>
    <mergeCell ref="P3:P4"/>
    <mergeCell ref="A5:A6"/>
    <mergeCell ref="A7:A8"/>
    <mergeCell ref="A3:A4"/>
  </mergeCells>
  <phoneticPr fontId="4"/>
  <pageMargins left="0.7" right="0.7" top="0.75" bottom="0.75" header="0.3" footer="0.3"/>
  <pageSetup paperSize="8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  <pageSetUpPr fitToPage="1"/>
  </sheetPr>
  <dimension ref="A1:Q81"/>
  <sheetViews>
    <sheetView showGridLines="0" tabSelected="1" view="pageBreakPreview" zoomScale="70" zoomScaleNormal="100" zoomScaleSheetLayoutView="70" workbookViewId="0">
      <selection activeCell="O2" sqref="O2:Q48"/>
    </sheetView>
  </sheetViews>
  <sheetFormatPr defaultColWidth="9" defaultRowHeight="18.75"/>
  <cols>
    <col min="1" max="1" width="10" style="1" customWidth="1"/>
    <col min="2" max="2" width="30.75" style="1" customWidth="1"/>
    <col min="3" max="4" width="10.125" style="1" customWidth="1"/>
    <col min="5" max="14" width="10" style="1" customWidth="1"/>
    <col min="15" max="17" width="11.625" customWidth="1"/>
    <col min="18" max="18" width="30.75" style="1" customWidth="1"/>
    <col min="19" max="16384" width="9" style="1"/>
  </cols>
  <sheetData>
    <row r="1" spans="1:17" ht="18.75" customHeight="1">
      <c r="A1" s="19"/>
      <c r="P1" s="1" t="s">
        <v>1</v>
      </c>
    </row>
    <row r="2" spans="1:17" ht="18.75" customHeight="1">
      <c r="A2" s="116" t="s">
        <v>109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3" t="s">
        <v>97</v>
      </c>
      <c r="P2" s="114"/>
      <c r="Q2" s="115"/>
    </row>
    <row r="3" spans="1:17" ht="18.75" customHeight="1">
      <c r="A3" s="120" t="s">
        <v>2</v>
      </c>
      <c r="B3" s="77" t="s">
        <v>3</v>
      </c>
      <c r="C3" s="107" t="s">
        <v>104</v>
      </c>
      <c r="D3" s="56" t="s">
        <v>4</v>
      </c>
      <c r="E3" s="35" t="s">
        <v>5</v>
      </c>
      <c r="F3" s="35" t="s">
        <v>90</v>
      </c>
      <c r="G3" s="35" t="s">
        <v>91</v>
      </c>
      <c r="H3" s="35" t="s">
        <v>92</v>
      </c>
      <c r="I3" s="35" t="s">
        <v>93</v>
      </c>
      <c r="J3" s="35" t="s">
        <v>94</v>
      </c>
      <c r="K3" s="35" t="s">
        <v>95</v>
      </c>
      <c r="L3" s="35" t="s">
        <v>6</v>
      </c>
      <c r="M3" s="35" t="s">
        <v>7</v>
      </c>
      <c r="N3" s="122" t="s">
        <v>8</v>
      </c>
      <c r="O3" s="47" t="s">
        <v>0</v>
      </c>
      <c r="P3" s="47" t="s">
        <v>99</v>
      </c>
      <c r="Q3" s="47" t="s">
        <v>100</v>
      </c>
    </row>
    <row r="4" spans="1:17" ht="18.75" customHeight="1">
      <c r="A4" s="121"/>
      <c r="B4" s="78"/>
      <c r="C4" s="108"/>
      <c r="D4" s="57"/>
      <c r="E4" s="30">
        <v>0.41666666666666669</v>
      </c>
      <c r="F4" s="30">
        <v>0.45833333333333298</v>
      </c>
      <c r="G4" s="30">
        <v>0.5</v>
      </c>
      <c r="H4" s="30">
        <v>0.54166666666666696</v>
      </c>
      <c r="I4" s="30">
        <v>0.58333333333333304</v>
      </c>
      <c r="J4" s="30">
        <v>0.625</v>
      </c>
      <c r="K4" s="30">
        <v>0.66666666666666696</v>
      </c>
      <c r="L4" s="30">
        <v>0.70833333333333304</v>
      </c>
      <c r="M4" s="30">
        <v>0.75</v>
      </c>
      <c r="N4" s="123"/>
      <c r="O4" s="48"/>
      <c r="P4" s="48"/>
      <c r="Q4" s="48"/>
    </row>
    <row r="5" spans="1:17" ht="18.75" customHeight="1">
      <c r="A5" s="117">
        <v>1</v>
      </c>
      <c r="B5" s="27"/>
      <c r="C5" s="109">
        <v>1</v>
      </c>
      <c r="D5" s="3" t="s">
        <v>65</v>
      </c>
      <c r="E5" s="4">
        <v>17</v>
      </c>
      <c r="F5" s="4">
        <v>35</v>
      </c>
      <c r="G5" s="4">
        <v>81</v>
      </c>
      <c r="H5" s="4">
        <v>59</v>
      </c>
      <c r="I5" s="4">
        <v>110</v>
      </c>
      <c r="J5" s="4">
        <v>79</v>
      </c>
      <c r="K5" s="4">
        <v>51</v>
      </c>
      <c r="L5" s="4">
        <v>65</v>
      </c>
      <c r="M5" s="4">
        <v>38</v>
      </c>
      <c r="N5" s="4">
        <f t="shared" ref="N5:N20" si="0">SUM(E5:M5)</f>
        <v>535</v>
      </c>
      <c r="O5" s="39">
        <v>444</v>
      </c>
      <c r="P5" s="39">
        <f t="shared" ref="P5:P20" si="1">N5</f>
        <v>535</v>
      </c>
      <c r="Q5" s="40">
        <f>P5/O5</f>
        <v>1.204954954954955</v>
      </c>
    </row>
    <row r="6" spans="1:17" ht="18.75" customHeight="1">
      <c r="A6" s="118"/>
      <c r="B6" s="11" t="s">
        <v>66</v>
      </c>
      <c r="C6" s="110"/>
      <c r="D6" s="6" t="s">
        <v>67</v>
      </c>
      <c r="E6" s="34">
        <v>13</v>
      </c>
      <c r="F6" s="34">
        <v>25</v>
      </c>
      <c r="G6" s="34">
        <v>52</v>
      </c>
      <c r="H6" s="34">
        <v>61</v>
      </c>
      <c r="I6" s="34">
        <v>61</v>
      </c>
      <c r="J6" s="34">
        <v>75</v>
      </c>
      <c r="K6" s="34">
        <v>51</v>
      </c>
      <c r="L6" s="34">
        <v>58</v>
      </c>
      <c r="M6" s="34">
        <v>30</v>
      </c>
      <c r="N6" s="34">
        <f t="shared" si="0"/>
        <v>426</v>
      </c>
      <c r="O6" s="41">
        <v>396</v>
      </c>
      <c r="P6" s="41">
        <f t="shared" si="1"/>
        <v>426</v>
      </c>
      <c r="Q6" s="42">
        <f t="shared" ref="Q6:Q20" si="2">P6/O6</f>
        <v>1.0757575757575757</v>
      </c>
    </row>
    <row r="7" spans="1:17" ht="18.75" customHeight="1">
      <c r="A7" s="117">
        <v>2</v>
      </c>
      <c r="B7" s="27"/>
      <c r="C7" s="109">
        <v>1</v>
      </c>
      <c r="D7" s="3" t="s">
        <v>65</v>
      </c>
      <c r="E7" s="4">
        <v>31</v>
      </c>
      <c r="F7" s="4">
        <v>67</v>
      </c>
      <c r="G7" s="4">
        <v>97</v>
      </c>
      <c r="H7" s="4">
        <v>83</v>
      </c>
      <c r="I7" s="4">
        <v>136</v>
      </c>
      <c r="J7" s="4">
        <v>86</v>
      </c>
      <c r="K7" s="4">
        <v>102</v>
      </c>
      <c r="L7" s="4">
        <v>76</v>
      </c>
      <c r="M7" s="4">
        <v>75</v>
      </c>
      <c r="N7" s="4">
        <f t="shared" si="0"/>
        <v>753</v>
      </c>
      <c r="O7" s="39">
        <v>783</v>
      </c>
      <c r="P7" s="39">
        <f t="shared" si="1"/>
        <v>753</v>
      </c>
      <c r="Q7" s="40">
        <f>P7/O7</f>
        <v>0.96168582375478928</v>
      </c>
    </row>
    <row r="8" spans="1:17" ht="18.75" customHeight="1">
      <c r="A8" s="118"/>
      <c r="B8" s="11" t="s">
        <v>68</v>
      </c>
      <c r="C8" s="110"/>
      <c r="D8" s="6" t="s">
        <v>67</v>
      </c>
      <c r="E8" s="34">
        <v>15</v>
      </c>
      <c r="F8" s="34">
        <v>35</v>
      </c>
      <c r="G8" s="34">
        <v>84</v>
      </c>
      <c r="H8" s="34">
        <v>85</v>
      </c>
      <c r="I8" s="34">
        <v>89</v>
      </c>
      <c r="J8" s="34">
        <v>109</v>
      </c>
      <c r="K8" s="34">
        <v>61</v>
      </c>
      <c r="L8" s="34">
        <v>84</v>
      </c>
      <c r="M8" s="34">
        <v>51</v>
      </c>
      <c r="N8" s="34">
        <f t="shared" si="0"/>
        <v>613</v>
      </c>
      <c r="O8" s="41">
        <v>766</v>
      </c>
      <c r="P8" s="41">
        <f t="shared" si="1"/>
        <v>613</v>
      </c>
      <c r="Q8" s="42">
        <f t="shared" si="2"/>
        <v>0.80026109660574407</v>
      </c>
    </row>
    <row r="9" spans="1:17" ht="18.75" customHeight="1">
      <c r="A9" s="117">
        <v>3</v>
      </c>
      <c r="B9" s="27"/>
      <c r="C9" s="109">
        <v>1</v>
      </c>
      <c r="D9" s="3" t="s">
        <v>65</v>
      </c>
      <c r="E9" s="4">
        <v>59</v>
      </c>
      <c r="F9" s="4">
        <v>86</v>
      </c>
      <c r="G9" s="4">
        <v>159</v>
      </c>
      <c r="H9" s="4">
        <v>135</v>
      </c>
      <c r="I9" s="4">
        <v>148</v>
      </c>
      <c r="J9" s="4">
        <v>118</v>
      </c>
      <c r="K9" s="4">
        <v>155</v>
      </c>
      <c r="L9" s="4">
        <v>104</v>
      </c>
      <c r="M9" s="4">
        <v>130</v>
      </c>
      <c r="N9" s="4">
        <f t="shared" si="0"/>
        <v>1094</v>
      </c>
      <c r="O9" s="39">
        <v>1082</v>
      </c>
      <c r="P9" s="39">
        <f t="shared" si="1"/>
        <v>1094</v>
      </c>
      <c r="Q9" s="40">
        <f>P9/O9</f>
        <v>1.0110905730129389</v>
      </c>
    </row>
    <row r="10" spans="1:17" ht="18.75" customHeight="1">
      <c r="A10" s="118"/>
      <c r="B10" s="11" t="s">
        <v>69</v>
      </c>
      <c r="C10" s="110"/>
      <c r="D10" s="6" t="s">
        <v>67</v>
      </c>
      <c r="E10" s="34">
        <v>37</v>
      </c>
      <c r="F10" s="34">
        <v>57</v>
      </c>
      <c r="G10" s="34">
        <v>150</v>
      </c>
      <c r="H10" s="34">
        <v>117</v>
      </c>
      <c r="I10" s="34">
        <v>163</v>
      </c>
      <c r="J10" s="34">
        <v>139</v>
      </c>
      <c r="K10" s="34">
        <v>148</v>
      </c>
      <c r="L10" s="34">
        <v>134</v>
      </c>
      <c r="M10" s="34">
        <v>104</v>
      </c>
      <c r="N10" s="34">
        <f t="shared" si="0"/>
        <v>1049</v>
      </c>
      <c r="O10" s="41">
        <v>1267</v>
      </c>
      <c r="P10" s="41">
        <f t="shared" si="1"/>
        <v>1049</v>
      </c>
      <c r="Q10" s="42">
        <f t="shared" si="2"/>
        <v>0.82794001578531962</v>
      </c>
    </row>
    <row r="11" spans="1:17" ht="18.75" customHeight="1">
      <c r="A11" s="117">
        <v>4</v>
      </c>
      <c r="B11" s="2" t="s">
        <v>70</v>
      </c>
      <c r="C11" s="111">
        <v>2</v>
      </c>
      <c r="D11" s="3" t="s">
        <v>71</v>
      </c>
      <c r="E11" s="4">
        <v>37</v>
      </c>
      <c r="F11" s="4">
        <v>69</v>
      </c>
      <c r="G11" s="4">
        <v>98</v>
      </c>
      <c r="H11" s="4">
        <v>74</v>
      </c>
      <c r="I11" s="4">
        <v>72</v>
      </c>
      <c r="J11" s="4">
        <v>107</v>
      </c>
      <c r="K11" s="4">
        <v>171</v>
      </c>
      <c r="L11" s="4">
        <v>94</v>
      </c>
      <c r="M11" s="4">
        <v>104</v>
      </c>
      <c r="N11" s="4">
        <f t="shared" si="0"/>
        <v>826</v>
      </c>
      <c r="O11" s="39">
        <v>1102</v>
      </c>
      <c r="P11" s="39">
        <f t="shared" si="1"/>
        <v>826</v>
      </c>
      <c r="Q11" s="40">
        <f>P11/O11</f>
        <v>0.74954627949183306</v>
      </c>
    </row>
    <row r="12" spans="1:17" ht="18.75" customHeight="1">
      <c r="A12" s="118"/>
      <c r="B12" s="43" t="s">
        <v>72</v>
      </c>
      <c r="C12" s="112"/>
      <c r="D12" s="6" t="s">
        <v>73</v>
      </c>
      <c r="E12" s="34">
        <v>41</v>
      </c>
      <c r="F12" s="34">
        <v>81</v>
      </c>
      <c r="G12" s="34">
        <v>143</v>
      </c>
      <c r="H12" s="34">
        <v>98</v>
      </c>
      <c r="I12" s="34">
        <v>88</v>
      </c>
      <c r="J12" s="34">
        <v>81</v>
      </c>
      <c r="K12" s="34">
        <v>58</v>
      </c>
      <c r="L12" s="34">
        <v>77</v>
      </c>
      <c r="M12" s="34">
        <v>77</v>
      </c>
      <c r="N12" s="34">
        <f t="shared" si="0"/>
        <v>744</v>
      </c>
      <c r="O12" s="41">
        <v>1146</v>
      </c>
      <c r="P12" s="41">
        <f t="shared" si="1"/>
        <v>744</v>
      </c>
      <c r="Q12" s="42">
        <f t="shared" si="2"/>
        <v>0.64921465968586389</v>
      </c>
    </row>
    <row r="13" spans="1:17" ht="18.75" customHeight="1">
      <c r="A13" s="117">
        <v>5</v>
      </c>
      <c r="B13" s="2"/>
      <c r="C13" s="111">
        <v>2</v>
      </c>
      <c r="D13" s="3" t="s">
        <v>71</v>
      </c>
      <c r="E13" s="4">
        <v>34</v>
      </c>
      <c r="F13" s="4">
        <v>53</v>
      </c>
      <c r="G13" s="4">
        <v>80</v>
      </c>
      <c r="H13" s="4">
        <v>113</v>
      </c>
      <c r="I13" s="4">
        <v>73</v>
      </c>
      <c r="J13" s="4">
        <v>55</v>
      </c>
      <c r="K13" s="4">
        <v>49</v>
      </c>
      <c r="L13" s="4">
        <v>52</v>
      </c>
      <c r="M13" s="4">
        <v>68</v>
      </c>
      <c r="N13" s="4">
        <f t="shared" si="0"/>
        <v>577</v>
      </c>
      <c r="O13" s="39">
        <v>778</v>
      </c>
      <c r="P13" s="39">
        <f t="shared" si="1"/>
        <v>577</v>
      </c>
      <c r="Q13" s="40">
        <f>P13/O13</f>
        <v>0.74164524421593825</v>
      </c>
    </row>
    <row r="14" spans="1:17" ht="18.75" customHeight="1">
      <c r="A14" s="118"/>
      <c r="B14" s="43" t="s">
        <v>74</v>
      </c>
      <c r="C14" s="112"/>
      <c r="D14" s="6" t="s">
        <v>73</v>
      </c>
      <c r="E14" s="34">
        <v>40</v>
      </c>
      <c r="F14" s="34">
        <v>32</v>
      </c>
      <c r="G14" s="34">
        <v>54</v>
      </c>
      <c r="H14" s="34">
        <v>107</v>
      </c>
      <c r="I14" s="34">
        <v>80</v>
      </c>
      <c r="J14" s="34">
        <v>58</v>
      </c>
      <c r="K14" s="34">
        <v>53</v>
      </c>
      <c r="L14" s="34">
        <v>86</v>
      </c>
      <c r="M14" s="34">
        <v>82</v>
      </c>
      <c r="N14" s="34">
        <f t="shared" si="0"/>
        <v>592</v>
      </c>
      <c r="O14" s="41">
        <v>883</v>
      </c>
      <c r="P14" s="41">
        <f t="shared" si="1"/>
        <v>592</v>
      </c>
      <c r="Q14" s="42">
        <f t="shared" si="2"/>
        <v>0.67044167610419025</v>
      </c>
    </row>
    <row r="15" spans="1:17" ht="18.75" customHeight="1">
      <c r="A15" s="117">
        <v>6</v>
      </c>
      <c r="B15" s="27"/>
      <c r="C15" s="109">
        <v>1</v>
      </c>
      <c r="D15" s="3" t="s">
        <v>65</v>
      </c>
      <c r="E15" s="4">
        <v>53</v>
      </c>
      <c r="F15" s="4">
        <v>81</v>
      </c>
      <c r="G15" s="4">
        <v>95</v>
      </c>
      <c r="H15" s="4">
        <v>117</v>
      </c>
      <c r="I15" s="4">
        <v>101</v>
      </c>
      <c r="J15" s="4">
        <v>94</v>
      </c>
      <c r="K15" s="4">
        <v>54</v>
      </c>
      <c r="L15" s="4">
        <v>71</v>
      </c>
      <c r="M15" s="4">
        <v>99</v>
      </c>
      <c r="N15" s="4">
        <f t="shared" si="0"/>
        <v>765</v>
      </c>
      <c r="O15" s="39">
        <v>693</v>
      </c>
      <c r="P15" s="39">
        <f t="shared" si="1"/>
        <v>765</v>
      </c>
      <c r="Q15" s="40">
        <f>P15/O15</f>
        <v>1.1038961038961039</v>
      </c>
    </row>
    <row r="16" spans="1:17" ht="18.75" customHeight="1">
      <c r="A16" s="118"/>
      <c r="B16" s="43" t="s">
        <v>75</v>
      </c>
      <c r="C16" s="110"/>
      <c r="D16" s="6" t="s">
        <v>67</v>
      </c>
      <c r="E16" s="34">
        <v>36</v>
      </c>
      <c r="F16" s="34">
        <v>38</v>
      </c>
      <c r="G16" s="34">
        <v>87</v>
      </c>
      <c r="H16" s="34">
        <v>85</v>
      </c>
      <c r="I16" s="34">
        <v>122</v>
      </c>
      <c r="J16" s="34">
        <v>85</v>
      </c>
      <c r="K16" s="34">
        <v>83</v>
      </c>
      <c r="L16" s="34">
        <v>96</v>
      </c>
      <c r="M16" s="34">
        <v>78</v>
      </c>
      <c r="N16" s="34">
        <f t="shared" si="0"/>
        <v>710</v>
      </c>
      <c r="O16" s="41">
        <v>790</v>
      </c>
      <c r="P16" s="41">
        <f t="shared" si="1"/>
        <v>710</v>
      </c>
      <c r="Q16" s="42">
        <f t="shared" si="2"/>
        <v>0.89873417721518989</v>
      </c>
    </row>
    <row r="17" spans="1:17" ht="18.75" customHeight="1">
      <c r="A17" s="117">
        <v>7</v>
      </c>
      <c r="B17" s="2" t="s">
        <v>76</v>
      </c>
      <c r="C17" s="111">
        <v>1</v>
      </c>
      <c r="D17" s="3" t="s">
        <v>65</v>
      </c>
      <c r="E17" s="4">
        <v>23</v>
      </c>
      <c r="F17" s="4">
        <v>28</v>
      </c>
      <c r="G17" s="4">
        <v>14</v>
      </c>
      <c r="H17" s="4">
        <v>35</v>
      </c>
      <c r="I17" s="4">
        <v>25</v>
      </c>
      <c r="J17" s="4">
        <v>19</v>
      </c>
      <c r="K17" s="4">
        <v>11</v>
      </c>
      <c r="L17" s="4">
        <v>17</v>
      </c>
      <c r="M17" s="4">
        <v>29</v>
      </c>
      <c r="N17" s="4">
        <f t="shared" si="0"/>
        <v>201</v>
      </c>
      <c r="O17" s="39">
        <v>207</v>
      </c>
      <c r="P17" s="39">
        <f t="shared" si="1"/>
        <v>201</v>
      </c>
      <c r="Q17" s="40">
        <f>P17/O17</f>
        <v>0.97101449275362317</v>
      </c>
    </row>
    <row r="18" spans="1:17" ht="18.75" customHeight="1">
      <c r="A18" s="118"/>
      <c r="B18" s="43" t="s">
        <v>77</v>
      </c>
      <c r="C18" s="112"/>
      <c r="D18" s="6" t="s">
        <v>67</v>
      </c>
      <c r="E18" s="34">
        <v>11</v>
      </c>
      <c r="F18" s="34">
        <v>24</v>
      </c>
      <c r="G18" s="34">
        <v>19</v>
      </c>
      <c r="H18" s="34">
        <v>31</v>
      </c>
      <c r="I18" s="34">
        <v>13</v>
      </c>
      <c r="J18" s="34">
        <v>29</v>
      </c>
      <c r="K18" s="34">
        <v>20</v>
      </c>
      <c r="L18" s="34">
        <v>29</v>
      </c>
      <c r="M18" s="34">
        <v>29</v>
      </c>
      <c r="N18" s="34">
        <f t="shared" si="0"/>
        <v>205</v>
      </c>
      <c r="O18" s="41">
        <v>227</v>
      </c>
      <c r="P18" s="41">
        <f t="shared" si="1"/>
        <v>205</v>
      </c>
      <c r="Q18" s="42">
        <f t="shared" si="2"/>
        <v>0.90308370044052866</v>
      </c>
    </row>
    <row r="19" spans="1:17" ht="18.75" customHeight="1">
      <c r="A19" s="117">
        <v>8</v>
      </c>
      <c r="B19" s="46"/>
      <c r="C19" s="111">
        <v>2</v>
      </c>
      <c r="D19" s="9" t="s">
        <v>65</v>
      </c>
      <c r="E19" s="4">
        <v>319</v>
      </c>
      <c r="F19" s="4">
        <v>453</v>
      </c>
      <c r="G19" s="4">
        <v>417</v>
      </c>
      <c r="H19" s="4">
        <v>500</v>
      </c>
      <c r="I19" s="4">
        <v>401</v>
      </c>
      <c r="J19" s="4">
        <v>452</v>
      </c>
      <c r="K19" s="4">
        <v>515</v>
      </c>
      <c r="L19" s="4">
        <v>537</v>
      </c>
      <c r="M19" s="4">
        <v>442</v>
      </c>
      <c r="N19" s="4">
        <f t="shared" si="0"/>
        <v>4036</v>
      </c>
      <c r="O19" s="39">
        <v>5765</v>
      </c>
      <c r="P19" s="39">
        <f t="shared" si="1"/>
        <v>4036</v>
      </c>
      <c r="Q19" s="40">
        <f>P19/O19</f>
        <v>0.70008673026886381</v>
      </c>
    </row>
    <row r="20" spans="1:17" ht="18.75" customHeight="1">
      <c r="A20" s="118"/>
      <c r="B20" s="43" t="s">
        <v>78</v>
      </c>
      <c r="C20" s="112"/>
      <c r="D20" s="6" t="s">
        <v>67</v>
      </c>
      <c r="E20" s="34">
        <v>293</v>
      </c>
      <c r="F20" s="34">
        <v>362</v>
      </c>
      <c r="G20" s="34">
        <v>470</v>
      </c>
      <c r="H20" s="34">
        <v>472</v>
      </c>
      <c r="I20" s="34">
        <v>516</v>
      </c>
      <c r="J20" s="34">
        <v>414</v>
      </c>
      <c r="K20" s="34">
        <v>426</v>
      </c>
      <c r="L20" s="34">
        <v>505</v>
      </c>
      <c r="M20" s="34">
        <v>452</v>
      </c>
      <c r="N20" s="34">
        <f t="shared" si="0"/>
        <v>3910</v>
      </c>
      <c r="O20" s="41">
        <v>5620</v>
      </c>
      <c r="P20" s="41">
        <f t="shared" si="1"/>
        <v>3910</v>
      </c>
      <c r="Q20" s="42">
        <f t="shared" si="2"/>
        <v>0.69572953736654808</v>
      </c>
    </row>
    <row r="21" spans="1:17" ht="18.75" customHeight="1">
      <c r="A21" s="44" t="s">
        <v>102</v>
      </c>
    </row>
    <row r="22" spans="1:17" ht="18.75" customHeight="1">
      <c r="A22" s="45"/>
      <c r="P22" s="1" t="s">
        <v>1</v>
      </c>
    </row>
    <row r="23" spans="1:17" ht="18.75" customHeight="1">
      <c r="A23" s="113" t="s">
        <v>110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6" t="s">
        <v>97</v>
      </c>
      <c r="P23" s="114"/>
      <c r="Q23" s="115"/>
    </row>
    <row r="24" spans="1:17" ht="18.75" customHeight="1">
      <c r="A24" s="120" t="s">
        <v>2</v>
      </c>
      <c r="B24" s="54" t="s">
        <v>3</v>
      </c>
      <c r="C24" s="107" t="s">
        <v>104</v>
      </c>
      <c r="D24" s="56" t="s">
        <v>4</v>
      </c>
      <c r="E24" s="35" t="s">
        <v>5</v>
      </c>
      <c r="F24" s="35" t="s">
        <v>90</v>
      </c>
      <c r="G24" s="35" t="s">
        <v>91</v>
      </c>
      <c r="H24" s="35" t="s">
        <v>92</v>
      </c>
      <c r="I24" s="35" t="s">
        <v>93</v>
      </c>
      <c r="J24" s="35" t="s">
        <v>94</v>
      </c>
      <c r="K24" s="35" t="s">
        <v>95</v>
      </c>
      <c r="L24" s="35" t="s">
        <v>6</v>
      </c>
      <c r="M24" s="35" t="s">
        <v>7</v>
      </c>
      <c r="N24" s="122" t="s">
        <v>8</v>
      </c>
      <c r="O24" s="47" t="s">
        <v>0</v>
      </c>
      <c r="P24" s="47" t="s">
        <v>99</v>
      </c>
      <c r="Q24" s="47" t="s">
        <v>100</v>
      </c>
    </row>
    <row r="25" spans="1:17" ht="18.75" customHeight="1">
      <c r="A25" s="121"/>
      <c r="B25" s="55"/>
      <c r="C25" s="108"/>
      <c r="D25" s="57"/>
      <c r="E25" s="30">
        <v>0.41666666666666669</v>
      </c>
      <c r="F25" s="30">
        <v>0.45833333333333298</v>
      </c>
      <c r="G25" s="30">
        <v>0.5</v>
      </c>
      <c r="H25" s="30">
        <v>0.54166666666666696</v>
      </c>
      <c r="I25" s="30">
        <v>0.58333333333333304</v>
      </c>
      <c r="J25" s="30">
        <v>0.625</v>
      </c>
      <c r="K25" s="30">
        <v>0.66666666666666696</v>
      </c>
      <c r="L25" s="30">
        <v>0.70833333333333304</v>
      </c>
      <c r="M25" s="30">
        <v>0.75</v>
      </c>
      <c r="N25" s="123"/>
      <c r="O25" s="48"/>
      <c r="P25" s="48"/>
      <c r="Q25" s="48"/>
    </row>
    <row r="26" spans="1:17" ht="18.75" customHeight="1">
      <c r="A26" s="117">
        <v>1</v>
      </c>
      <c r="B26" s="27"/>
      <c r="C26" s="109">
        <v>1</v>
      </c>
      <c r="D26" s="3" t="s">
        <v>65</v>
      </c>
      <c r="E26" s="4">
        <v>16</v>
      </c>
      <c r="F26" s="4">
        <v>26</v>
      </c>
      <c r="G26" s="4">
        <v>49</v>
      </c>
      <c r="H26" s="4">
        <v>74</v>
      </c>
      <c r="I26" s="4">
        <v>62</v>
      </c>
      <c r="J26" s="4">
        <v>51</v>
      </c>
      <c r="K26" s="4">
        <v>25</v>
      </c>
      <c r="L26" s="4">
        <v>34</v>
      </c>
      <c r="M26" s="4">
        <v>33</v>
      </c>
      <c r="N26" s="4">
        <f t="shared" ref="N26:N41" si="3">SUM(E26:M26)</f>
        <v>370</v>
      </c>
      <c r="O26" s="39">
        <v>307</v>
      </c>
      <c r="P26" s="39">
        <f t="shared" ref="P26:P41" si="4">N26</f>
        <v>370</v>
      </c>
      <c r="Q26" s="40">
        <f>P26/O26</f>
        <v>1.2052117263843649</v>
      </c>
    </row>
    <row r="27" spans="1:17" ht="18.75" customHeight="1">
      <c r="A27" s="118"/>
      <c r="B27" s="43" t="s">
        <v>66</v>
      </c>
      <c r="C27" s="110"/>
      <c r="D27" s="6" t="s">
        <v>67</v>
      </c>
      <c r="E27" s="34">
        <v>20</v>
      </c>
      <c r="F27" s="34">
        <v>14</v>
      </c>
      <c r="G27" s="34">
        <v>41</v>
      </c>
      <c r="H27" s="34">
        <v>55</v>
      </c>
      <c r="I27" s="34">
        <v>83</v>
      </c>
      <c r="J27" s="34">
        <v>31</v>
      </c>
      <c r="K27" s="34">
        <v>25</v>
      </c>
      <c r="L27" s="34">
        <v>19</v>
      </c>
      <c r="M27" s="34">
        <v>47</v>
      </c>
      <c r="N27" s="34">
        <f t="shared" si="3"/>
        <v>335</v>
      </c>
      <c r="O27" s="41">
        <v>268</v>
      </c>
      <c r="P27" s="41">
        <f t="shared" si="4"/>
        <v>335</v>
      </c>
      <c r="Q27" s="42">
        <f t="shared" ref="Q27:Q41" si="5">P27/O27</f>
        <v>1.25</v>
      </c>
    </row>
    <row r="28" spans="1:17" ht="18.75" customHeight="1">
      <c r="A28" s="117">
        <v>2</v>
      </c>
      <c r="B28" s="27"/>
      <c r="C28" s="109">
        <v>1</v>
      </c>
      <c r="D28" s="3" t="s">
        <v>65</v>
      </c>
      <c r="E28" s="4">
        <v>38</v>
      </c>
      <c r="F28" s="4">
        <v>71</v>
      </c>
      <c r="G28" s="4">
        <v>85</v>
      </c>
      <c r="H28" s="4">
        <v>91</v>
      </c>
      <c r="I28" s="4">
        <v>87</v>
      </c>
      <c r="J28" s="4">
        <v>78</v>
      </c>
      <c r="K28" s="4">
        <v>69</v>
      </c>
      <c r="L28" s="4">
        <v>70</v>
      </c>
      <c r="M28" s="4">
        <v>79</v>
      </c>
      <c r="N28" s="4">
        <f t="shared" si="3"/>
        <v>668</v>
      </c>
      <c r="O28" s="39">
        <v>738</v>
      </c>
      <c r="P28" s="39">
        <f t="shared" si="4"/>
        <v>668</v>
      </c>
      <c r="Q28" s="40">
        <f>P28/O28</f>
        <v>0.90514905149051494</v>
      </c>
    </row>
    <row r="29" spans="1:17" ht="18.75" customHeight="1">
      <c r="A29" s="118"/>
      <c r="B29" s="43" t="s">
        <v>68</v>
      </c>
      <c r="C29" s="110"/>
      <c r="D29" s="6" t="s">
        <v>67</v>
      </c>
      <c r="E29" s="34">
        <v>36</v>
      </c>
      <c r="F29" s="34">
        <v>49</v>
      </c>
      <c r="G29" s="34">
        <v>74</v>
      </c>
      <c r="H29" s="34">
        <v>70</v>
      </c>
      <c r="I29" s="34">
        <v>74</v>
      </c>
      <c r="J29" s="34">
        <v>50</v>
      </c>
      <c r="K29" s="34">
        <v>52</v>
      </c>
      <c r="L29" s="34">
        <v>52</v>
      </c>
      <c r="M29" s="34">
        <v>69</v>
      </c>
      <c r="N29" s="34">
        <f t="shared" si="3"/>
        <v>526</v>
      </c>
      <c r="O29" s="41">
        <v>652</v>
      </c>
      <c r="P29" s="41">
        <f t="shared" si="4"/>
        <v>526</v>
      </c>
      <c r="Q29" s="42">
        <f t="shared" si="5"/>
        <v>0.80674846625766872</v>
      </c>
    </row>
    <row r="30" spans="1:17" ht="18.75" customHeight="1">
      <c r="A30" s="117">
        <v>3</v>
      </c>
      <c r="B30" s="27"/>
      <c r="C30" s="109">
        <v>1</v>
      </c>
      <c r="D30" s="3" t="s">
        <v>65</v>
      </c>
      <c r="E30" s="4">
        <v>52</v>
      </c>
      <c r="F30" s="4">
        <v>68</v>
      </c>
      <c r="G30" s="4">
        <v>158</v>
      </c>
      <c r="H30" s="4">
        <v>142</v>
      </c>
      <c r="I30" s="4">
        <v>105</v>
      </c>
      <c r="J30" s="4">
        <v>78</v>
      </c>
      <c r="K30" s="4">
        <v>100</v>
      </c>
      <c r="L30" s="4">
        <v>101</v>
      </c>
      <c r="M30" s="4">
        <v>126</v>
      </c>
      <c r="N30" s="4">
        <f t="shared" si="3"/>
        <v>930</v>
      </c>
      <c r="O30" s="39">
        <v>1132</v>
      </c>
      <c r="P30" s="39">
        <f t="shared" si="4"/>
        <v>930</v>
      </c>
      <c r="Q30" s="40">
        <f>P30/O30</f>
        <v>0.82155477031802115</v>
      </c>
    </row>
    <row r="31" spans="1:17" ht="18.75" customHeight="1">
      <c r="A31" s="118"/>
      <c r="B31" s="43" t="s">
        <v>69</v>
      </c>
      <c r="C31" s="110"/>
      <c r="D31" s="6" t="s">
        <v>103</v>
      </c>
      <c r="E31" s="34">
        <v>53</v>
      </c>
      <c r="F31" s="34">
        <v>68</v>
      </c>
      <c r="G31" s="34">
        <v>144</v>
      </c>
      <c r="H31" s="34">
        <v>140</v>
      </c>
      <c r="I31" s="34">
        <v>104</v>
      </c>
      <c r="J31" s="34">
        <v>84</v>
      </c>
      <c r="K31" s="34">
        <v>94</v>
      </c>
      <c r="L31" s="34">
        <v>93</v>
      </c>
      <c r="M31" s="34">
        <v>120</v>
      </c>
      <c r="N31" s="34">
        <f t="shared" si="3"/>
        <v>900</v>
      </c>
      <c r="O31" s="41">
        <v>1161</v>
      </c>
      <c r="P31" s="41">
        <f t="shared" si="4"/>
        <v>900</v>
      </c>
      <c r="Q31" s="42">
        <f t="shared" si="5"/>
        <v>0.77519379844961245</v>
      </c>
    </row>
    <row r="32" spans="1:17" ht="18.75" customHeight="1">
      <c r="A32" s="117">
        <v>4</v>
      </c>
      <c r="B32" s="2" t="s">
        <v>70</v>
      </c>
      <c r="C32" s="111">
        <v>2</v>
      </c>
      <c r="D32" s="3" t="s">
        <v>71</v>
      </c>
      <c r="E32" s="4">
        <v>49</v>
      </c>
      <c r="F32" s="4">
        <v>46</v>
      </c>
      <c r="G32" s="4">
        <v>82</v>
      </c>
      <c r="H32" s="4">
        <v>103</v>
      </c>
      <c r="I32" s="4">
        <v>87</v>
      </c>
      <c r="J32" s="4">
        <v>80</v>
      </c>
      <c r="K32" s="4">
        <v>83</v>
      </c>
      <c r="L32" s="4">
        <v>98</v>
      </c>
      <c r="M32" s="4">
        <v>106</v>
      </c>
      <c r="N32" s="4">
        <f t="shared" si="3"/>
        <v>734</v>
      </c>
      <c r="O32" s="39">
        <v>1008</v>
      </c>
      <c r="P32" s="39">
        <f t="shared" si="4"/>
        <v>734</v>
      </c>
      <c r="Q32" s="40">
        <f>P32/O32</f>
        <v>0.72817460317460314</v>
      </c>
    </row>
    <row r="33" spans="1:17" ht="18.75" customHeight="1">
      <c r="A33" s="118"/>
      <c r="B33" s="43" t="s">
        <v>72</v>
      </c>
      <c r="C33" s="112"/>
      <c r="D33" s="6" t="s">
        <v>73</v>
      </c>
      <c r="E33" s="34">
        <v>106</v>
      </c>
      <c r="F33" s="34">
        <v>85</v>
      </c>
      <c r="G33" s="34">
        <v>71</v>
      </c>
      <c r="H33" s="34">
        <v>83</v>
      </c>
      <c r="I33" s="34">
        <v>68</v>
      </c>
      <c r="J33" s="34">
        <v>75</v>
      </c>
      <c r="K33" s="34">
        <v>43</v>
      </c>
      <c r="L33" s="34">
        <v>50</v>
      </c>
      <c r="M33" s="34">
        <v>58</v>
      </c>
      <c r="N33" s="34">
        <f t="shared" si="3"/>
        <v>639</v>
      </c>
      <c r="O33" s="41">
        <v>825</v>
      </c>
      <c r="P33" s="41">
        <f t="shared" si="4"/>
        <v>639</v>
      </c>
      <c r="Q33" s="42">
        <f t="shared" si="5"/>
        <v>0.77454545454545454</v>
      </c>
    </row>
    <row r="34" spans="1:17" ht="18.75" customHeight="1">
      <c r="A34" s="117">
        <v>5</v>
      </c>
      <c r="B34" s="2"/>
      <c r="C34" s="111">
        <v>2</v>
      </c>
      <c r="D34" s="3" t="s">
        <v>71</v>
      </c>
      <c r="E34" s="4">
        <v>36</v>
      </c>
      <c r="F34" s="4">
        <v>58</v>
      </c>
      <c r="G34" s="4">
        <v>73</v>
      </c>
      <c r="H34" s="4">
        <v>134</v>
      </c>
      <c r="I34" s="4">
        <v>57</v>
      </c>
      <c r="J34" s="4">
        <v>76</v>
      </c>
      <c r="K34" s="4">
        <v>36</v>
      </c>
      <c r="L34" s="4">
        <v>104</v>
      </c>
      <c r="M34" s="4">
        <v>105</v>
      </c>
      <c r="N34" s="4">
        <f t="shared" si="3"/>
        <v>679</v>
      </c>
      <c r="O34" s="39">
        <v>793</v>
      </c>
      <c r="P34" s="39">
        <f t="shared" si="4"/>
        <v>679</v>
      </c>
      <c r="Q34" s="40">
        <f>P34/O34</f>
        <v>0.85624211853720056</v>
      </c>
    </row>
    <row r="35" spans="1:17" ht="18.75" customHeight="1">
      <c r="A35" s="118"/>
      <c r="B35" s="43" t="s">
        <v>74</v>
      </c>
      <c r="C35" s="112"/>
      <c r="D35" s="6" t="s">
        <v>73</v>
      </c>
      <c r="E35" s="34">
        <v>79</v>
      </c>
      <c r="F35" s="34">
        <v>103</v>
      </c>
      <c r="G35" s="34">
        <v>54</v>
      </c>
      <c r="H35" s="34">
        <v>135</v>
      </c>
      <c r="I35" s="34">
        <v>78</v>
      </c>
      <c r="J35" s="34">
        <v>77</v>
      </c>
      <c r="K35" s="34">
        <v>32</v>
      </c>
      <c r="L35" s="34">
        <v>49</v>
      </c>
      <c r="M35" s="34">
        <v>82</v>
      </c>
      <c r="N35" s="34">
        <f t="shared" si="3"/>
        <v>689</v>
      </c>
      <c r="O35" s="41">
        <v>797</v>
      </c>
      <c r="P35" s="41">
        <f t="shared" si="4"/>
        <v>689</v>
      </c>
      <c r="Q35" s="42">
        <f t="shared" si="5"/>
        <v>0.86449184441656213</v>
      </c>
    </row>
    <row r="36" spans="1:17" ht="18.75" customHeight="1">
      <c r="A36" s="117">
        <v>6</v>
      </c>
      <c r="B36" s="27"/>
      <c r="C36" s="109">
        <v>1</v>
      </c>
      <c r="D36" s="3" t="s">
        <v>65</v>
      </c>
      <c r="E36" s="4">
        <v>40</v>
      </c>
      <c r="F36" s="4">
        <v>79</v>
      </c>
      <c r="G36" s="4">
        <v>95</v>
      </c>
      <c r="H36" s="4">
        <v>141</v>
      </c>
      <c r="I36" s="4">
        <v>113</v>
      </c>
      <c r="J36" s="4">
        <v>45</v>
      </c>
      <c r="K36" s="4">
        <v>59</v>
      </c>
      <c r="L36" s="4">
        <v>58</v>
      </c>
      <c r="M36" s="4">
        <v>87</v>
      </c>
      <c r="N36" s="4">
        <f t="shared" si="3"/>
        <v>717</v>
      </c>
      <c r="O36" s="39">
        <v>765</v>
      </c>
      <c r="P36" s="39">
        <f t="shared" si="4"/>
        <v>717</v>
      </c>
      <c r="Q36" s="40">
        <f>P36/O36</f>
        <v>0.93725490196078431</v>
      </c>
    </row>
    <row r="37" spans="1:17" ht="18.75" customHeight="1">
      <c r="A37" s="118"/>
      <c r="B37" s="43" t="s">
        <v>75</v>
      </c>
      <c r="C37" s="110"/>
      <c r="D37" s="6" t="s">
        <v>67</v>
      </c>
      <c r="E37" s="34">
        <v>30</v>
      </c>
      <c r="F37" s="34">
        <v>58</v>
      </c>
      <c r="G37" s="34">
        <v>86</v>
      </c>
      <c r="H37" s="34">
        <v>91</v>
      </c>
      <c r="I37" s="34">
        <v>74</v>
      </c>
      <c r="J37" s="34">
        <v>58</v>
      </c>
      <c r="K37" s="34">
        <v>65</v>
      </c>
      <c r="L37" s="34">
        <v>60</v>
      </c>
      <c r="M37" s="34">
        <v>77</v>
      </c>
      <c r="N37" s="34">
        <f t="shared" si="3"/>
        <v>599</v>
      </c>
      <c r="O37" s="41">
        <v>652</v>
      </c>
      <c r="P37" s="41">
        <f t="shared" si="4"/>
        <v>599</v>
      </c>
      <c r="Q37" s="42">
        <f t="shared" si="5"/>
        <v>0.91871165644171782</v>
      </c>
    </row>
    <row r="38" spans="1:17" ht="18.75" customHeight="1">
      <c r="A38" s="117">
        <v>7</v>
      </c>
      <c r="B38" s="2" t="s">
        <v>76</v>
      </c>
      <c r="C38" s="111">
        <v>1</v>
      </c>
      <c r="D38" s="3" t="s">
        <v>65</v>
      </c>
      <c r="E38" s="4">
        <v>14</v>
      </c>
      <c r="F38" s="4">
        <v>14</v>
      </c>
      <c r="G38" s="4">
        <v>27</v>
      </c>
      <c r="H38" s="4">
        <v>48</v>
      </c>
      <c r="I38" s="4">
        <v>30</v>
      </c>
      <c r="J38" s="4">
        <v>22</v>
      </c>
      <c r="K38" s="4">
        <v>19</v>
      </c>
      <c r="L38" s="4">
        <v>12</v>
      </c>
      <c r="M38" s="4">
        <v>21</v>
      </c>
      <c r="N38" s="4">
        <f t="shared" si="3"/>
        <v>207</v>
      </c>
      <c r="O38" s="39">
        <v>212</v>
      </c>
      <c r="P38" s="39">
        <f t="shared" si="4"/>
        <v>207</v>
      </c>
      <c r="Q38" s="40">
        <f>P38/O38</f>
        <v>0.97641509433962259</v>
      </c>
    </row>
    <row r="39" spans="1:17" ht="18.75" customHeight="1">
      <c r="A39" s="118"/>
      <c r="B39" s="43" t="s">
        <v>77</v>
      </c>
      <c r="C39" s="112"/>
      <c r="D39" s="6" t="s">
        <v>67</v>
      </c>
      <c r="E39" s="34">
        <v>9</v>
      </c>
      <c r="F39" s="34">
        <v>21</v>
      </c>
      <c r="G39" s="34">
        <v>23</v>
      </c>
      <c r="H39" s="34">
        <v>29</v>
      </c>
      <c r="I39" s="34">
        <v>26</v>
      </c>
      <c r="J39" s="34">
        <v>27</v>
      </c>
      <c r="K39" s="34">
        <v>29</v>
      </c>
      <c r="L39" s="34">
        <v>18</v>
      </c>
      <c r="M39" s="34">
        <v>17</v>
      </c>
      <c r="N39" s="34">
        <f t="shared" si="3"/>
        <v>199</v>
      </c>
      <c r="O39" s="41">
        <v>217</v>
      </c>
      <c r="P39" s="41">
        <f t="shared" si="4"/>
        <v>199</v>
      </c>
      <c r="Q39" s="42">
        <f t="shared" si="5"/>
        <v>0.91705069124423966</v>
      </c>
    </row>
    <row r="40" spans="1:17" ht="18.75" customHeight="1">
      <c r="A40" s="117">
        <v>8</v>
      </c>
      <c r="B40" s="46"/>
      <c r="C40" s="111">
        <v>2</v>
      </c>
      <c r="D40" s="9" t="s">
        <v>65</v>
      </c>
      <c r="E40" s="4">
        <v>314</v>
      </c>
      <c r="F40" s="4">
        <v>378</v>
      </c>
      <c r="G40" s="4">
        <v>381</v>
      </c>
      <c r="H40" s="4">
        <v>553</v>
      </c>
      <c r="I40" s="4">
        <v>350</v>
      </c>
      <c r="J40" s="4">
        <v>387</v>
      </c>
      <c r="K40" s="4">
        <v>393</v>
      </c>
      <c r="L40" s="4">
        <v>450</v>
      </c>
      <c r="M40" s="4">
        <v>462</v>
      </c>
      <c r="N40" s="4">
        <f t="shared" si="3"/>
        <v>3668</v>
      </c>
      <c r="O40" s="39">
        <v>5137</v>
      </c>
      <c r="P40" s="39">
        <f t="shared" si="4"/>
        <v>3668</v>
      </c>
      <c r="Q40" s="40">
        <f>P40/O40</f>
        <v>0.71403542923885532</v>
      </c>
    </row>
    <row r="41" spans="1:17" ht="18.75" customHeight="1">
      <c r="A41" s="118"/>
      <c r="B41" s="43" t="s">
        <v>78</v>
      </c>
      <c r="C41" s="112"/>
      <c r="D41" s="6" t="s">
        <v>67</v>
      </c>
      <c r="E41" s="34">
        <v>497</v>
      </c>
      <c r="F41" s="34">
        <v>400</v>
      </c>
      <c r="G41" s="34">
        <v>360</v>
      </c>
      <c r="H41" s="34">
        <v>475</v>
      </c>
      <c r="I41" s="34">
        <v>392</v>
      </c>
      <c r="J41" s="34">
        <v>267</v>
      </c>
      <c r="K41" s="34">
        <v>297</v>
      </c>
      <c r="L41" s="34">
        <v>333</v>
      </c>
      <c r="M41" s="34">
        <v>477</v>
      </c>
      <c r="N41" s="34">
        <f t="shared" si="3"/>
        <v>3498</v>
      </c>
      <c r="O41" s="41">
        <v>4918</v>
      </c>
      <c r="P41" s="41">
        <f t="shared" si="4"/>
        <v>3498</v>
      </c>
      <c r="Q41" s="42">
        <f t="shared" si="5"/>
        <v>0.71126474176494514</v>
      </c>
    </row>
    <row r="42" spans="1:17" ht="18.75" customHeight="1">
      <c r="A42" s="44" t="s">
        <v>102</v>
      </c>
      <c r="O42" s="124"/>
      <c r="P42" s="125"/>
      <c r="Q42" s="125"/>
    </row>
    <row r="43" spans="1:17" ht="18.75" customHeight="1"/>
    <row r="44" spans="1:17" ht="18.75" customHeight="1"/>
    <row r="45" spans="1:17" ht="18.75" customHeight="1"/>
    <row r="46" spans="1:17" ht="18.75" customHeight="1"/>
    <row r="47" spans="1:17" ht="18.75" customHeight="1"/>
    <row r="48" spans="1:1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</sheetData>
  <mergeCells count="52">
    <mergeCell ref="A28:A29"/>
    <mergeCell ref="C26:C27"/>
    <mergeCell ref="C28:C29"/>
    <mergeCell ref="A40:A41"/>
    <mergeCell ref="C36:C37"/>
    <mergeCell ref="C38:C39"/>
    <mergeCell ref="C40:C41"/>
    <mergeCell ref="A30:A31"/>
    <mergeCell ref="A32:A33"/>
    <mergeCell ref="A34:A35"/>
    <mergeCell ref="C30:C31"/>
    <mergeCell ref="C32:C33"/>
    <mergeCell ref="C34:C35"/>
    <mergeCell ref="A36:A37"/>
    <mergeCell ref="A38:A39"/>
    <mergeCell ref="D24:D25"/>
    <mergeCell ref="N24:N25"/>
    <mergeCell ref="A7:A8"/>
    <mergeCell ref="A9:A10"/>
    <mergeCell ref="A11:A12"/>
    <mergeCell ref="A13:A14"/>
    <mergeCell ref="C24:C25"/>
    <mergeCell ref="C13:C14"/>
    <mergeCell ref="A15:A16"/>
    <mergeCell ref="A17:A18"/>
    <mergeCell ref="A19:A20"/>
    <mergeCell ref="A24:A25"/>
    <mergeCell ref="B24:B25"/>
    <mergeCell ref="C15:C16"/>
    <mergeCell ref="C17:C18"/>
    <mergeCell ref="C19:C20"/>
    <mergeCell ref="O2:Q2"/>
    <mergeCell ref="O23:Q23"/>
    <mergeCell ref="A26:A27"/>
    <mergeCell ref="O3:O4"/>
    <mergeCell ref="P3:P4"/>
    <mergeCell ref="Q3:Q4"/>
    <mergeCell ref="A5:A6"/>
    <mergeCell ref="A2:N2"/>
    <mergeCell ref="A3:A4"/>
    <mergeCell ref="B3:B4"/>
    <mergeCell ref="D3:D4"/>
    <mergeCell ref="N3:N4"/>
    <mergeCell ref="O24:O25"/>
    <mergeCell ref="P24:P25"/>
    <mergeCell ref="Q24:Q25"/>
    <mergeCell ref="A23:N23"/>
    <mergeCell ref="C3:C4"/>
    <mergeCell ref="C5:C6"/>
    <mergeCell ref="C7:C8"/>
    <mergeCell ref="C9:C10"/>
    <mergeCell ref="C11:C12"/>
  </mergeCells>
  <phoneticPr fontId="4"/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表町休日</vt:lpstr>
      <vt:lpstr>表町平日</vt:lpstr>
      <vt:lpstr>駅前休日</vt:lpstr>
      <vt:lpstr>駅前平日</vt:lpstr>
      <vt:lpstr>駅前地下街</vt:lpstr>
      <vt:lpstr>駅南</vt:lpstr>
      <vt:lpstr>奉還町</vt:lpstr>
      <vt:lpstr>駅前休日!Print_Area</vt:lpstr>
      <vt:lpstr>駅前地下街!Print_Area</vt:lpstr>
      <vt:lpstr>駅前平日!Print_Area</vt:lpstr>
      <vt:lpstr>駅南!Print_Area</vt:lpstr>
      <vt:lpstr>表町休日!Print_Area</vt:lpstr>
      <vt:lpstr>表町平日!Print_Area</vt:lpstr>
      <vt:lpstr>奉還町!Print_Area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oka-t.furuki</dc:creator>
  <cp:lastModifiedBy>なかたに　だいすけ</cp:lastModifiedBy>
  <cp:lastPrinted>2022-06-27T07:56:27Z</cp:lastPrinted>
  <dcterms:created xsi:type="dcterms:W3CDTF">2015-06-05T18:19:34Z</dcterms:created>
  <dcterms:modified xsi:type="dcterms:W3CDTF">2022-06-27T07:56:31Z</dcterms:modified>
</cp:coreProperties>
</file>