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64267\Desktop\"/>
    </mc:Choice>
  </mc:AlternateContent>
  <bookViews>
    <workbookView xWindow="600" yWindow="45" windowWidth="19395" windowHeight="7590"/>
  </bookViews>
  <sheets>
    <sheet name="別表３" sheetId="2" r:id="rId1"/>
    <sheet name="別表３－２" sheetId="1" r:id="rId2"/>
    <sheet name="別表３－３" sheetId="4" r:id="rId3"/>
    <sheet name="別表３－４" sheetId="5" r:id="rId4"/>
  </sheets>
  <definedNames>
    <definedName name="_xlnm.Print_Area" localSheetId="0">別表３!$A$4:$AT$807</definedName>
    <definedName name="_xlnm.Print_Area" localSheetId="1">'別表３－２'!$A$4:$AT$807</definedName>
    <definedName name="_xlnm.Print_Area" localSheetId="2">'別表３－３'!$A$4:$AT$807</definedName>
    <definedName name="_xlnm.Print_Area" localSheetId="3">'別表３－４'!$A$4:$AT$807</definedName>
    <definedName name="_xlnm.Print_Titles" localSheetId="0">別表３!$4:$7</definedName>
    <definedName name="_xlnm.Print_Titles" localSheetId="1">'別表３－２'!$4:$7</definedName>
    <definedName name="_xlnm.Print_Titles" localSheetId="2">'別表３－３'!$4:$7</definedName>
    <definedName name="_xlnm.Print_Titles" localSheetId="3">'別表３－４'!$4:$7</definedName>
  </definedNames>
  <calcPr calcId="162913"/>
</workbook>
</file>

<file path=xl/calcChain.xml><?xml version="1.0" encoding="utf-8"?>
<calcChain xmlns="http://schemas.openxmlformats.org/spreadsheetml/2006/main">
  <c r="L803" i="5" l="1"/>
  <c r="D803" i="5"/>
  <c r="AD800" i="5"/>
  <c r="AD797" i="5"/>
  <c r="I797" i="5"/>
  <c r="AD794" i="5"/>
  <c r="I794" i="5"/>
  <c r="AD791" i="5"/>
  <c r="AD803" i="5" s="1"/>
  <c r="I791" i="5"/>
  <c r="I803" i="5" s="1"/>
  <c r="L784" i="5"/>
  <c r="D784" i="5"/>
  <c r="AD781" i="5"/>
  <c r="AD778" i="5"/>
  <c r="I778" i="5"/>
  <c r="AD775" i="5"/>
  <c r="I775" i="5"/>
  <c r="AD772" i="5"/>
  <c r="I772" i="5"/>
  <c r="L763" i="5"/>
  <c r="D763" i="5"/>
  <c r="AD760" i="5"/>
  <c r="AD757" i="5"/>
  <c r="I757" i="5"/>
  <c r="AD754" i="5"/>
  <c r="I754" i="5"/>
  <c r="AD751" i="5"/>
  <c r="I751" i="5"/>
  <c r="L744" i="5"/>
  <c r="D744" i="5"/>
  <c r="AD741" i="5"/>
  <c r="AD738" i="5"/>
  <c r="I738" i="5"/>
  <c r="AD735" i="5"/>
  <c r="I735" i="5"/>
  <c r="AD732" i="5"/>
  <c r="I732" i="5"/>
  <c r="I744" i="5" s="1"/>
  <c r="L723" i="5"/>
  <c r="D723" i="5"/>
  <c r="AD720" i="5"/>
  <c r="AD717" i="5"/>
  <c r="I717" i="5"/>
  <c r="AD714" i="5"/>
  <c r="I714" i="5"/>
  <c r="AD711" i="5"/>
  <c r="I711" i="5"/>
  <c r="I723" i="5" s="1"/>
  <c r="L704" i="5"/>
  <c r="D704" i="5"/>
  <c r="AD701" i="5"/>
  <c r="AD704" i="5" s="1"/>
  <c r="AD698" i="5"/>
  <c r="I698" i="5"/>
  <c r="AD695" i="5"/>
  <c r="I695" i="5"/>
  <c r="AD692" i="5"/>
  <c r="I692" i="5"/>
  <c r="L683" i="5"/>
  <c r="D683" i="5"/>
  <c r="AD680" i="5"/>
  <c r="AD677" i="5"/>
  <c r="I677" i="5"/>
  <c r="AD674" i="5"/>
  <c r="I674" i="5"/>
  <c r="AD671" i="5"/>
  <c r="I671" i="5"/>
  <c r="L664" i="5"/>
  <c r="D664" i="5"/>
  <c r="AD661" i="5"/>
  <c r="AD658" i="5"/>
  <c r="I658" i="5"/>
  <c r="AD655" i="5"/>
  <c r="I655" i="5"/>
  <c r="AD652" i="5"/>
  <c r="I652" i="5"/>
  <c r="I664" i="5" s="1"/>
  <c r="L643" i="5"/>
  <c r="D643" i="5"/>
  <c r="AD640" i="5"/>
  <c r="AD637" i="5"/>
  <c r="I637" i="5"/>
  <c r="AD634" i="5"/>
  <c r="I634" i="5"/>
  <c r="AD631" i="5"/>
  <c r="AD643" i="5" s="1"/>
  <c r="I631" i="5"/>
  <c r="I643" i="5" s="1"/>
  <c r="L624" i="5"/>
  <c r="D624" i="5"/>
  <c r="AD621" i="5"/>
  <c r="AD618" i="5"/>
  <c r="I618" i="5"/>
  <c r="AD615" i="5"/>
  <c r="I615" i="5"/>
  <c r="AD612" i="5"/>
  <c r="I612" i="5"/>
  <c r="L603" i="5"/>
  <c r="D603" i="5"/>
  <c r="AD600" i="5"/>
  <c r="AD597" i="5"/>
  <c r="I597" i="5"/>
  <c r="AD594" i="5"/>
  <c r="I594" i="5"/>
  <c r="AD591" i="5"/>
  <c r="I591" i="5"/>
  <c r="L584" i="5"/>
  <c r="D584" i="5"/>
  <c r="AD581" i="5"/>
  <c r="AD578" i="5"/>
  <c r="I578" i="5"/>
  <c r="AD575" i="5"/>
  <c r="I575" i="5"/>
  <c r="AD572" i="5"/>
  <c r="I572" i="5"/>
  <c r="I584" i="5" s="1"/>
  <c r="L563" i="5"/>
  <c r="D563" i="5"/>
  <c r="AD560" i="5"/>
  <c r="AD557" i="5"/>
  <c r="I557" i="5"/>
  <c r="AD554" i="5"/>
  <c r="I554" i="5"/>
  <c r="AD551" i="5"/>
  <c r="AD563" i="5" s="1"/>
  <c r="I551" i="5"/>
  <c r="I563" i="5" s="1"/>
  <c r="L544" i="5"/>
  <c r="D544" i="5"/>
  <c r="AD541" i="5"/>
  <c r="AD538" i="5"/>
  <c r="I538" i="5"/>
  <c r="AD535" i="5"/>
  <c r="I535" i="5"/>
  <c r="AD532" i="5"/>
  <c r="I532" i="5"/>
  <c r="L523" i="5"/>
  <c r="D523" i="5"/>
  <c r="AD520" i="5"/>
  <c r="AD517" i="5"/>
  <c r="I517" i="5"/>
  <c r="AD514" i="5"/>
  <c r="I514" i="5"/>
  <c r="AD511" i="5"/>
  <c r="I511" i="5"/>
  <c r="I523" i="5" s="1"/>
  <c r="L504" i="5"/>
  <c r="D504" i="5"/>
  <c r="AD501" i="5"/>
  <c r="AD498" i="5"/>
  <c r="I498" i="5"/>
  <c r="AD495" i="5"/>
  <c r="I495" i="5"/>
  <c r="AD492" i="5"/>
  <c r="I492" i="5"/>
  <c r="I504" i="5" s="1"/>
  <c r="L483" i="5"/>
  <c r="D483" i="5"/>
  <c r="AD480" i="5"/>
  <c r="AD477" i="5"/>
  <c r="I477" i="5"/>
  <c r="AD474" i="5"/>
  <c r="I474" i="5"/>
  <c r="AD471" i="5"/>
  <c r="I471" i="5"/>
  <c r="L464" i="5"/>
  <c r="D464" i="5"/>
  <c r="AD461" i="5"/>
  <c r="AD458" i="5"/>
  <c r="I458" i="5"/>
  <c r="AD455" i="5"/>
  <c r="I455" i="5"/>
  <c r="AD452" i="5"/>
  <c r="I452" i="5"/>
  <c r="L443" i="5"/>
  <c r="D443" i="5"/>
  <c r="AD440" i="5"/>
  <c r="AD437" i="5"/>
  <c r="I437" i="5"/>
  <c r="AD434" i="5"/>
  <c r="I434" i="5"/>
  <c r="AD431" i="5"/>
  <c r="I431" i="5"/>
  <c r="I443" i="5" s="1"/>
  <c r="L424" i="5"/>
  <c r="D424" i="5"/>
  <c r="AD421" i="5"/>
  <c r="AD418" i="5"/>
  <c r="I418" i="5"/>
  <c r="AD415" i="5"/>
  <c r="I415" i="5"/>
  <c r="AD412" i="5"/>
  <c r="I412" i="5"/>
  <c r="I424" i="5" s="1"/>
  <c r="L403" i="5"/>
  <c r="D403" i="5"/>
  <c r="AD400" i="5"/>
  <c r="AD397" i="5"/>
  <c r="I397" i="5"/>
  <c r="AD394" i="5"/>
  <c r="I394" i="5"/>
  <c r="AD391" i="5"/>
  <c r="I391" i="5"/>
  <c r="L384" i="5"/>
  <c r="D384" i="5"/>
  <c r="AD381" i="5"/>
  <c r="AD378" i="5"/>
  <c r="I378" i="5"/>
  <c r="AD375" i="5"/>
  <c r="I375" i="5"/>
  <c r="AD372" i="5"/>
  <c r="I372" i="5"/>
  <c r="L363" i="5"/>
  <c r="D363" i="5"/>
  <c r="AD360" i="5"/>
  <c r="AD357" i="5"/>
  <c r="I357" i="5"/>
  <c r="AD354" i="5"/>
  <c r="I354" i="5"/>
  <c r="AD351" i="5"/>
  <c r="I351" i="5"/>
  <c r="I363" i="5" s="1"/>
  <c r="L344" i="5"/>
  <c r="D344" i="5"/>
  <c r="AD341" i="5"/>
  <c r="AD338" i="5"/>
  <c r="I338" i="5"/>
  <c r="AD335" i="5"/>
  <c r="I335" i="5"/>
  <c r="AD332" i="5"/>
  <c r="I332" i="5"/>
  <c r="I344" i="5" s="1"/>
  <c r="L323" i="5"/>
  <c r="D323" i="5"/>
  <c r="AD320" i="5"/>
  <c r="AD317" i="5"/>
  <c r="I317" i="5"/>
  <c r="AD314" i="5"/>
  <c r="I314" i="5"/>
  <c r="AD311" i="5"/>
  <c r="I311" i="5"/>
  <c r="L304" i="5"/>
  <c r="D304" i="5"/>
  <c r="AD301" i="5"/>
  <c r="AD298" i="5"/>
  <c r="I298" i="5"/>
  <c r="AD295" i="5"/>
  <c r="I295" i="5"/>
  <c r="AD292" i="5"/>
  <c r="I292" i="5"/>
  <c r="L283" i="5"/>
  <c r="D283" i="5"/>
  <c r="AD280" i="5"/>
  <c r="AD277" i="5"/>
  <c r="I277" i="5"/>
  <c r="AD274" i="5"/>
  <c r="I274" i="5"/>
  <c r="AD271" i="5"/>
  <c r="I271" i="5"/>
  <c r="I283" i="5" s="1"/>
  <c r="L264" i="5"/>
  <c r="D264" i="5"/>
  <c r="AD261" i="5"/>
  <c r="AD258" i="5"/>
  <c r="I258" i="5"/>
  <c r="AD255" i="5"/>
  <c r="I255" i="5"/>
  <c r="AD252" i="5"/>
  <c r="AD264" i="5" s="1"/>
  <c r="I252" i="5"/>
  <c r="I264" i="5" s="1"/>
  <c r="L243" i="5"/>
  <c r="D243" i="5"/>
  <c r="AD240" i="5"/>
  <c r="AD237" i="5"/>
  <c r="I237" i="5"/>
  <c r="AD234" i="5"/>
  <c r="I234" i="5"/>
  <c r="AD231" i="5"/>
  <c r="I231" i="5"/>
  <c r="L224" i="5"/>
  <c r="D224" i="5"/>
  <c r="AD221" i="5"/>
  <c r="AD218" i="5"/>
  <c r="I218" i="5"/>
  <c r="AD215" i="5"/>
  <c r="I215" i="5"/>
  <c r="AD212" i="5"/>
  <c r="I212" i="5"/>
  <c r="L203" i="5"/>
  <c r="D203" i="5"/>
  <c r="AD200" i="5"/>
  <c r="AD197" i="5"/>
  <c r="I197" i="5"/>
  <c r="AD194" i="5"/>
  <c r="I194" i="5"/>
  <c r="AD191" i="5"/>
  <c r="I191" i="5"/>
  <c r="I203" i="5" s="1"/>
  <c r="L184" i="5"/>
  <c r="D184" i="5"/>
  <c r="AD181" i="5"/>
  <c r="AD178" i="5"/>
  <c r="I178" i="5"/>
  <c r="AD175" i="5"/>
  <c r="I175" i="5"/>
  <c r="AD172" i="5"/>
  <c r="I172" i="5"/>
  <c r="I184" i="5" s="1"/>
  <c r="L163" i="5"/>
  <c r="D163" i="5"/>
  <c r="AD160" i="5"/>
  <c r="AD157" i="5"/>
  <c r="I157" i="5"/>
  <c r="AD154" i="5"/>
  <c r="I154" i="5"/>
  <c r="AD151" i="5"/>
  <c r="I151" i="5"/>
  <c r="L144" i="5"/>
  <c r="D144" i="5"/>
  <c r="AD141" i="5"/>
  <c r="AD138" i="5"/>
  <c r="I138" i="5"/>
  <c r="AD135" i="5"/>
  <c r="I135" i="5"/>
  <c r="AD132" i="5"/>
  <c r="I132" i="5"/>
  <c r="L123" i="5"/>
  <c r="D123" i="5"/>
  <c r="AD120" i="5"/>
  <c r="AD117" i="5"/>
  <c r="I117" i="5"/>
  <c r="AD114" i="5"/>
  <c r="I114" i="5"/>
  <c r="AD111" i="5"/>
  <c r="I111" i="5"/>
  <c r="I123" i="5" s="1"/>
  <c r="L104" i="5"/>
  <c r="D104" i="5"/>
  <c r="AD101" i="5"/>
  <c r="AD98" i="5"/>
  <c r="I98" i="5"/>
  <c r="AD95" i="5"/>
  <c r="I95" i="5"/>
  <c r="AD92" i="5"/>
  <c r="I92" i="5"/>
  <c r="I104" i="5" s="1"/>
  <c r="L83" i="5"/>
  <c r="D83" i="5"/>
  <c r="AD80" i="5"/>
  <c r="AD77" i="5"/>
  <c r="I77" i="5"/>
  <c r="AD74" i="5"/>
  <c r="I74" i="5"/>
  <c r="AD71" i="5"/>
  <c r="I71" i="5"/>
  <c r="L64" i="5"/>
  <c r="D64" i="5"/>
  <c r="AD61" i="5"/>
  <c r="AD58" i="5"/>
  <c r="I58" i="5"/>
  <c r="AD55" i="5"/>
  <c r="I55" i="5"/>
  <c r="AD52" i="5"/>
  <c r="AD64" i="5" s="1"/>
  <c r="I52" i="5"/>
  <c r="I64" i="5" s="1"/>
  <c r="L43" i="5"/>
  <c r="D43" i="5"/>
  <c r="AD40" i="5"/>
  <c r="AD37" i="5"/>
  <c r="I37" i="5"/>
  <c r="AD34" i="5"/>
  <c r="I34" i="5"/>
  <c r="AD31" i="5"/>
  <c r="I31" i="5"/>
  <c r="I43" i="5" s="1"/>
  <c r="L24" i="5"/>
  <c r="D24" i="5"/>
  <c r="AD21" i="5"/>
  <c r="AD24" i="5" s="1"/>
  <c r="AD18" i="5"/>
  <c r="I18" i="5"/>
  <c r="AD15" i="5"/>
  <c r="I15" i="5"/>
  <c r="AD12" i="5"/>
  <c r="I12" i="5"/>
  <c r="L803" i="4"/>
  <c r="D803" i="4"/>
  <c r="AD800" i="4"/>
  <c r="AD797" i="4"/>
  <c r="I797" i="4"/>
  <c r="AD794" i="4"/>
  <c r="AD803" i="4" s="1"/>
  <c r="I794" i="4"/>
  <c r="AD791" i="4"/>
  <c r="I791" i="4"/>
  <c r="L784" i="4"/>
  <c r="D784" i="4"/>
  <c r="AD781" i="4"/>
  <c r="AD778" i="4"/>
  <c r="I778" i="4"/>
  <c r="AD775" i="4"/>
  <c r="I775" i="4"/>
  <c r="AD772" i="4"/>
  <c r="I772" i="4"/>
  <c r="I784" i="4" s="1"/>
  <c r="L763" i="4"/>
  <c r="D763" i="4"/>
  <c r="AD760" i="4"/>
  <c r="AD757" i="4"/>
  <c r="I757" i="4"/>
  <c r="AD754" i="4"/>
  <c r="I754" i="4"/>
  <c r="AD751" i="4"/>
  <c r="AD763" i="4" s="1"/>
  <c r="I751" i="4"/>
  <c r="I763" i="4" s="1"/>
  <c r="L744" i="4"/>
  <c r="D744" i="4"/>
  <c r="AD741" i="4"/>
  <c r="AD744" i="4" s="1"/>
  <c r="AD738" i="4"/>
  <c r="I738" i="4"/>
  <c r="AD735" i="4"/>
  <c r="I735" i="4"/>
  <c r="AD732" i="4"/>
  <c r="I732" i="4"/>
  <c r="L723" i="4"/>
  <c r="D723" i="4"/>
  <c r="AD720" i="4"/>
  <c r="AD717" i="4"/>
  <c r="I717" i="4"/>
  <c r="AD714" i="4"/>
  <c r="I714" i="4"/>
  <c r="AD711" i="4"/>
  <c r="I711" i="4"/>
  <c r="L704" i="4"/>
  <c r="D704" i="4"/>
  <c r="AD701" i="4"/>
  <c r="AD698" i="4"/>
  <c r="I698" i="4"/>
  <c r="AD695" i="4"/>
  <c r="I695" i="4"/>
  <c r="AD692" i="4"/>
  <c r="I692" i="4"/>
  <c r="I704" i="4" s="1"/>
  <c r="L683" i="4"/>
  <c r="D683" i="4"/>
  <c r="AD680" i="4"/>
  <c r="AD677" i="4"/>
  <c r="I677" i="4"/>
  <c r="AD674" i="4"/>
  <c r="I674" i="4"/>
  <c r="AD671" i="4"/>
  <c r="AD683" i="4" s="1"/>
  <c r="I671" i="4"/>
  <c r="I683" i="4" s="1"/>
  <c r="L664" i="4"/>
  <c r="D664" i="4"/>
  <c r="AD661" i="4"/>
  <c r="AD664" i="4" s="1"/>
  <c r="AD658" i="4"/>
  <c r="I658" i="4"/>
  <c r="AD655" i="4"/>
  <c r="I655" i="4"/>
  <c r="AD652" i="4"/>
  <c r="I652" i="4"/>
  <c r="L643" i="4"/>
  <c r="D643" i="4"/>
  <c r="AD640" i="4"/>
  <c r="AD637" i="4"/>
  <c r="I637" i="4"/>
  <c r="AD634" i="4"/>
  <c r="I634" i="4"/>
  <c r="AD631" i="4"/>
  <c r="I631" i="4"/>
  <c r="L624" i="4"/>
  <c r="D624" i="4"/>
  <c r="AD621" i="4"/>
  <c r="AD618" i="4"/>
  <c r="I618" i="4"/>
  <c r="AD615" i="4"/>
  <c r="I615" i="4"/>
  <c r="AD612" i="4"/>
  <c r="I612" i="4"/>
  <c r="I624" i="4" s="1"/>
  <c r="L603" i="4"/>
  <c r="D603" i="4"/>
  <c r="AD600" i="4"/>
  <c r="AD597" i="4"/>
  <c r="I597" i="4"/>
  <c r="AD594" i="4"/>
  <c r="I594" i="4"/>
  <c r="AD591" i="4"/>
  <c r="AD603" i="4" s="1"/>
  <c r="I591" i="4"/>
  <c r="I603" i="4" s="1"/>
  <c r="L584" i="4"/>
  <c r="D584" i="4"/>
  <c r="AD581" i="4"/>
  <c r="AD578" i="4"/>
  <c r="I578" i="4"/>
  <c r="AD575" i="4"/>
  <c r="I575" i="4"/>
  <c r="AD572" i="4"/>
  <c r="I572" i="4"/>
  <c r="L563" i="4"/>
  <c r="D563" i="4"/>
  <c r="AD560" i="4"/>
  <c r="AD557" i="4"/>
  <c r="I557" i="4"/>
  <c r="AD554" i="4"/>
  <c r="I554" i="4"/>
  <c r="AD551" i="4"/>
  <c r="I551" i="4"/>
  <c r="L544" i="4"/>
  <c r="D544" i="4"/>
  <c r="AD541" i="4"/>
  <c r="AD538" i="4"/>
  <c r="I538" i="4"/>
  <c r="AD535" i="4"/>
  <c r="I535" i="4"/>
  <c r="AD532" i="4"/>
  <c r="I532" i="4"/>
  <c r="I544" i="4" s="1"/>
  <c r="L523" i="4"/>
  <c r="D523" i="4"/>
  <c r="AD520" i="4"/>
  <c r="AD517" i="4"/>
  <c r="I517" i="4"/>
  <c r="AD514" i="4"/>
  <c r="I514" i="4"/>
  <c r="AD511" i="4"/>
  <c r="AD523" i="4" s="1"/>
  <c r="I511" i="4"/>
  <c r="I523" i="4" s="1"/>
  <c r="L504" i="4"/>
  <c r="D504" i="4"/>
  <c r="AD501" i="4"/>
  <c r="AD504" i="4" s="1"/>
  <c r="AD498" i="4"/>
  <c r="I498" i="4"/>
  <c r="AD495" i="4"/>
  <c r="I495" i="4"/>
  <c r="AD492" i="4"/>
  <c r="I492" i="4"/>
  <c r="L483" i="4"/>
  <c r="D483" i="4"/>
  <c r="AD480" i="4"/>
  <c r="AD477" i="4"/>
  <c r="I477" i="4"/>
  <c r="AD474" i="4"/>
  <c r="I474" i="4"/>
  <c r="AD471" i="4"/>
  <c r="I471" i="4"/>
  <c r="L464" i="4"/>
  <c r="D464" i="4"/>
  <c r="AD461" i="4"/>
  <c r="AD458" i="4"/>
  <c r="I458" i="4"/>
  <c r="AD455" i="4"/>
  <c r="I455" i="4"/>
  <c r="AD452" i="4"/>
  <c r="I452" i="4"/>
  <c r="I464" i="4" s="1"/>
  <c r="L443" i="4"/>
  <c r="D443" i="4"/>
  <c r="AD440" i="4"/>
  <c r="AD437" i="4"/>
  <c r="I437" i="4"/>
  <c r="AD434" i="4"/>
  <c r="I434" i="4"/>
  <c r="AD431" i="4"/>
  <c r="AD443" i="4" s="1"/>
  <c r="I431" i="4"/>
  <c r="I443" i="4" s="1"/>
  <c r="L424" i="4"/>
  <c r="D424" i="4"/>
  <c r="AD421" i="4"/>
  <c r="AD418" i="4"/>
  <c r="I418" i="4"/>
  <c r="AD415" i="4"/>
  <c r="I415" i="4"/>
  <c r="AD412" i="4"/>
  <c r="AD424" i="4" s="1"/>
  <c r="I412" i="4"/>
  <c r="L403" i="4"/>
  <c r="D403" i="4"/>
  <c r="AD400" i="4"/>
  <c r="AD397" i="4"/>
  <c r="I397" i="4"/>
  <c r="AD394" i="4"/>
  <c r="AD403" i="4" s="1"/>
  <c r="I394" i="4"/>
  <c r="AD391" i="4"/>
  <c r="I391" i="4"/>
  <c r="I403" i="4" s="1"/>
  <c r="L384" i="4"/>
  <c r="D384" i="4"/>
  <c r="AD381" i="4"/>
  <c r="AD378" i="4"/>
  <c r="I378" i="4"/>
  <c r="AD375" i="4"/>
  <c r="I375" i="4"/>
  <c r="AD372" i="4"/>
  <c r="I372" i="4"/>
  <c r="I384" i="4" s="1"/>
  <c r="L363" i="4"/>
  <c r="D363" i="4"/>
  <c r="AD360" i="4"/>
  <c r="AD357" i="4"/>
  <c r="I357" i="4"/>
  <c r="AD354" i="4"/>
  <c r="I354" i="4"/>
  <c r="AD351" i="4"/>
  <c r="I351" i="4"/>
  <c r="L344" i="4"/>
  <c r="D344" i="4"/>
  <c r="AD341" i="4"/>
  <c r="AD338" i="4"/>
  <c r="I338" i="4"/>
  <c r="AD335" i="4"/>
  <c r="I335" i="4"/>
  <c r="AD332" i="4"/>
  <c r="I332" i="4"/>
  <c r="L323" i="4"/>
  <c r="D323" i="4"/>
  <c r="AD320" i="4"/>
  <c r="AD317" i="4"/>
  <c r="I317" i="4"/>
  <c r="AD314" i="4"/>
  <c r="I314" i="4"/>
  <c r="AD311" i="4"/>
  <c r="I311" i="4"/>
  <c r="I323" i="4" s="1"/>
  <c r="L304" i="4"/>
  <c r="D304" i="4"/>
  <c r="AD301" i="4"/>
  <c r="AD298" i="4"/>
  <c r="I298" i="4"/>
  <c r="AD295" i="4"/>
  <c r="I295" i="4"/>
  <c r="AD292" i="4"/>
  <c r="AD304" i="4" s="1"/>
  <c r="I292" i="4"/>
  <c r="I304" i="4" s="1"/>
  <c r="L283" i="4"/>
  <c r="D283" i="4"/>
  <c r="AD280" i="4"/>
  <c r="AD277" i="4"/>
  <c r="I277" i="4"/>
  <c r="AD274" i="4"/>
  <c r="I274" i="4"/>
  <c r="AD271" i="4"/>
  <c r="I271" i="4"/>
  <c r="L264" i="4"/>
  <c r="D264" i="4"/>
  <c r="AD261" i="4"/>
  <c r="AD258" i="4"/>
  <c r="I258" i="4"/>
  <c r="AD255" i="4"/>
  <c r="I255" i="4"/>
  <c r="AD252" i="4"/>
  <c r="I252" i="4"/>
  <c r="L243" i="4"/>
  <c r="D243" i="4"/>
  <c r="AD240" i="4"/>
  <c r="AD237" i="4"/>
  <c r="I237" i="4"/>
  <c r="AD234" i="4"/>
  <c r="I234" i="4"/>
  <c r="AD231" i="4"/>
  <c r="I231" i="4"/>
  <c r="I243" i="4" s="1"/>
  <c r="L224" i="4"/>
  <c r="D224" i="4"/>
  <c r="AD221" i="4"/>
  <c r="AD218" i="4"/>
  <c r="I218" i="4"/>
  <c r="AD215" i="4"/>
  <c r="I215" i="4"/>
  <c r="AD212" i="4"/>
  <c r="I212" i="4"/>
  <c r="I224" i="4" s="1"/>
  <c r="L203" i="4"/>
  <c r="D203" i="4"/>
  <c r="AD200" i="4"/>
  <c r="AD197" i="4"/>
  <c r="I197" i="4"/>
  <c r="AD194" i="4"/>
  <c r="I194" i="4"/>
  <c r="AD191" i="4"/>
  <c r="I191" i="4"/>
  <c r="L184" i="4"/>
  <c r="D184" i="4"/>
  <c r="AD181" i="4"/>
  <c r="AD178" i="4"/>
  <c r="I178" i="4"/>
  <c r="AD175" i="4"/>
  <c r="I175" i="4"/>
  <c r="AD172" i="4"/>
  <c r="I172" i="4"/>
  <c r="L163" i="4"/>
  <c r="D163" i="4"/>
  <c r="AD160" i="4"/>
  <c r="AD157" i="4"/>
  <c r="I157" i="4"/>
  <c r="AD154" i="4"/>
  <c r="I154" i="4"/>
  <c r="AD151" i="4"/>
  <c r="I151" i="4"/>
  <c r="I163" i="4" s="1"/>
  <c r="L144" i="4"/>
  <c r="D144" i="4"/>
  <c r="AD141" i="4"/>
  <c r="AD138" i="4"/>
  <c r="I138" i="4"/>
  <c r="AD135" i="4"/>
  <c r="I135" i="4"/>
  <c r="AD132" i="4"/>
  <c r="I132" i="4"/>
  <c r="I144" i="4" s="1"/>
  <c r="L123" i="4"/>
  <c r="D123" i="4"/>
  <c r="AD120" i="4"/>
  <c r="AD117" i="4"/>
  <c r="I117" i="4"/>
  <c r="AD114" i="4"/>
  <c r="I114" i="4"/>
  <c r="AD111" i="4"/>
  <c r="I111" i="4"/>
  <c r="L104" i="4"/>
  <c r="D104" i="4"/>
  <c r="AD101" i="4"/>
  <c r="AD98" i="4"/>
  <c r="I98" i="4"/>
  <c r="AD95" i="4"/>
  <c r="I95" i="4"/>
  <c r="AD92" i="4"/>
  <c r="I92" i="4"/>
  <c r="L83" i="4"/>
  <c r="D83" i="4"/>
  <c r="AD80" i="4"/>
  <c r="AD77" i="4"/>
  <c r="I77" i="4"/>
  <c r="AD74" i="4"/>
  <c r="I74" i="4"/>
  <c r="AD71" i="4"/>
  <c r="I71" i="4"/>
  <c r="I83" i="4" s="1"/>
  <c r="L64" i="4"/>
  <c r="D64" i="4"/>
  <c r="AD61" i="4"/>
  <c r="AD58" i="4"/>
  <c r="I58" i="4"/>
  <c r="AD55" i="4"/>
  <c r="I55" i="4"/>
  <c r="AD52" i="4"/>
  <c r="I52" i="4"/>
  <c r="I64" i="4" s="1"/>
  <c r="L43" i="4"/>
  <c r="D43" i="4"/>
  <c r="AD40" i="4"/>
  <c r="AD43" i="4" s="1"/>
  <c r="AD37" i="4"/>
  <c r="I37" i="4"/>
  <c r="AD34" i="4"/>
  <c r="I34" i="4"/>
  <c r="AD31" i="4"/>
  <c r="I31" i="4"/>
  <c r="L24" i="4"/>
  <c r="D24" i="4"/>
  <c r="AD21" i="4"/>
  <c r="AD18" i="4"/>
  <c r="I18" i="4"/>
  <c r="AD15" i="4"/>
  <c r="I15" i="4"/>
  <c r="AD12" i="4"/>
  <c r="I12" i="4"/>
  <c r="L803" i="1"/>
  <c r="D803" i="1"/>
  <c r="AD800" i="1"/>
  <c r="AD797" i="1"/>
  <c r="I797" i="1"/>
  <c r="AD794" i="1"/>
  <c r="I794" i="1"/>
  <c r="AD791" i="1"/>
  <c r="I791" i="1"/>
  <c r="I803" i="1" s="1"/>
  <c r="L784" i="1"/>
  <c r="D784" i="1"/>
  <c r="AD781" i="1"/>
  <c r="AD778" i="1"/>
  <c r="I778" i="1"/>
  <c r="AD775" i="1"/>
  <c r="I775" i="1"/>
  <c r="AD772" i="1"/>
  <c r="I772" i="1"/>
  <c r="I784" i="1" s="1"/>
  <c r="L763" i="1"/>
  <c r="D763" i="1"/>
  <c r="AD760" i="1"/>
  <c r="AD757" i="1"/>
  <c r="I757" i="1"/>
  <c r="AD754" i="1"/>
  <c r="I754" i="1"/>
  <c r="AD751" i="1"/>
  <c r="I751" i="1"/>
  <c r="L744" i="1"/>
  <c r="D744" i="1"/>
  <c r="AD741" i="1"/>
  <c r="AD738" i="1"/>
  <c r="I738" i="1"/>
  <c r="AD735" i="1"/>
  <c r="I735" i="1"/>
  <c r="AD732" i="1"/>
  <c r="I732" i="1"/>
  <c r="L723" i="1"/>
  <c r="D723" i="1"/>
  <c r="AD720" i="1"/>
  <c r="AD717" i="1"/>
  <c r="I717" i="1"/>
  <c r="AD714" i="1"/>
  <c r="AD723" i="1" s="1"/>
  <c r="I714" i="1"/>
  <c r="AD711" i="1"/>
  <c r="I711" i="1"/>
  <c r="I723" i="1" s="1"/>
  <c r="L704" i="1"/>
  <c r="D704" i="1"/>
  <c r="AD701" i="1"/>
  <c r="AD698" i="1"/>
  <c r="I698" i="1"/>
  <c r="AD695" i="1"/>
  <c r="I695" i="1"/>
  <c r="AD692" i="1"/>
  <c r="I692" i="1"/>
  <c r="I704" i="1" s="1"/>
  <c r="L683" i="1"/>
  <c r="D683" i="1"/>
  <c r="AD680" i="1"/>
  <c r="AD677" i="1"/>
  <c r="I677" i="1"/>
  <c r="AD674" i="1"/>
  <c r="I674" i="1"/>
  <c r="AD671" i="1"/>
  <c r="I671" i="1"/>
  <c r="L664" i="1"/>
  <c r="D664" i="1"/>
  <c r="AD661" i="1"/>
  <c r="AD658" i="1"/>
  <c r="I658" i="1"/>
  <c r="AD655" i="1"/>
  <c r="I655" i="1"/>
  <c r="AD652" i="1"/>
  <c r="I652" i="1"/>
  <c r="L643" i="1"/>
  <c r="D643" i="1"/>
  <c r="AD640" i="1"/>
  <c r="AD637" i="1"/>
  <c r="I637" i="1"/>
  <c r="AD634" i="1"/>
  <c r="I634" i="1"/>
  <c r="AD631" i="1"/>
  <c r="I631" i="1"/>
  <c r="I643" i="1" s="1"/>
  <c r="L624" i="1"/>
  <c r="D624" i="1"/>
  <c r="AD621" i="1"/>
  <c r="AD618" i="1"/>
  <c r="I618" i="1"/>
  <c r="AD615" i="1"/>
  <c r="I615" i="1"/>
  <c r="AD612" i="1"/>
  <c r="I612" i="1"/>
  <c r="I624" i="1" s="1"/>
  <c r="L603" i="1"/>
  <c r="D603" i="1"/>
  <c r="AD600" i="1"/>
  <c r="AD597" i="1"/>
  <c r="I597" i="1"/>
  <c r="AD594" i="1"/>
  <c r="I594" i="1"/>
  <c r="AD591" i="1"/>
  <c r="I591" i="1"/>
  <c r="L584" i="1"/>
  <c r="D584" i="1"/>
  <c r="AD581" i="1"/>
  <c r="AD578" i="1"/>
  <c r="I578" i="1"/>
  <c r="AD575" i="1"/>
  <c r="I575" i="1"/>
  <c r="AD572" i="1"/>
  <c r="I572" i="1"/>
  <c r="L563" i="1"/>
  <c r="D563" i="1"/>
  <c r="AD560" i="1"/>
  <c r="AD557" i="1"/>
  <c r="I557" i="1"/>
  <c r="AD554" i="1"/>
  <c r="I554" i="1"/>
  <c r="AD551" i="1"/>
  <c r="I551" i="1"/>
  <c r="I563" i="1" s="1"/>
  <c r="L544" i="1"/>
  <c r="D544" i="1"/>
  <c r="AD541" i="1"/>
  <c r="AD538" i="1"/>
  <c r="I538" i="1"/>
  <c r="AD535" i="1"/>
  <c r="I535" i="1"/>
  <c r="AD532" i="1"/>
  <c r="AD544" i="1" s="1"/>
  <c r="I532" i="1"/>
  <c r="I544" i="1" s="1"/>
  <c r="L523" i="1"/>
  <c r="D523" i="1"/>
  <c r="AD520" i="1"/>
  <c r="AD523" i="1" s="1"/>
  <c r="AD517" i="1"/>
  <c r="I517" i="1"/>
  <c r="AD514" i="1"/>
  <c r="I514" i="1"/>
  <c r="AD511" i="1"/>
  <c r="I511" i="1"/>
  <c r="L504" i="1"/>
  <c r="D504" i="1"/>
  <c r="AD501" i="1"/>
  <c r="AD498" i="1"/>
  <c r="I498" i="1"/>
  <c r="AD495" i="1"/>
  <c r="I495" i="1"/>
  <c r="AD492" i="1"/>
  <c r="I492" i="1"/>
  <c r="L483" i="1"/>
  <c r="D483" i="1"/>
  <c r="AD480" i="1"/>
  <c r="AD477" i="1"/>
  <c r="I477" i="1"/>
  <c r="AD474" i="1"/>
  <c r="I474" i="1"/>
  <c r="AD471" i="1"/>
  <c r="I471" i="1"/>
  <c r="I483" i="1" s="1"/>
  <c r="L464" i="1"/>
  <c r="D464" i="1"/>
  <c r="AD461" i="1"/>
  <c r="AD458" i="1"/>
  <c r="I458" i="1"/>
  <c r="AD455" i="1"/>
  <c r="I455" i="1"/>
  <c r="AD452" i="1"/>
  <c r="I452" i="1"/>
  <c r="I464" i="1" s="1"/>
  <c r="L443" i="1"/>
  <c r="D443" i="1"/>
  <c r="AD440" i="1"/>
  <c r="AD437" i="1"/>
  <c r="I437" i="1"/>
  <c r="AD434" i="1"/>
  <c r="I434" i="1"/>
  <c r="AD431" i="1"/>
  <c r="I431" i="1"/>
  <c r="L424" i="1"/>
  <c r="D424" i="1"/>
  <c r="AD421" i="1"/>
  <c r="AD418" i="1"/>
  <c r="I418" i="1"/>
  <c r="AD415" i="1"/>
  <c r="I415" i="1"/>
  <c r="AD412" i="1"/>
  <c r="I412" i="1"/>
  <c r="L403" i="1"/>
  <c r="D403" i="1"/>
  <c r="AD400" i="1"/>
  <c r="AD397" i="1"/>
  <c r="I397" i="1"/>
  <c r="AD394" i="1"/>
  <c r="I394" i="1"/>
  <c r="AD391" i="1"/>
  <c r="I391" i="1"/>
  <c r="I403" i="1" s="1"/>
  <c r="L384" i="1"/>
  <c r="D384" i="1"/>
  <c r="AD381" i="1"/>
  <c r="AD378" i="1"/>
  <c r="I378" i="1"/>
  <c r="AD375" i="1"/>
  <c r="I375" i="1"/>
  <c r="AD372" i="1"/>
  <c r="I372" i="1"/>
  <c r="I384" i="1" s="1"/>
  <c r="L363" i="1"/>
  <c r="D363" i="1"/>
  <c r="AD360" i="1"/>
  <c r="AD357" i="1"/>
  <c r="I357" i="1"/>
  <c r="AD354" i="1"/>
  <c r="I354" i="1"/>
  <c r="AD351" i="1"/>
  <c r="I351" i="1"/>
  <c r="L344" i="1"/>
  <c r="D344" i="1"/>
  <c r="AD341" i="1"/>
  <c r="AD338" i="1"/>
  <c r="I338" i="1"/>
  <c r="AD335" i="1"/>
  <c r="I335" i="1"/>
  <c r="AD332" i="1"/>
  <c r="I332" i="1"/>
  <c r="L323" i="1"/>
  <c r="D323" i="1"/>
  <c r="AD320" i="1"/>
  <c r="AD317" i="1"/>
  <c r="I317" i="1"/>
  <c r="AD314" i="1"/>
  <c r="I314" i="1"/>
  <c r="AD311" i="1"/>
  <c r="I311" i="1"/>
  <c r="I323" i="1" s="1"/>
  <c r="L304" i="1"/>
  <c r="D304" i="1"/>
  <c r="AD301" i="1"/>
  <c r="AD298" i="1"/>
  <c r="I298" i="1"/>
  <c r="AD295" i="1"/>
  <c r="I295" i="1"/>
  <c r="AD292" i="1"/>
  <c r="I292" i="1"/>
  <c r="I304" i="1" s="1"/>
  <c r="L283" i="1"/>
  <c r="D283" i="1"/>
  <c r="AD280" i="1"/>
  <c r="AD277" i="1"/>
  <c r="I277" i="1"/>
  <c r="AD274" i="1"/>
  <c r="I274" i="1"/>
  <c r="AD271" i="1"/>
  <c r="I271" i="1"/>
  <c r="L264" i="1"/>
  <c r="D264" i="1"/>
  <c r="AD261" i="1"/>
  <c r="AD258" i="1"/>
  <c r="I258" i="1"/>
  <c r="AD255" i="1"/>
  <c r="I255" i="1"/>
  <c r="AD252" i="1"/>
  <c r="I252" i="1"/>
  <c r="L243" i="1"/>
  <c r="D243" i="1"/>
  <c r="AD240" i="1"/>
  <c r="AD237" i="1"/>
  <c r="I237" i="1"/>
  <c r="AD234" i="1"/>
  <c r="I234" i="1"/>
  <c r="AD231" i="1"/>
  <c r="I231" i="1"/>
  <c r="I243" i="1" s="1"/>
  <c r="L224" i="1"/>
  <c r="D224" i="1"/>
  <c r="AD221" i="1"/>
  <c r="AD218" i="1"/>
  <c r="I218" i="1"/>
  <c r="AD215" i="1"/>
  <c r="I215" i="1"/>
  <c r="AD212" i="1"/>
  <c r="I212" i="1"/>
  <c r="I224" i="1" s="1"/>
  <c r="L203" i="1"/>
  <c r="D203" i="1"/>
  <c r="AD200" i="1"/>
  <c r="AD197" i="1"/>
  <c r="I197" i="1"/>
  <c r="AD194" i="1"/>
  <c r="I194" i="1"/>
  <c r="AD191" i="1"/>
  <c r="I191" i="1"/>
  <c r="L184" i="1"/>
  <c r="D184" i="1"/>
  <c r="AD181" i="1"/>
  <c r="AD178" i="1"/>
  <c r="I178" i="1"/>
  <c r="AD175" i="1"/>
  <c r="I175" i="1"/>
  <c r="AD172" i="1"/>
  <c r="I172" i="1"/>
  <c r="L163" i="1"/>
  <c r="D163" i="1"/>
  <c r="AD160" i="1"/>
  <c r="AD157" i="1"/>
  <c r="I157" i="1"/>
  <c r="AD154" i="1"/>
  <c r="AD163" i="1" s="1"/>
  <c r="I154" i="1"/>
  <c r="AD151" i="1"/>
  <c r="I151" i="1"/>
  <c r="I163" i="1" s="1"/>
  <c r="L144" i="1"/>
  <c r="D144" i="1"/>
  <c r="AD141" i="1"/>
  <c r="AD138" i="1"/>
  <c r="I138" i="1"/>
  <c r="AD135" i="1"/>
  <c r="I135" i="1"/>
  <c r="AD132" i="1"/>
  <c r="AD144" i="1" s="1"/>
  <c r="I132" i="1"/>
  <c r="I144" i="1" s="1"/>
  <c r="L123" i="1"/>
  <c r="D123" i="1"/>
  <c r="AD120" i="1"/>
  <c r="AD117" i="1"/>
  <c r="I117" i="1"/>
  <c r="AD114" i="1"/>
  <c r="I114" i="1"/>
  <c r="AD111" i="1"/>
  <c r="I111" i="1"/>
  <c r="L104" i="1"/>
  <c r="D104" i="1"/>
  <c r="AD101" i="1"/>
  <c r="AD98" i="1"/>
  <c r="I98" i="1"/>
  <c r="AD95" i="1"/>
  <c r="I95" i="1"/>
  <c r="AD92" i="1"/>
  <c r="I92" i="1"/>
  <c r="L83" i="1"/>
  <c r="D83" i="1"/>
  <c r="AD80" i="1"/>
  <c r="AD77" i="1"/>
  <c r="I77" i="1"/>
  <c r="AD74" i="1"/>
  <c r="AD83" i="1" s="1"/>
  <c r="I74" i="1"/>
  <c r="AD71" i="1"/>
  <c r="I71" i="1"/>
  <c r="L64" i="1"/>
  <c r="D64" i="1"/>
  <c r="AD61" i="1"/>
  <c r="AD58" i="1"/>
  <c r="I58" i="1"/>
  <c r="AD55" i="1"/>
  <c r="I55" i="1"/>
  <c r="AD52" i="1"/>
  <c r="AD64" i="1" s="1"/>
  <c r="I52" i="1"/>
  <c r="I64" i="1" s="1"/>
  <c r="L43" i="1"/>
  <c r="D43" i="1"/>
  <c r="AD40" i="1"/>
  <c r="AD37" i="1"/>
  <c r="I37" i="1"/>
  <c r="AD34" i="1"/>
  <c r="I34" i="1"/>
  <c r="AD31" i="1"/>
  <c r="I31" i="1"/>
  <c r="L24" i="1"/>
  <c r="D24" i="1"/>
  <c r="AD21" i="1"/>
  <c r="AD18" i="1"/>
  <c r="I18" i="1"/>
  <c r="AD15" i="1"/>
  <c r="I15" i="1"/>
  <c r="AD12" i="1"/>
  <c r="I12" i="1"/>
  <c r="L803" i="2"/>
  <c r="D803" i="2"/>
  <c r="AD800" i="2"/>
  <c r="AD797" i="2"/>
  <c r="I797" i="2"/>
  <c r="AD794" i="2"/>
  <c r="I794" i="2"/>
  <c r="AD791" i="2"/>
  <c r="I791" i="2"/>
  <c r="I803" i="2" s="1"/>
  <c r="L784" i="2"/>
  <c r="D784" i="2"/>
  <c r="AD781" i="2"/>
  <c r="AD778" i="2"/>
  <c r="I778" i="2"/>
  <c r="AD775" i="2"/>
  <c r="I775" i="2"/>
  <c r="AD772" i="2"/>
  <c r="I772" i="2"/>
  <c r="I784" i="2" s="1"/>
  <c r="L763" i="2"/>
  <c r="D763" i="2"/>
  <c r="AD760" i="2"/>
  <c r="AD757" i="2"/>
  <c r="I757" i="2"/>
  <c r="AD754" i="2"/>
  <c r="I754" i="2"/>
  <c r="AD751" i="2"/>
  <c r="I751" i="2"/>
  <c r="L744" i="2"/>
  <c r="D744" i="2"/>
  <c r="AD741" i="2"/>
  <c r="AD738" i="2"/>
  <c r="I738" i="2"/>
  <c r="AD735" i="2"/>
  <c r="I735" i="2"/>
  <c r="AD732" i="2"/>
  <c r="I732" i="2"/>
  <c r="L723" i="2"/>
  <c r="D723" i="2"/>
  <c r="AD720" i="2"/>
  <c r="AD717" i="2"/>
  <c r="I717" i="2"/>
  <c r="AD714" i="2"/>
  <c r="I714" i="2"/>
  <c r="AD711" i="2"/>
  <c r="I711" i="2"/>
  <c r="I723" i="2" s="1"/>
  <c r="L704" i="2"/>
  <c r="D704" i="2"/>
  <c r="AD701" i="2"/>
  <c r="AD698" i="2"/>
  <c r="I698" i="2"/>
  <c r="AD695" i="2"/>
  <c r="I695" i="2"/>
  <c r="AD692" i="2"/>
  <c r="AD704" i="2" s="1"/>
  <c r="I692" i="2"/>
  <c r="I704" i="2" s="1"/>
  <c r="L683" i="2"/>
  <c r="D683" i="2"/>
  <c r="AD680" i="2"/>
  <c r="AD677" i="2"/>
  <c r="I677" i="2"/>
  <c r="AD674" i="2"/>
  <c r="I674" i="2"/>
  <c r="AD671" i="2"/>
  <c r="I671" i="2"/>
  <c r="L664" i="2"/>
  <c r="D664" i="2"/>
  <c r="AD661" i="2"/>
  <c r="AD658" i="2"/>
  <c r="I658" i="2"/>
  <c r="AD655" i="2"/>
  <c r="I655" i="2"/>
  <c r="AD652" i="2"/>
  <c r="I652" i="2"/>
  <c r="L643" i="2"/>
  <c r="D643" i="2"/>
  <c r="AD640" i="2"/>
  <c r="AD637" i="2"/>
  <c r="I637" i="2"/>
  <c r="AD634" i="2"/>
  <c r="AD643" i="2" s="1"/>
  <c r="I634" i="2"/>
  <c r="AD631" i="2"/>
  <c r="I631" i="2"/>
  <c r="I643" i="2" s="1"/>
  <c r="L624" i="2"/>
  <c r="D624" i="2"/>
  <c r="AD621" i="2"/>
  <c r="AD618" i="2"/>
  <c r="I618" i="2"/>
  <c r="AD615" i="2"/>
  <c r="I615" i="2"/>
  <c r="AD612" i="2"/>
  <c r="I612" i="2"/>
  <c r="I624" i="2" s="1"/>
  <c r="L603" i="2"/>
  <c r="D603" i="2"/>
  <c r="AD600" i="2"/>
  <c r="AD597" i="2"/>
  <c r="I597" i="2"/>
  <c r="AD594" i="2"/>
  <c r="I594" i="2"/>
  <c r="AD591" i="2"/>
  <c r="I591" i="2"/>
  <c r="L584" i="2"/>
  <c r="D584" i="2"/>
  <c r="AD581" i="2"/>
  <c r="AD578" i="2"/>
  <c r="I578" i="2"/>
  <c r="AD575" i="2"/>
  <c r="I575" i="2"/>
  <c r="AD572" i="2"/>
  <c r="I572" i="2"/>
  <c r="L563" i="2"/>
  <c r="D563" i="2"/>
  <c r="AD560" i="2"/>
  <c r="AD557" i="2"/>
  <c r="I557" i="2"/>
  <c r="AD554" i="2"/>
  <c r="I554" i="2"/>
  <c r="AD551" i="2"/>
  <c r="I551" i="2"/>
  <c r="I563" i="2" s="1"/>
  <c r="L544" i="2"/>
  <c r="D544" i="2"/>
  <c r="AD541" i="2"/>
  <c r="AD538" i="2"/>
  <c r="I538" i="2"/>
  <c r="AD535" i="2"/>
  <c r="I535" i="2"/>
  <c r="AD532" i="2"/>
  <c r="I532" i="2"/>
  <c r="I544" i="2" s="1"/>
  <c r="L523" i="2"/>
  <c r="D523" i="2"/>
  <c r="AD520" i="2"/>
  <c r="AD523" i="2" s="1"/>
  <c r="AD517" i="2"/>
  <c r="I517" i="2"/>
  <c r="AD514" i="2"/>
  <c r="I514" i="2"/>
  <c r="AD511" i="2"/>
  <c r="I511" i="2"/>
  <c r="L504" i="2"/>
  <c r="D504" i="2"/>
  <c r="AD501" i="2"/>
  <c r="AD498" i="2"/>
  <c r="I498" i="2"/>
  <c r="AD495" i="2"/>
  <c r="I495" i="2"/>
  <c r="AD492" i="2"/>
  <c r="I492" i="2"/>
  <c r="L483" i="2"/>
  <c r="D483" i="2"/>
  <c r="AD480" i="2"/>
  <c r="AD477" i="2"/>
  <c r="I477" i="2"/>
  <c r="AD474" i="2"/>
  <c r="I474" i="2"/>
  <c r="AD471" i="2"/>
  <c r="I471" i="2"/>
  <c r="I483" i="2" s="1"/>
  <c r="L464" i="2"/>
  <c r="D464" i="2"/>
  <c r="AD461" i="2"/>
  <c r="AD458" i="2"/>
  <c r="I458" i="2"/>
  <c r="AD455" i="2"/>
  <c r="I455" i="2"/>
  <c r="AD452" i="2"/>
  <c r="AD464" i="2" s="1"/>
  <c r="I452" i="2"/>
  <c r="L443" i="2"/>
  <c r="D443" i="2"/>
  <c r="AD440" i="2"/>
  <c r="AD437" i="2"/>
  <c r="I437" i="2"/>
  <c r="AD434" i="2"/>
  <c r="I434" i="2"/>
  <c r="AD431" i="2"/>
  <c r="I431" i="2"/>
  <c r="L424" i="2"/>
  <c r="D424" i="2"/>
  <c r="AD421" i="2"/>
  <c r="AD418" i="2"/>
  <c r="I418" i="2"/>
  <c r="AD415" i="2"/>
  <c r="I415" i="2"/>
  <c r="AD412" i="2"/>
  <c r="I412" i="2"/>
  <c r="I424" i="2" s="1"/>
  <c r="L403" i="2"/>
  <c r="D403" i="2"/>
  <c r="AD400" i="2"/>
  <c r="AD397" i="2"/>
  <c r="I397" i="2"/>
  <c r="AD394" i="2"/>
  <c r="I394" i="2"/>
  <c r="AD391" i="2"/>
  <c r="AD403" i="2" s="1"/>
  <c r="I391" i="2"/>
  <c r="I403" i="2" s="1"/>
  <c r="L384" i="2"/>
  <c r="D384" i="2"/>
  <c r="AD381" i="2"/>
  <c r="AD378" i="2"/>
  <c r="I378" i="2"/>
  <c r="AD375" i="2"/>
  <c r="I375" i="2"/>
  <c r="AD372" i="2"/>
  <c r="I372" i="2"/>
  <c r="L363" i="2"/>
  <c r="D363" i="2"/>
  <c r="AD360" i="2"/>
  <c r="AD357" i="2"/>
  <c r="I357" i="2"/>
  <c r="AD354" i="2"/>
  <c r="I354" i="2"/>
  <c r="AD351" i="2"/>
  <c r="I351" i="2"/>
  <c r="L344" i="2"/>
  <c r="D344" i="2"/>
  <c r="AD341" i="2"/>
  <c r="AD338" i="2"/>
  <c r="I338" i="2"/>
  <c r="AD335" i="2"/>
  <c r="I335" i="2"/>
  <c r="AD332" i="2"/>
  <c r="I332" i="2"/>
  <c r="I344" i="2" s="1"/>
  <c r="L323" i="2"/>
  <c r="D323" i="2"/>
  <c r="AD320" i="2"/>
  <c r="AD317" i="2"/>
  <c r="I317" i="2"/>
  <c r="AD314" i="2"/>
  <c r="I314" i="2"/>
  <c r="AD311" i="2"/>
  <c r="AD323" i="2" s="1"/>
  <c r="I311" i="2"/>
  <c r="I323" i="2" s="1"/>
  <c r="L304" i="2"/>
  <c r="D304" i="2"/>
  <c r="AD301" i="2"/>
  <c r="AD298" i="2"/>
  <c r="I298" i="2"/>
  <c r="AD295" i="2"/>
  <c r="I295" i="2"/>
  <c r="AD292" i="2"/>
  <c r="I292" i="2"/>
  <c r="L283" i="2"/>
  <c r="D283" i="2"/>
  <c r="AD280" i="2"/>
  <c r="AD277" i="2"/>
  <c r="I277" i="2"/>
  <c r="AD274" i="2"/>
  <c r="I274" i="2"/>
  <c r="AD271" i="2"/>
  <c r="I271" i="2"/>
  <c r="L264" i="2"/>
  <c r="D264" i="2"/>
  <c r="AD261" i="2"/>
  <c r="AD258" i="2"/>
  <c r="I258" i="2"/>
  <c r="AD255" i="2"/>
  <c r="I255" i="2"/>
  <c r="AD252" i="2"/>
  <c r="I252" i="2"/>
  <c r="I264" i="2" s="1"/>
  <c r="L243" i="2"/>
  <c r="D243" i="2"/>
  <c r="AD240" i="2"/>
  <c r="AD237" i="2"/>
  <c r="I237" i="2"/>
  <c r="AD234" i="2"/>
  <c r="I234" i="2"/>
  <c r="AD231" i="2"/>
  <c r="AD243" i="2" s="1"/>
  <c r="I231" i="2"/>
  <c r="L224" i="2"/>
  <c r="D224" i="2"/>
  <c r="AD221" i="2"/>
  <c r="AD218" i="2"/>
  <c r="I218" i="2"/>
  <c r="AD215" i="2"/>
  <c r="I215" i="2"/>
  <c r="AD212" i="2"/>
  <c r="I212" i="2"/>
  <c r="L203" i="2"/>
  <c r="D203" i="2"/>
  <c r="AD200" i="2"/>
  <c r="AD197" i="2"/>
  <c r="I197" i="2"/>
  <c r="AD194" i="2"/>
  <c r="I194" i="2"/>
  <c r="AD191" i="2"/>
  <c r="I191" i="2"/>
  <c r="I203" i="2" s="1"/>
  <c r="L184" i="2"/>
  <c r="D184" i="2"/>
  <c r="AD181" i="2"/>
  <c r="AD178" i="2"/>
  <c r="I178" i="2"/>
  <c r="AD175" i="2"/>
  <c r="I175" i="2"/>
  <c r="AD172" i="2"/>
  <c r="AD184" i="2" s="1"/>
  <c r="I172" i="2"/>
  <c r="I184" i="2" s="1"/>
  <c r="L163" i="2"/>
  <c r="D163" i="2"/>
  <c r="AD160" i="2"/>
  <c r="AD157" i="2"/>
  <c r="I157" i="2"/>
  <c r="AD154" i="2"/>
  <c r="I154" i="2"/>
  <c r="AD151" i="2"/>
  <c r="I151" i="2"/>
  <c r="L144" i="2"/>
  <c r="D144" i="2"/>
  <c r="AD141" i="2"/>
  <c r="AD144" i="2" s="1"/>
  <c r="AD138" i="2"/>
  <c r="I138" i="2"/>
  <c r="AD135" i="2"/>
  <c r="I135" i="2"/>
  <c r="AD132" i="2"/>
  <c r="I132" i="2"/>
  <c r="L123" i="2"/>
  <c r="D123" i="2"/>
  <c r="AD120" i="2"/>
  <c r="AD117" i="2"/>
  <c r="I117" i="2"/>
  <c r="AD114" i="2"/>
  <c r="I114" i="2"/>
  <c r="AD111" i="2"/>
  <c r="I111" i="2"/>
  <c r="I123" i="2" s="1"/>
  <c r="L104" i="2"/>
  <c r="D104" i="2"/>
  <c r="AD101" i="2"/>
  <c r="AD98" i="2"/>
  <c r="I98" i="2"/>
  <c r="AD95" i="2"/>
  <c r="I95" i="2"/>
  <c r="AD92" i="2"/>
  <c r="I92" i="2"/>
  <c r="I104" i="2" s="1"/>
  <c r="L83" i="2"/>
  <c r="D83" i="2"/>
  <c r="AD80" i="2"/>
  <c r="AD77" i="2"/>
  <c r="I77" i="2"/>
  <c r="AD74" i="2"/>
  <c r="I74" i="2"/>
  <c r="AD71" i="2"/>
  <c r="AD83" i="2" s="1"/>
  <c r="I71" i="2"/>
  <c r="L64" i="2"/>
  <c r="D64" i="2"/>
  <c r="AD61" i="2"/>
  <c r="AD64" i="2" s="1"/>
  <c r="AD58" i="2"/>
  <c r="I58" i="2"/>
  <c r="AD55" i="2"/>
  <c r="I55" i="2"/>
  <c r="AD52" i="2"/>
  <c r="I52" i="2"/>
  <c r="AD304" i="2" l="1"/>
  <c r="I83" i="1"/>
  <c r="I64" i="2"/>
  <c r="AD104" i="2"/>
  <c r="AD123" i="2"/>
  <c r="I144" i="2"/>
  <c r="AD163" i="2"/>
  <c r="AD203" i="2"/>
  <c r="I83" i="2"/>
  <c r="I163" i="2"/>
  <c r="AD224" i="2"/>
  <c r="AD384" i="2"/>
  <c r="AD603" i="2"/>
  <c r="AD664" i="2"/>
  <c r="AD683" i="2"/>
  <c r="AD763" i="2"/>
  <c r="AD544" i="5"/>
  <c r="I224" i="2"/>
  <c r="I283" i="2"/>
  <c r="AD344" i="2"/>
  <c r="I363" i="2"/>
  <c r="AD424" i="2"/>
  <c r="I443" i="2"/>
  <c r="AD483" i="2"/>
  <c r="I504" i="2"/>
  <c r="AD544" i="2"/>
  <c r="AD563" i="2"/>
  <c r="I584" i="2"/>
  <c r="AD624" i="2"/>
  <c r="I664" i="2"/>
  <c r="AD723" i="2"/>
  <c r="I744" i="2"/>
  <c r="AD784" i="2"/>
  <c r="AD803" i="2"/>
  <c r="I24" i="1"/>
  <c r="I104" i="1"/>
  <c r="I184" i="1"/>
  <c r="AD203" i="1"/>
  <c r="AD224" i="1"/>
  <c r="AD243" i="1"/>
  <c r="I264" i="1"/>
  <c r="AD304" i="1"/>
  <c r="AD323" i="1"/>
  <c r="I344" i="1"/>
  <c r="AD384" i="1"/>
  <c r="AD403" i="1"/>
  <c r="I424" i="1"/>
  <c r="AD464" i="1"/>
  <c r="AD483" i="1"/>
  <c r="I504" i="1"/>
  <c r="I584" i="1"/>
  <c r="AD624" i="1"/>
  <c r="AD643" i="1"/>
  <c r="I664" i="1"/>
  <c r="AD683" i="1"/>
  <c r="AD704" i="1"/>
  <c r="I744" i="1"/>
  <c r="AD784" i="1"/>
  <c r="AD803" i="1"/>
  <c r="I24" i="4"/>
  <c r="AD83" i="4"/>
  <c r="I104" i="4"/>
  <c r="AD144" i="4"/>
  <c r="AD163" i="4"/>
  <c r="I184" i="4"/>
  <c r="AD224" i="4"/>
  <c r="AD243" i="4"/>
  <c r="I264" i="4"/>
  <c r="I344" i="4"/>
  <c r="AD384" i="4"/>
  <c r="I424" i="4"/>
  <c r="AD464" i="4"/>
  <c r="I483" i="4"/>
  <c r="AD544" i="4"/>
  <c r="I563" i="4"/>
  <c r="AD624" i="4"/>
  <c r="I643" i="4"/>
  <c r="AD704" i="4"/>
  <c r="I723" i="4"/>
  <c r="I803" i="4"/>
  <c r="AD104" i="5"/>
  <c r="AD123" i="5"/>
  <c r="I144" i="5"/>
  <c r="AD184" i="5"/>
  <c r="AD203" i="5"/>
  <c r="I224" i="5"/>
  <c r="AD243" i="5"/>
  <c r="I304" i="5"/>
  <c r="AD344" i="5"/>
  <c r="AD363" i="5"/>
  <c r="I384" i="5"/>
  <c r="AD424" i="5"/>
  <c r="AD443" i="5"/>
  <c r="I464" i="5"/>
  <c r="AD504" i="5"/>
  <c r="AD523" i="5"/>
  <c r="I544" i="5"/>
  <c r="I603" i="5"/>
  <c r="I683" i="5"/>
  <c r="AD744" i="5"/>
  <c r="I763" i="5"/>
  <c r="I243" i="2"/>
  <c r="AD264" i="2"/>
  <c r="AD283" i="2"/>
  <c r="I304" i="2"/>
  <c r="AD363" i="2"/>
  <c r="I384" i="2"/>
  <c r="AD443" i="2"/>
  <c r="I464" i="2"/>
  <c r="AD504" i="2"/>
  <c r="I523" i="2"/>
  <c r="AD584" i="2"/>
  <c r="I603" i="2"/>
  <c r="I683" i="2"/>
  <c r="AD744" i="2"/>
  <c r="I763" i="2"/>
  <c r="AD24" i="1"/>
  <c r="I43" i="1"/>
  <c r="I123" i="1"/>
  <c r="I203" i="1"/>
  <c r="I283" i="1"/>
  <c r="AD344" i="1"/>
  <c r="I363" i="1"/>
  <c r="AD424" i="1"/>
  <c r="I443" i="1"/>
  <c r="AD504" i="1"/>
  <c r="I523" i="1"/>
  <c r="AD563" i="1"/>
  <c r="AD584" i="1"/>
  <c r="I603" i="1"/>
  <c r="I683" i="1"/>
  <c r="I763" i="1"/>
  <c r="AD24" i="4"/>
  <c r="I43" i="4"/>
  <c r="AD64" i="4"/>
  <c r="I123" i="4"/>
  <c r="I203" i="4"/>
  <c r="I283" i="4"/>
  <c r="AD323" i="4"/>
  <c r="I363" i="4"/>
  <c r="AD483" i="4"/>
  <c r="I504" i="4"/>
  <c r="AD563" i="4"/>
  <c r="I584" i="4"/>
  <c r="AD643" i="4"/>
  <c r="I664" i="4"/>
  <c r="AD723" i="4"/>
  <c r="I744" i="4"/>
  <c r="AD784" i="4"/>
  <c r="I24" i="5"/>
  <c r="AD43" i="5"/>
  <c r="I83" i="5"/>
  <c r="I163" i="5"/>
  <c r="I243" i="5"/>
  <c r="AD283" i="5"/>
  <c r="AD304" i="5"/>
  <c r="I323" i="5"/>
  <c r="I403" i="5"/>
  <c r="I483" i="5"/>
  <c r="AD584" i="5"/>
  <c r="AD603" i="5"/>
  <c r="I624" i="5"/>
  <c r="AD664" i="5"/>
  <c r="AD683" i="5"/>
  <c r="I704" i="5"/>
  <c r="AD723" i="5"/>
  <c r="AD763" i="5"/>
  <c r="I784" i="5"/>
  <c r="AD43" i="1"/>
  <c r="AD104" i="1"/>
  <c r="AD123" i="1"/>
  <c r="AD184" i="1"/>
  <c r="AD264" i="1"/>
  <c r="AD283" i="1"/>
  <c r="AD363" i="1"/>
  <c r="AD443" i="1"/>
  <c r="AD603" i="1"/>
  <c r="AD664" i="1"/>
  <c r="AD744" i="1"/>
  <c r="AD763" i="1"/>
  <c r="AD104" i="4"/>
  <c r="AD123" i="4"/>
  <c r="AD184" i="4"/>
  <c r="AD203" i="4"/>
  <c r="AD264" i="4"/>
  <c r="AD283" i="4"/>
  <c r="AD344" i="4"/>
  <c r="AD363" i="4"/>
  <c r="AD584" i="4"/>
  <c r="AD83" i="5"/>
  <c r="AD144" i="5"/>
  <c r="AD163" i="5"/>
  <c r="AD224" i="5"/>
  <c r="AD323" i="5"/>
  <c r="AD384" i="5"/>
  <c r="AD403" i="5"/>
  <c r="AD464" i="5"/>
  <c r="AD483" i="5"/>
  <c r="AD624" i="5"/>
  <c r="AD784" i="5"/>
  <c r="W7" i="5"/>
  <c r="W6" i="5"/>
  <c r="H6" i="5"/>
  <c r="R5" i="5"/>
  <c r="H5" i="5"/>
  <c r="W7" i="1"/>
  <c r="W6" i="1"/>
  <c r="H6" i="1"/>
  <c r="R5" i="1"/>
  <c r="H5" i="1"/>
  <c r="W7" i="4"/>
  <c r="W6" i="4"/>
  <c r="R5" i="4"/>
  <c r="H6" i="4"/>
  <c r="H5" i="4"/>
  <c r="L43" i="2"/>
  <c r="D43" i="2"/>
  <c r="AD40" i="2"/>
  <c r="AD37" i="2"/>
  <c r="I37" i="2"/>
  <c r="AD34" i="2"/>
  <c r="I34" i="2"/>
  <c r="AD31" i="2"/>
  <c r="AD43" i="2" s="1"/>
  <c r="I31" i="2"/>
  <c r="I43" i="2" s="1"/>
  <c r="L24" i="2"/>
  <c r="D24" i="2"/>
  <c r="AD21" i="2"/>
  <c r="AD24" i="2" s="1"/>
  <c r="AD18" i="2"/>
  <c r="I18" i="2"/>
  <c r="AD15" i="2"/>
  <c r="I15" i="2"/>
  <c r="AD12" i="2"/>
  <c r="I12" i="2"/>
  <c r="I24" i="2" s="1"/>
  <c r="I46" i="2" l="1"/>
  <c r="I86" i="2" s="1"/>
  <c r="I126" i="2" s="1"/>
  <c r="I166" i="2" s="1"/>
  <c r="I206" i="2" s="1"/>
  <c r="I246" i="2" s="1"/>
  <c r="I286" i="2" s="1"/>
  <c r="I326" i="2" s="1"/>
  <c r="I366" i="2" s="1"/>
  <c r="I406" i="2" s="1"/>
  <c r="I446" i="2" s="1"/>
  <c r="I486" i="2" s="1"/>
  <c r="I526" i="2" s="1"/>
  <c r="I566" i="2" s="1"/>
  <c r="I606" i="2" s="1"/>
  <c r="I646" i="2" s="1"/>
  <c r="I686" i="2" s="1"/>
  <c r="I726" i="2" s="1"/>
  <c r="I766" i="2" s="1"/>
  <c r="I806" i="2" s="1"/>
  <c r="I46" i="1" s="1"/>
  <c r="I86" i="1" s="1"/>
  <c r="AD46" i="2"/>
  <c r="AD86" i="2" s="1"/>
  <c r="AD126" i="2" s="1"/>
  <c r="AD166" i="2" s="1"/>
  <c r="AD206" i="2" s="1"/>
  <c r="AD246" i="2" s="1"/>
  <c r="AD286" i="2" s="1"/>
  <c r="AD326" i="2" s="1"/>
  <c r="AD366" i="2" s="1"/>
  <c r="AD406" i="2" s="1"/>
  <c r="AD446" i="2" s="1"/>
  <c r="AD486" i="2" s="1"/>
  <c r="AD526" i="2" s="1"/>
  <c r="AD566" i="2" s="1"/>
  <c r="AD606" i="2" s="1"/>
  <c r="AD646" i="2" s="1"/>
  <c r="AD686" i="2" s="1"/>
  <c r="AD726" i="2" s="1"/>
  <c r="AD766" i="2" s="1"/>
  <c r="AD806" i="2" s="1"/>
  <c r="AD46" i="1" s="1"/>
  <c r="I126" i="1" l="1"/>
  <c r="I166" i="1" s="1"/>
  <c r="I206" i="1" s="1"/>
  <c r="AD86" i="1"/>
  <c r="AD126" i="1" s="1"/>
  <c r="AD166" i="1" s="1"/>
  <c r="AD206" i="1" s="1"/>
  <c r="I246" i="1" l="1"/>
  <c r="I286" i="1" s="1"/>
  <c r="I326" i="1" s="1"/>
  <c r="I366" i="1" s="1"/>
  <c r="I406" i="1" s="1"/>
  <c r="I446" i="1" s="1"/>
  <c r="I486" i="1" s="1"/>
  <c r="I526" i="1" s="1"/>
  <c r="I566" i="1" s="1"/>
  <c r="I606" i="1" s="1"/>
  <c r="I646" i="1" s="1"/>
  <c r="I686" i="1" s="1"/>
  <c r="I726" i="1" s="1"/>
  <c r="I766" i="1" s="1"/>
  <c r="I806" i="1" s="1"/>
  <c r="I46" i="4" s="1"/>
  <c r="I86" i="4" s="1"/>
  <c r="I126" i="4" s="1"/>
  <c r="I166" i="4" s="1"/>
  <c r="I206" i="4" s="1"/>
  <c r="I246" i="4" s="1"/>
  <c r="I286" i="4" s="1"/>
  <c r="I326" i="4" s="1"/>
  <c r="I366" i="4" s="1"/>
  <c r="I406" i="4" s="1"/>
  <c r="I446" i="4" s="1"/>
  <c r="I486" i="4" s="1"/>
  <c r="I526" i="4" s="1"/>
  <c r="I566" i="4" s="1"/>
  <c r="I606" i="4" s="1"/>
  <c r="I646" i="4" s="1"/>
  <c r="I686" i="4" s="1"/>
  <c r="I726" i="4" s="1"/>
  <c r="I766" i="4" s="1"/>
  <c r="I806" i="4" s="1"/>
  <c r="I46" i="5" s="1"/>
  <c r="I86" i="5" s="1"/>
  <c r="I126" i="5" s="1"/>
  <c r="I166" i="5" s="1"/>
  <c r="I206" i="5" s="1"/>
  <c r="I246" i="5" s="1"/>
  <c r="I286" i="5" s="1"/>
  <c r="I326" i="5" s="1"/>
  <c r="I366" i="5" s="1"/>
  <c r="I406" i="5" s="1"/>
  <c r="I446" i="5" s="1"/>
  <c r="I486" i="5" s="1"/>
  <c r="I526" i="5" s="1"/>
  <c r="I566" i="5" s="1"/>
  <c r="I606" i="5" s="1"/>
  <c r="I646" i="5" s="1"/>
  <c r="I686" i="5" s="1"/>
  <c r="I726" i="5" s="1"/>
  <c r="I766" i="5" s="1"/>
  <c r="I806" i="5" s="1"/>
  <c r="AD246" i="1"/>
  <c r="AD286" i="1" s="1"/>
  <c r="AD326" i="1" s="1"/>
  <c r="AD366" i="1" s="1"/>
  <c r="AD406" i="1" s="1"/>
  <c r="AD446" i="1" s="1"/>
  <c r="AD486" i="1" s="1"/>
  <c r="AD526" i="1" s="1"/>
  <c r="AD566" i="1" s="1"/>
  <c r="AD606" i="1" s="1"/>
  <c r="AD646" i="1" s="1"/>
  <c r="AD686" i="1" s="1"/>
  <c r="AD726" i="1" s="1"/>
  <c r="AD766" i="1" s="1"/>
  <c r="AD806" i="1" s="1"/>
  <c r="AD46" i="4" s="1"/>
  <c r="AD86" i="4" s="1"/>
  <c r="AD126" i="4" s="1"/>
  <c r="AD166" i="4" s="1"/>
  <c r="AD206" i="4" s="1"/>
  <c r="AD246" i="4" s="1"/>
  <c r="AD286" i="4" s="1"/>
  <c r="AD326" i="4" s="1"/>
  <c r="AD366" i="4" s="1"/>
  <c r="AD406" i="4" s="1"/>
  <c r="AD446" i="4" s="1"/>
  <c r="AD486" i="4" s="1"/>
  <c r="AD526" i="4" s="1"/>
  <c r="AD566" i="4" s="1"/>
  <c r="AD606" i="4" s="1"/>
  <c r="AD646" i="4" s="1"/>
  <c r="AD686" i="4" s="1"/>
  <c r="AD726" i="4" s="1"/>
  <c r="AD766" i="4" s="1"/>
  <c r="AD806" i="4" s="1"/>
  <c r="AD46" i="5" s="1"/>
  <c r="AD86" i="5" s="1"/>
  <c r="AD126" i="5" s="1"/>
  <c r="AD166" i="5" s="1"/>
  <c r="AD206" i="5" s="1"/>
  <c r="AD246" i="5" s="1"/>
  <c r="AD286" i="5" s="1"/>
  <c r="AD326" i="5" s="1"/>
  <c r="AD366" i="5" s="1"/>
  <c r="AD406" i="5" s="1"/>
  <c r="AD446" i="5" s="1"/>
  <c r="AD486" i="5" s="1"/>
  <c r="AD526" i="5" s="1"/>
  <c r="AD566" i="5" s="1"/>
  <c r="AD606" i="5" s="1"/>
  <c r="AD646" i="5" s="1"/>
  <c r="AD686" i="5" s="1"/>
  <c r="AD726" i="5" s="1"/>
  <c r="AD766" i="5" s="1"/>
  <c r="AD806" i="5" s="1"/>
</calcChain>
</file>

<file path=xl/sharedStrings.xml><?xml version="1.0" encoding="utf-8"?>
<sst xmlns="http://schemas.openxmlformats.org/spreadsheetml/2006/main" count="4862" uniqueCount="122">
  <si>
    <t>控除従業者給与総額の合計</t>
    <rPh sb="0" eb="2">
      <t>コウジョ</t>
    </rPh>
    <rPh sb="2" eb="5">
      <t>ジュウギョウシャ</t>
    </rPh>
    <rPh sb="5" eb="7">
      <t>キュウヨ</t>
    </rPh>
    <rPh sb="7" eb="9">
      <t>ソウガク</t>
    </rPh>
    <rPh sb="10" eb="12">
      <t>ゴウケイ</t>
    </rPh>
    <phoneticPr fontId="3"/>
  </si>
  <si>
    <t>控　除　事　業　所　床　面　積　の　合　計</t>
    <rPh sb="0" eb="1">
      <t>ヒカエ</t>
    </rPh>
    <rPh sb="2" eb="3">
      <t>ジョ</t>
    </rPh>
    <rPh sb="4" eb="5">
      <t>コト</t>
    </rPh>
    <rPh sb="6" eb="7">
      <t>ギョウ</t>
    </rPh>
    <rPh sb="8" eb="9">
      <t>ショ</t>
    </rPh>
    <rPh sb="10" eb="11">
      <t>ユカ</t>
    </rPh>
    <rPh sb="12" eb="13">
      <t>メン</t>
    </rPh>
    <rPh sb="14" eb="15">
      <t>セキ</t>
    </rPh>
    <rPh sb="18" eb="19">
      <t>ゴウ</t>
    </rPh>
    <rPh sb="20" eb="21">
      <t>ケイ</t>
    </rPh>
    <phoneticPr fontId="3"/>
  </si>
  <si>
    <t>合　　　　　　　　　計</t>
    <rPh sb="0" eb="1">
      <t>ゴウ</t>
    </rPh>
    <rPh sb="10" eb="11">
      <t>ケイ</t>
    </rPh>
    <phoneticPr fontId="3"/>
  </si>
  <si>
    <t>雇　用　改　善　助　成　対　象　者</t>
    <rPh sb="0" eb="1">
      <t>ヤトイ</t>
    </rPh>
    <rPh sb="2" eb="3">
      <t>ヨウ</t>
    </rPh>
    <rPh sb="4" eb="5">
      <t>カイ</t>
    </rPh>
    <rPh sb="6" eb="7">
      <t>ゼン</t>
    </rPh>
    <rPh sb="8" eb="9">
      <t>スケ</t>
    </rPh>
    <rPh sb="10" eb="11">
      <t>ナリ</t>
    </rPh>
    <rPh sb="12" eb="13">
      <t>タイ</t>
    </rPh>
    <rPh sb="14" eb="15">
      <t>ゾウ</t>
    </rPh>
    <rPh sb="16" eb="17">
      <t>シャ</t>
    </rPh>
    <phoneticPr fontId="3"/>
  </si>
  <si>
    <t>　第　　　　　　項第　　　　　号　　　　　該当</t>
    <rPh sb="1" eb="2">
      <t>ダイ</t>
    </rPh>
    <rPh sb="8" eb="9">
      <t>コウ</t>
    </rPh>
    <rPh sb="9" eb="10">
      <t>ダイ</t>
    </rPh>
    <rPh sb="15" eb="16">
      <t>ゴウ</t>
    </rPh>
    <rPh sb="21" eb="23">
      <t>ガイトウ</t>
    </rPh>
    <phoneticPr fontId="3"/>
  </si>
  <si>
    <t>法第７０１条の４１</t>
    <rPh sb="0" eb="1">
      <t>ホウ</t>
    </rPh>
    <rPh sb="1" eb="2">
      <t>ダイ</t>
    </rPh>
    <rPh sb="5" eb="6">
      <t>ジョウ</t>
    </rPh>
    <phoneticPr fontId="3"/>
  </si>
  <si>
    <t>円</t>
    <rPh sb="0" eb="1">
      <t>エン</t>
    </rPh>
    <phoneticPr fontId="3"/>
  </si>
  <si>
    <t>千</t>
    <rPh sb="0" eb="1">
      <t>セン</t>
    </rPh>
    <phoneticPr fontId="3"/>
  </si>
  <si>
    <t>百万</t>
    <rPh sb="0" eb="2">
      <t>ヒャクマン</t>
    </rPh>
    <phoneticPr fontId="3"/>
  </si>
  <si>
    <t>十億</t>
    <rPh sb="0" eb="2">
      <t>ジュウオク</t>
    </rPh>
    <phoneticPr fontId="3"/>
  </si>
  <si>
    <t>㎡</t>
    <phoneticPr fontId="3"/>
  </si>
  <si>
    <t>控除従業者給与総額
【（エ）×（オ）】　　（カ）</t>
    <rPh sb="0" eb="2">
      <t>コウジョ</t>
    </rPh>
    <rPh sb="2" eb="5">
      <t>ジュウギョウシャ</t>
    </rPh>
    <rPh sb="5" eb="7">
      <t>キュウヨ</t>
    </rPh>
    <rPh sb="7" eb="9">
      <t>ソウガク</t>
    </rPh>
    <phoneticPr fontId="3"/>
  </si>
  <si>
    <t>控除割
合（オ）</t>
    <rPh sb="0" eb="2">
      <t>コウジョ</t>
    </rPh>
    <rPh sb="2" eb="3">
      <t>ワリ</t>
    </rPh>
    <rPh sb="4" eb="5">
      <t>ゴウ</t>
    </rPh>
    <phoneticPr fontId="3"/>
  </si>
  <si>
    <t>課税標準の特例適用対象
従業者給与総額　　（エ）</t>
    <rPh sb="0" eb="2">
      <t>カゼイ</t>
    </rPh>
    <rPh sb="2" eb="4">
      <t>ヒョウジュン</t>
    </rPh>
    <rPh sb="5" eb="7">
      <t>トクレイ</t>
    </rPh>
    <rPh sb="7" eb="9">
      <t>テキヨウ</t>
    </rPh>
    <rPh sb="9" eb="11">
      <t>タイショウ</t>
    </rPh>
    <rPh sb="12" eb="15">
      <t>ジュウギョウシャ</t>
    </rPh>
    <rPh sb="15" eb="17">
      <t>キュウヨ</t>
    </rPh>
    <rPh sb="17" eb="19">
      <t>ソウガク</t>
    </rPh>
    <phoneticPr fontId="3"/>
  </si>
  <si>
    <t>控除事業所床面積
【（ア）×（イ）】　（ウ）</t>
    <rPh sb="0" eb="2">
      <t>コウジョ</t>
    </rPh>
    <rPh sb="2" eb="5">
      <t>ジギョウショ</t>
    </rPh>
    <rPh sb="5" eb="8">
      <t>ユカメンセキ</t>
    </rPh>
    <phoneticPr fontId="3"/>
  </si>
  <si>
    <t>控除割
合（イ）</t>
    <rPh sb="0" eb="2">
      <t>コウジョ</t>
    </rPh>
    <rPh sb="2" eb="3">
      <t>ワリ</t>
    </rPh>
    <rPh sb="4" eb="5">
      <t>ゴウ</t>
    </rPh>
    <phoneticPr fontId="3"/>
  </si>
  <si>
    <t>課税標準の特例適用
対象床面積　　（ア）</t>
    <rPh sb="0" eb="2">
      <t>カゼイ</t>
    </rPh>
    <rPh sb="2" eb="4">
      <t>ヒョウジュン</t>
    </rPh>
    <rPh sb="5" eb="7">
      <t>トクレイ</t>
    </rPh>
    <rPh sb="7" eb="9">
      <t>テキヨウ</t>
    </rPh>
    <rPh sb="10" eb="12">
      <t>タイショウ</t>
    </rPh>
    <rPh sb="12" eb="15">
      <t>ユカメンセキ</t>
    </rPh>
    <phoneticPr fontId="3"/>
  </si>
  <si>
    <t>従　　　　　業　　　　　者　　　　　割</t>
    <rPh sb="0" eb="1">
      <t>ジュウ</t>
    </rPh>
    <rPh sb="6" eb="7">
      <t>ギョウ</t>
    </rPh>
    <rPh sb="12" eb="13">
      <t>モノ</t>
    </rPh>
    <rPh sb="18" eb="19">
      <t>ワリ</t>
    </rPh>
    <phoneticPr fontId="3"/>
  </si>
  <si>
    <t>資　　　　　　　産　　　　　　　　割</t>
    <rPh sb="0" eb="1">
      <t>シ</t>
    </rPh>
    <rPh sb="8" eb="9">
      <t>サン</t>
    </rPh>
    <rPh sb="17" eb="18">
      <t>ワリ</t>
    </rPh>
    <phoneticPr fontId="3"/>
  </si>
  <si>
    <t>課　税　標　準　の　特　例　内　訳</t>
    <rPh sb="0" eb="1">
      <t>カ</t>
    </rPh>
    <rPh sb="2" eb="3">
      <t>ゼイ</t>
    </rPh>
    <rPh sb="4" eb="5">
      <t>シルベ</t>
    </rPh>
    <rPh sb="6" eb="7">
      <t>ジュン</t>
    </rPh>
    <rPh sb="10" eb="11">
      <t>トク</t>
    </rPh>
    <rPh sb="12" eb="13">
      <t>レイ</t>
    </rPh>
    <rPh sb="14" eb="15">
      <t>ナイ</t>
    </rPh>
    <rPh sb="16" eb="17">
      <t>ヤク</t>
    </rPh>
    <phoneticPr fontId="3"/>
  </si>
  <si>
    <t>事業所等の所在地</t>
    <rPh sb="0" eb="3">
      <t>ジギョウショ</t>
    </rPh>
    <rPh sb="3" eb="4">
      <t>トウ</t>
    </rPh>
    <rPh sb="5" eb="8">
      <t>ショザイチ</t>
    </rPh>
    <phoneticPr fontId="3"/>
  </si>
  <si>
    <t>事業所等の名称</t>
    <rPh sb="0" eb="3">
      <t>ジギョウショ</t>
    </rPh>
    <rPh sb="3" eb="4">
      <t>トウ</t>
    </rPh>
    <rPh sb="5" eb="7">
      <t>メイショウ</t>
    </rPh>
    <phoneticPr fontId="3"/>
  </si>
  <si>
    <t>※</t>
    <phoneticPr fontId="3"/>
  </si>
  <si>
    <t>第四十四号様式別表三</t>
    <rPh sb="9" eb="10">
      <t>３</t>
    </rPh>
    <phoneticPr fontId="3"/>
  </si>
  <si>
    <t>個人番号又
は法人番号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3"/>
  </si>
  <si>
    <t>氏名又は
名　　　称</t>
    <rPh sb="0" eb="2">
      <t>シメイ</t>
    </rPh>
    <rPh sb="2" eb="3">
      <t>マタ</t>
    </rPh>
    <rPh sb="5" eb="6">
      <t>メイ</t>
    </rPh>
    <rPh sb="9" eb="10">
      <t>ショウ</t>
    </rPh>
    <phoneticPr fontId="3"/>
  </si>
  <si>
    <t>まで</t>
    <phoneticPr fontId="3"/>
  </si>
  <si>
    <t>　　　　　 年　　 月　　 日</t>
    <phoneticPr fontId="3"/>
  </si>
  <si>
    <t>処理
事項</t>
    <rPh sb="0" eb="2">
      <t>ショリ</t>
    </rPh>
    <rPh sb="3" eb="5">
      <t>ジコウ</t>
    </rPh>
    <phoneticPr fontId="3"/>
  </si>
  <si>
    <t>から</t>
    <phoneticPr fontId="3"/>
  </si>
  <si>
    <t>申告区分</t>
    <rPh sb="0" eb="2">
      <t>シンコク</t>
    </rPh>
    <rPh sb="2" eb="4">
      <t>クブン</t>
    </rPh>
    <phoneticPr fontId="3"/>
  </si>
  <si>
    <t>管理番号</t>
    <rPh sb="0" eb="2">
      <t>カンリ</t>
    </rPh>
    <rPh sb="2" eb="4">
      <t>バンゴウ</t>
    </rPh>
    <phoneticPr fontId="3"/>
  </si>
  <si>
    <t>区分</t>
    <rPh sb="0" eb="1">
      <t>ク</t>
    </rPh>
    <rPh sb="1" eb="2">
      <t>ブン</t>
    </rPh>
    <phoneticPr fontId="3"/>
  </si>
  <si>
    <t>事務所</t>
    <rPh sb="0" eb="2">
      <t>ジム</t>
    </rPh>
    <rPh sb="2" eb="3">
      <t>ショ</t>
    </rPh>
    <phoneticPr fontId="3"/>
  </si>
  <si>
    <t>整理番号</t>
    <rPh sb="0" eb="2">
      <t>セイリ</t>
    </rPh>
    <rPh sb="2" eb="4">
      <t>バンゴウ</t>
    </rPh>
    <phoneticPr fontId="3"/>
  </si>
  <si>
    <t>算定期間</t>
    <rPh sb="0" eb="2">
      <t>サンテイ</t>
    </rPh>
    <rPh sb="2" eb="4">
      <t>キカン</t>
    </rPh>
    <phoneticPr fontId="3"/>
  </si>
  <si>
    <t>課　税　標　準　の　特　例　明　細　書</t>
    <rPh sb="0" eb="1">
      <t>カ</t>
    </rPh>
    <rPh sb="2" eb="3">
      <t>ゼイ</t>
    </rPh>
    <rPh sb="4" eb="5">
      <t>シルベ</t>
    </rPh>
    <rPh sb="6" eb="7">
      <t>ジュン</t>
    </rPh>
    <rPh sb="10" eb="11">
      <t>トク</t>
    </rPh>
    <rPh sb="12" eb="13">
      <t>レイ</t>
    </rPh>
    <rPh sb="14" eb="15">
      <t>メイ</t>
    </rPh>
    <rPh sb="16" eb="17">
      <t>サイ</t>
    </rPh>
    <rPh sb="18" eb="19">
      <t>ショ</t>
    </rPh>
    <phoneticPr fontId="3"/>
  </si>
  <si>
    <t>※最大20ページ入力できるように様式を作成していますので、印刷をする際は必要なページのみ印刷してください。
なお、ページが足りない場合はシート「別表３－２」に入力してください。</t>
    <rPh sb="1" eb="3">
      <t>サイダイ</t>
    </rPh>
    <rPh sb="8" eb="10">
      <t>ニュウリョク</t>
    </rPh>
    <rPh sb="16" eb="18">
      <t>ヨウシキ</t>
    </rPh>
    <rPh sb="19" eb="21">
      <t>サクセイ</t>
    </rPh>
    <rPh sb="29" eb="31">
      <t>インサツ</t>
    </rPh>
    <rPh sb="34" eb="35">
      <t>サイ</t>
    </rPh>
    <rPh sb="36" eb="38">
      <t>ヒツヨウ</t>
    </rPh>
    <rPh sb="44" eb="46">
      <t>インサツ</t>
    </rPh>
    <rPh sb="61" eb="62">
      <t>タ</t>
    </rPh>
    <rPh sb="65" eb="67">
      <t>バアイ</t>
    </rPh>
    <rPh sb="72" eb="74">
      <t>ベッピョウ</t>
    </rPh>
    <rPh sb="79" eb="81">
      <t>ニュウリョク</t>
    </rPh>
    <phoneticPr fontId="3"/>
  </si>
  <si>
    <t>のみ入力可能です。</t>
    <rPh sb="2" eb="4">
      <t>ニュウリョク</t>
    </rPh>
    <rPh sb="4" eb="6">
      <t>カノウ</t>
    </rPh>
    <phoneticPr fontId="3"/>
  </si>
  <si>
    <t>岡山No.１</t>
    <rPh sb="0" eb="2">
      <t>オカヤマ</t>
    </rPh>
    <phoneticPr fontId="3"/>
  </si>
  <si>
    <t>岡山No.２０</t>
    <rPh sb="0" eb="2">
      <t>オカヤマ</t>
    </rPh>
    <phoneticPr fontId="3"/>
  </si>
  <si>
    <t>岡山No.１９</t>
    <rPh sb="0" eb="2">
      <t>オカヤマ</t>
    </rPh>
    <phoneticPr fontId="3"/>
  </si>
  <si>
    <t>岡山No.１８</t>
    <rPh sb="0" eb="2">
      <t>オカヤマ</t>
    </rPh>
    <phoneticPr fontId="3"/>
  </si>
  <si>
    <t>岡山No.１７</t>
    <rPh sb="0" eb="2">
      <t>オカヤマ</t>
    </rPh>
    <phoneticPr fontId="3"/>
  </si>
  <si>
    <t>岡山No.１６</t>
    <rPh sb="0" eb="2">
      <t>オカヤマ</t>
    </rPh>
    <phoneticPr fontId="3"/>
  </si>
  <si>
    <t>岡山No.１５</t>
    <rPh sb="0" eb="2">
      <t>オカヤマ</t>
    </rPh>
    <phoneticPr fontId="3"/>
  </si>
  <si>
    <t>岡山No.１４</t>
    <rPh sb="0" eb="2">
      <t>オカヤマ</t>
    </rPh>
    <phoneticPr fontId="3"/>
  </si>
  <si>
    <t>岡山No.１３</t>
    <rPh sb="0" eb="2">
      <t>オカヤマ</t>
    </rPh>
    <phoneticPr fontId="3"/>
  </si>
  <si>
    <t>岡山No.１２</t>
    <rPh sb="0" eb="2">
      <t>オカヤマ</t>
    </rPh>
    <phoneticPr fontId="3"/>
  </si>
  <si>
    <t>岡山No.１１</t>
    <rPh sb="0" eb="2">
      <t>オカヤマ</t>
    </rPh>
    <phoneticPr fontId="3"/>
  </si>
  <si>
    <t>岡山No.１０</t>
    <rPh sb="0" eb="2">
      <t>オカヤマ</t>
    </rPh>
    <phoneticPr fontId="3"/>
  </si>
  <si>
    <t>岡山No.９</t>
    <rPh sb="0" eb="2">
      <t>オカヤマ</t>
    </rPh>
    <phoneticPr fontId="3"/>
  </si>
  <si>
    <t>岡山No.８</t>
    <rPh sb="0" eb="2">
      <t>オカヤマ</t>
    </rPh>
    <phoneticPr fontId="3"/>
  </si>
  <si>
    <t>岡山No.７</t>
    <rPh sb="0" eb="2">
      <t>オカヤマ</t>
    </rPh>
    <phoneticPr fontId="3"/>
  </si>
  <si>
    <t>岡山No.６</t>
    <rPh sb="0" eb="2">
      <t>オカヤマ</t>
    </rPh>
    <phoneticPr fontId="3"/>
  </si>
  <si>
    <t>岡山No.５</t>
    <rPh sb="0" eb="2">
      <t>オカヤマ</t>
    </rPh>
    <phoneticPr fontId="3"/>
  </si>
  <si>
    <t>岡山No.４</t>
    <rPh sb="0" eb="2">
      <t>オカヤマ</t>
    </rPh>
    <phoneticPr fontId="3"/>
  </si>
  <si>
    <t>岡山No.３</t>
    <rPh sb="0" eb="2">
      <t>オカヤマ</t>
    </rPh>
    <phoneticPr fontId="3"/>
  </si>
  <si>
    <t>岡山No.２</t>
    <rPh sb="0" eb="2">
      <t>オカヤマ</t>
    </rPh>
    <phoneticPr fontId="3"/>
  </si>
  <si>
    <t>岡山No.２１</t>
    <rPh sb="0" eb="2">
      <t>オカヤマ</t>
    </rPh>
    <phoneticPr fontId="3"/>
  </si>
  <si>
    <t>岡山No.２２</t>
    <rPh sb="0" eb="2">
      <t>オカヤマ</t>
    </rPh>
    <phoneticPr fontId="3"/>
  </si>
  <si>
    <t>岡山No.２３</t>
    <rPh sb="0" eb="2">
      <t>オカヤマ</t>
    </rPh>
    <phoneticPr fontId="3"/>
  </si>
  <si>
    <t>岡山No.２４</t>
    <rPh sb="0" eb="2">
      <t>オカヤマ</t>
    </rPh>
    <phoneticPr fontId="3"/>
  </si>
  <si>
    <t>岡山No.２５</t>
    <rPh sb="0" eb="2">
      <t>オカヤマ</t>
    </rPh>
    <phoneticPr fontId="3"/>
  </si>
  <si>
    <t>岡山No.２６</t>
    <rPh sb="0" eb="2">
      <t>オカヤマ</t>
    </rPh>
    <phoneticPr fontId="3"/>
  </si>
  <si>
    <t>岡山No.２７</t>
    <rPh sb="0" eb="2">
      <t>オカヤマ</t>
    </rPh>
    <phoneticPr fontId="3"/>
  </si>
  <si>
    <t>岡山No.２８</t>
    <rPh sb="0" eb="2">
      <t>オカヤマ</t>
    </rPh>
    <phoneticPr fontId="3"/>
  </si>
  <si>
    <t>岡山No.２９</t>
    <rPh sb="0" eb="2">
      <t>オカヤマ</t>
    </rPh>
    <phoneticPr fontId="3"/>
  </si>
  <si>
    <t>岡山No.３０</t>
    <rPh sb="0" eb="2">
      <t>オカヤマ</t>
    </rPh>
    <phoneticPr fontId="3"/>
  </si>
  <si>
    <t>岡山No.３１</t>
    <rPh sb="0" eb="2">
      <t>オカヤマ</t>
    </rPh>
    <phoneticPr fontId="3"/>
  </si>
  <si>
    <t>岡山No.３２</t>
    <rPh sb="0" eb="2">
      <t>オカヤマ</t>
    </rPh>
    <phoneticPr fontId="3"/>
  </si>
  <si>
    <t>岡山No.３３</t>
    <rPh sb="0" eb="2">
      <t>オカヤマ</t>
    </rPh>
    <phoneticPr fontId="3"/>
  </si>
  <si>
    <t>岡山No.３４</t>
    <rPh sb="0" eb="2">
      <t>オカヤマ</t>
    </rPh>
    <phoneticPr fontId="3"/>
  </si>
  <si>
    <t>岡山No.３５</t>
    <rPh sb="0" eb="2">
      <t>オカヤマ</t>
    </rPh>
    <phoneticPr fontId="3"/>
  </si>
  <si>
    <t>岡山No.３６</t>
    <rPh sb="0" eb="2">
      <t>オカヤマ</t>
    </rPh>
    <phoneticPr fontId="3"/>
  </si>
  <si>
    <t>岡山No.３７</t>
    <rPh sb="0" eb="2">
      <t>オカヤマ</t>
    </rPh>
    <phoneticPr fontId="3"/>
  </si>
  <si>
    <t>岡山No.３８</t>
    <rPh sb="0" eb="2">
      <t>オカヤマ</t>
    </rPh>
    <phoneticPr fontId="3"/>
  </si>
  <si>
    <t>岡山No.３９</t>
    <rPh sb="0" eb="2">
      <t>オカヤマ</t>
    </rPh>
    <phoneticPr fontId="3"/>
  </si>
  <si>
    <t>岡山No.４０</t>
    <rPh sb="0" eb="2">
      <t>オカヤマ</t>
    </rPh>
    <phoneticPr fontId="3"/>
  </si>
  <si>
    <t>※最大20ページ入力できるように様式を作成していますので、印刷をする際は必要なページのみ印刷してください。
なお、ページが足りない場合はシート「別表３－３」に入力してください。</t>
    <rPh sb="1" eb="3">
      <t>サイダイ</t>
    </rPh>
    <rPh sb="8" eb="10">
      <t>ニュウリョク</t>
    </rPh>
    <rPh sb="16" eb="18">
      <t>ヨウシキ</t>
    </rPh>
    <rPh sb="19" eb="21">
      <t>サクセイ</t>
    </rPh>
    <rPh sb="29" eb="31">
      <t>インサツ</t>
    </rPh>
    <rPh sb="34" eb="35">
      <t>サイ</t>
    </rPh>
    <rPh sb="36" eb="38">
      <t>ヒツヨウ</t>
    </rPh>
    <rPh sb="44" eb="46">
      <t>インサツ</t>
    </rPh>
    <rPh sb="61" eb="62">
      <t>タ</t>
    </rPh>
    <rPh sb="65" eb="67">
      <t>バアイ</t>
    </rPh>
    <rPh sb="72" eb="74">
      <t>ベッピョウ</t>
    </rPh>
    <rPh sb="79" eb="81">
      <t>ニュウリョク</t>
    </rPh>
    <phoneticPr fontId="3"/>
  </si>
  <si>
    <t>岡山No.４１</t>
    <phoneticPr fontId="3"/>
  </si>
  <si>
    <t>岡山No.４２</t>
    <phoneticPr fontId="3"/>
  </si>
  <si>
    <t>岡山No.４３</t>
    <phoneticPr fontId="3"/>
  </si>
  <si>
    <t>岡山No.４４</t>
    <phoneticPr fontId="3"/>
  </si>
  <si>
    <t>岡山No.４５</t>
    <phoneticPr fontId="3"/>
  </si>
  <si>
    <t>岡山No.４６</t>
    <phoneticPr fontId="3"/>
  </si>
  <si>
    <t>岡山No.４７</t>
    <phoneticPr fontId="3"/>
  </si>
  <si>
    <t>岡山No.４８</t>
    <phoneticPr fontId="3"/>
  </si>
  <si>
    <t>岡山No.４９</t>
    <phoneticPr fontId="3"/>
  </si>
  <si>
    <t>岡山No.５０</t>
    <phoneticPr fontId="3"/>
  </si>
  <si>
    <t>岡山No.５１</t>
    <phoneticPr fontId="3"/>
  </si>
  <si>
    <t>岡山No.５２</t>
    <phoneticPr fontId="3"/>
  </si>
  <si>
    <t>岡山No.５３</t>
    <phoneticPr fontId="3"/>
  </si>
  <si>
    <t>岡山No.５４</t>
    <phoneticPr fontId="3"/>
  </si>
  <si>
    <t>岡山No.５５</t>
    <phoneticPr fontId="3"/>
  </si>
  <si>
    <t>岡山No.５６</t>
    <phoneticPr fontId="3"/>
  </si>
  <si>
    <t>岡山No.５７</t>
    <phoneticPr fontId="3"/>
  </si>
  <si>
    <t>岡山No.５８</t>
    <phoneticPr fontId="3"/>
  </si>
  <si>
    <t>岡山No.５９</t>
    <phoneticPr fontId="3"/>
  </si>
  <si>
    <t xml:space="preserve">※最大20ページ入力できるように様式を作成していますので、印刷をする際は必要なページのみ印刷してください。
</t>
    <rPh sb="1" eb="3">
      <t>サイダイ</t>
    </rPh>
    <rPh sb="8" eb="10">
      <t>ニュウリョク</t>
    </rPh>
    <rPh sb="16" eb="18">
      <t>ヨウシキ</t>
    </rPh>
    <rPh sb="19" eb="21">
      <t>サクセイ</t>
    </rPh>
    <rPh sb="29" eb="31">
      <t>インサツ</t>
    </rPh>
    <rPh sb="34" eb="35">
      <t>サイ</t>
    </rPh>
    <rPh sb="36" eb="38">
      <t>ヒツヨウ</t>
    </rPh>
    <rPh sb="44" eb="46">
      <t>インサツ</t>
    </rPh>
    <phoneticPr fontId="3"/>
  </si>
  <si>
    <t>岡山No.６０</t>
    <rPh sb="0" eb="2">
      <t>オカヤマ</t>
    </rPh>
    <phoneticPr fontId="3"/>
  </si>
  <si>
    <t>岡山No.６１</t>
  </si>
  <si>
    <t>岡山No.６２</t>
  </si>
  <si>
    <t>岡山No.６３</t>
  </si>
  <si>
    <t>岡山No.６４</t>
  </si>
  <si>
    <t>岡山No.６５</t>
  </si>
  <si>
    <t>岡山No.６６</t>
  </si>
  <si>
    <t>岡山No.６７</t>
  </si>
  <si>
    <t>岡山No.６８</t>
  </si>
  <si>
    <t>岡山No.６９</t>
  </si>
  <si>
    <t>岡山No.７０</t>
  </si>
  <si>
    <t>岡山No.７１</t>
  </si>
  <si>
    <t>岡山No.７２</t>
  </si>
  <si>
    <t>岡山No.７３</t>
  </si>
  <si>
    <t>岡山No.７４</t>
  </si>
  <si>
    <t>岡山No.７５</t>
  </si>
  <si>
    <t>岡山No.７６</t>
  </si>
  <si>
    <t>岡山No.７７</t>
  </si>
  <si>
    <t>岡山No.７８</t>
  </si>
  <si>
    <t>岡山No.７９</t>
  </si>
  <si>
    <t>岡山No.８０</t>
    <phoneticPr fontId="3"/>
  </si>
  <si>
    <t>※最大20ページ入力できるように様式を作成していますので、印刷をする際は必要なページのみ印刷してください。
なお、ページが足りない場合はシート「別表３－４」に入力してください。</t>
    <rPh sb="1" eb="3">
      <t>サイダイ</t>
    </rPh>
    <rPh sb="8" eb="10">
      <t>ニュウリョク</t>
    </rPh>
    <rPh sb="16" eb="18">
      <t>ヨウシキ</t>
    </rPh>
    <rPh sb="19" eb="21">
      <t>サクセイ</t>
    </rPh>
    <rPh sb="29" eb="31">
      <t>インサツ</t>
    </rPh>
    <rPh sb="34" eb="35">
      <t>サイ</t>
    </rPh>
    <rPh sb="36" eb="38">
      <t>ヒツヨウ</t>
    </rPh>
    <rPh sb="44" eb="46">
      <t>インサツ</t>
    </rPh>
    <rPh sb="61" eb="62">
      <t>タ</t>
    </rPh>
    <rPh sb="65" eb="67">
      <t>バアイ</t>
    </rPh>
    <rPh sb="72" eb="74">
      <t>ベッピョウ</t>
    </rPh>
    <rPh sb="79" eb="81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</si>
</sst>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0"/>
    <numFmt numFmtId="177" formatCode="[$-411]ggge&quot;年&quot;m&quot;月&quot;d&quot;日&quot;;@"/>
  </numFmts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5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</font>
    <font>
      <sz val="6"/>
      <color theme="1"/>
      <name val="ＭＳ Ｐゴシック"/>
      <family val="2"/>
      <scheme val="minor"/>
    </font>
    <font>
      <sz val="6"/>
      <color theme="1"/>
      <name val="ＭＳ Ｐ明朝"/>
      <family val="1"/>
      <charset val="128"/>
    </font>
    <font>
      <sz val="8"/>
      <color theme="1"/>
      <name val="ＭＳ Ｐゴシック"/>
      <family val="2"/>
      <scheme val="minor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scheme val="minor"/>
    </font>
    <font>
      <b/>
      <sz val="11"/>
      <color theme="1"/>
      <name val="ＭＳ Ｐ明朝"/>
      <family val="1"/>
      <charset val="128"/>
    </font>
    <font>
      <b/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29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textRotation="255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0" xfId="0" applyFont="1"/>
    <xf numFmtId="0" fontId="2" fillId="0" borderId="19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10" xfId="0" applyFont="1" applyBorder="1"/>
    <xf numFmtId="0" fontId="22" fillId="0" borderId="0" xfId="0" applyFont="1" applyFill="1" applyAlignment="1">
      <alignment vertical="top"/>
    </xf>
    <xf numFmtId="0" fontId="2" fillId="0" borderId="0" xfId="0" applyFont="1" applyFill="1"/>
    <xf numFmtId="0" fontId="2" fillId="0" borderId="0" xfId="0" applyFont="1" applyBorder="1" applyAlignment="1"/>
    <xf numFmtId="0" fontId="2" fillId="3" borderId="0" xfId="0" applyFont="1" applyFill="1"/>
    <xf numFmtId="0" fontId="2" fillId="0" borderId="27" xfId="0" applyFont="1" applyBorder="1" applyAlignment="1" applyProtection="1">
      <alignment vertical="top"/>
    </xf>
    <xf numFmtId="0" fontId="11" fillId="0" borderId="27" xfId="0" applyFont="1" applyBorder="1" applyAlignment="1" applyProtection="1">
      <alignment horizontal="center" vertical="center"/>
    </xf>
    <xf numFmtId="0" fontId="2" fillId="0" borderId="20" xfId="0" applyFont="1" applyBorder="1" applyProtection="1"/>
    <xf numFmtId="0" fontId="2" fillId="0" borderId="19" xfId="0" applyFont="1" applyBorder="1" applyProtection="1"/>
    <xf numFmtId="0" fontId="2" fillId="0" borderId="18" xfId="0" applyFont="1" applyBorder="1" applyProtection="1"/>
    <xf numFmtId="4" fontId="11" fillId="0" borderId="19" xfId="0" applyNumberFormat="1" applyFont="1" applyBorder="1" applyProtection="1"/>
    <xf numFmtId="0" fontId="2" fillId="0" borderId="3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0" fontId="2" fillId="0" borderId="2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0" fontId="2" fillId="0" borderId="9" xfId="0" applyFont="1" applyBorder="1" applyProtection="1"/>
    <xf numFmtId="0" fontId="2" fillId="0" borderId="8" xfId="0" applyFont="1" applyBorder="1" applyProtection="1"/>
    <xf numFmtId="0" fontId="2" fillId="0" borderId="7" xfId="0" applyFont="1" applyBorder="1" applyProtection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38" fontId="7" fillId="0" borderId="11" xfId="1" applyFont="1" applyBorder="1" applyAlignment="1" applyProtection="1"/>
    <xf numFmtId="38" fontId="6" fillId="0" borderId="0" xfId="1" applyFont="1" applyAlignment="1" applyProtection="1"/>
    <xf numFmtId="38" fontId="6" fillId="0" borderId="10" xfId="1" applyFont="1" applyBorder="1" applyAlignment="1" applyProtection="1"/>
    <xf numFmtId="38" fontId="6" fillId="0" borderId="11" xfId="1" applyFont="1" applyBorder="1" applyAlignment="1" applyProtection="1"/>
    <xf numFmtId="0" fontId="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8" fillId="0" borderId="6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38" fontId="7" fillId="0" borderId="6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12" fillId="0" borderId="11" xfId="0" applyFont="1" applyBorder="1" applyAlignment="1">
      <alignment horizontal="center" shrinkToFit="1"/>
    </xf>
    <xf numFmtId="0" fontId="0" fillId="0" borderId="0" xfId="0" applyAlignment="1"/>
    <xf numFmtId="0" fontId="10" fillId="0" borderId="2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4" fontId="8" fillId="0" borderId="11" xfId="0" applyNumberFormat="1" applyFont="1" applyBorder="1" applyAlignment="1" applyProtection="1"/>
    <xf numFmtId="4" fontId="5" fillId="0" borderId="10" xfId="0" applyNumberFormat="1" applyFont="1" applyBorder="1" applyAlignment="1" applyProtection="1"/>
    <xf numFmtId="4" fontId="5" fillId="0" borderId="11" xfId="0" applyNumberFormat="1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4" fontId="5" fillId="0" borderId="0" xfId="0" applyNumberFormat="1" applyFont="1" applyAlignment="1" applyProtection="1"/>
    <xf numFmtId="4" fontId="0" fillId="0" borderId="10" xfId="0" applyNumberFormat="1" applyBorder="1" applyAlignment="1" applyProtection="1"/>
    <xf numFmtId="38" fontId="7" fillId="0" borderId="11" xfId="1" applyFont="1" applyBorder="1" applyAlignment="1" applyProtection="1">
      <alignment horizontal="right"/>
    </xf>
    <xf numFmtId="38" fontId="6" fillId="0" borderId="0" xfId="1" applyFont="1" applyAlignment="1" applyProtection="1">
      <alignment horizontal="right"/>
    </xf>
    <xf numFmtId="38" fontId="6" fillId="0" borderId="10" xfId="1" applyFont="1" applyBorder="1" applyAlignment="1" applyProtection="1">
      <alignment horizontal="right"/>
    </xf>
    <xf numFmtId="38" fontId="6" fillId="0" borderId="11" xfId="1" applyFont="1" applyBorder="1" applyAlignment="1" applyProtection="1">
      <alignment horizontal="right"/>
    </xf>
    <xf numFmtId="0" fontId="10" fillId="3" borderId="11" xfId="0" applyFont="1" applyFill="1" applyBorder="1" applyAlignment="1" applyProtection="1">
      <protection locked="0"/>
    </xf>
    <xf numFmtId="0" fontId="9" fillId="3" borderId="0" xfId="0" applyFont="1" applyFill="1" applyAlignment="1" applyProtection="1">
      <protection locked="0"/>
    </xf>
    <xf numFmtId="0" fontId="9" fillId="3" borderId="10" xfId="0" applyFont="1" applyFill="1" applyBorder="1" applyAlignment="1" applyProtection="1"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4" fontId="8" fillId="0" borderId="16" xfId="0" applyNumberFormat="1" applyFont="1" applyBorder="1" applyAlignment="1" applyProtection="1"/>
    <xf numFmtId="4" fontId="5" fillId="0" borderId="17" xfId="0" applyNumberFormat="1" applyFont="1" applyBorder="1" applyAlignment="1" applyProtection="1"/>
    <xf numFmtId="0" fontId="0" fillId="0" borderId="17" xfId="0" applyBorder="1" applyAlignment="1" applyProtection="1"/>
    <xf numFmtId="0" fontId="0" fillId="0" borderId="15" xfId="0" applyBorder="1" applyAlignment="1" applyProtection="1"/>
    <xf numFmtId="4" fontId="5" fillId="0" borderId="13" xfId="0" applyNumberFormat="1" applyFont="1" applyBorder="1" applyAlignment="1" applyProtection="1"/>
    <xf numFmtId="4" fontId="5" fillId="0" borderId="14" xfId="0" applyNumberFormat="1" applyFont="1" applyBorder="1" applyAlignment="1" applyProtection="1"/>
    <xf numFmtId="0" fontId="0" fillId="0" borderId="14" xfId="0" applyBorder="1" applyAlignment="1" applyProtection="1"/>
    <xf numFmtId="0" fontId="0" fillId="0" borderId="12" xfId="0" applyBorder="1" applyAlignment="1" applyProtection="1"/>
    <xf numFmtId="0" fontId="0" fillId="0" borderId="23" xfId="0" applyBorder="1" applyAlignment="1" applyProtection="1"/>
    <xf numFmtId="0" fontId="0" fillId="0" borderId="22" xfId="0" applyBorder="1" applyAlignment="1" applyProtection="1"/>
    <xf numFmtId="0" fontId="0" fillId="0" borderId="21" xfId="0" applyBorder="1" applyAlignment="1" applyProtection="1"/>
    <xf numFmtId="38" fontId="7" fillId="3" borderId="11" xfId="1" applyFont="1" applyFill="1" applyBorder="1" applyAlignment="1" applyProtection="1">
      <protection locked="0"/>
    </xf>
    <xf numFmtId="38" fontId="6" fillId="3" borderId="0" xfId="1" applyFont="1" applyFill="1" applyAlignment="1" applyProtection="1">
      <protection locked="0"/>
    </xf>
    <xf numFmtId="38" fontId="6" fillId="3" borderId="10" xfId="1" applyFont="1" applyFill="1" applyBorder="1" applyAlignment="1" applyProtection="1">
      <protection locked="0"/>
    </xf>
    <xf numFmtId="38" fontId="6" fillId="3" borderId="11" xfId="1" applyFont="1" applyFill="1" applyBorder="1" applyAlignment="1" applyProtection="1">
      <protection locked="0"/>
    </xf>
    <xf numFmtId="0" fontId="2" fillId="0" borderId="11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/>
    </xf>
    <xf numFmtId="0" fontId="10" fillId="3" borderId="20" xfId="0" applyFont="1" applyFill="1" applyBorder="1" applyAlignment="1" applyProtection="1">
      <protection locked="0"/>
    </xf>
    <xf numFmtId="0" fontId="9" fillId="3" borderId="19" xfId="0" applyFont="1" applyFill="1" applyBorder="1" applyAlignment="1" applyProtection="1">
      <protection locked="0"/>
    </xf>
    <xf numFmtId="0" fontId="0" fillId="3" borderId="18" xfId="0" applyFill="1" applyBorder="1" applyAlignment="1" applyProtection="1">
      <protection locked="0"/>
    </xf>
    <xf numFmtId="4" fontId="8" fillId="3" borderId="11" xfId="0" applyNumberFormat="1" applyFont="1" applyFill="1" applyBorder="1" applyAlignment="1" applyProtection="1">
      <protection locked="0"/>
    </xf>
    <xf numFmtId="4" fontId="5" fillId="3" borderId="10" xfId="0" applyNumberFormat="1" applyFont="1" applyFill="1" applyBorder="1" applyAlignment="1" applyProtection="1">
      <protection locked="0"/>
    </xf>
    <xf numFmtId="4" fontId="5" fillId="3" borderId="11" xfId="0" applyNumberFormat="1" applyFont="1" applyFill="1" applyBorder="1" applyAlignment="1" applyProtection="1">
      <protection locked="0"/>
    </xf>
    <xf numFmtId="4" fontId="8" fillId="0" borderId="20" xfId="0" applyNumberFormat="1" applyFont="1" applyBorder="1" applyAlignment="1" applyProtection="1">
      <alignment horizontal="right"/>
    </xf>
    <xf numFmtId="4" fontId="5" fillId="0" borderId="19" xfId="0" applyNumberFormat="1" applyFont="1" applyBorder="1" applyAlignment="1" applyProtection="1">
      <alignment horizontal="right"/>
    </xf>
    <xf numFmtId="4" fontId="0" fillId="0" borderId="18" xfId="0" applyNumberFormat="1" applyBorder="1" applyAlignment="1" applyProtection="1">
      <alignment horizontal="right"/>
    </xf>
    <xf numFmtId="4" fontId="5" fillId="0" borderId="11" xfId="0" applyNumberFormat="1" applyFont="1" applyBorder="1" applyAlignment="1" applyProtection="1">
      <alignment horizontal="right"/>
    </xf>
    <xf numFmtId="4" fontId="5" fillId="0" borderId="0" xfId="0" applyNumberFormat="1" applyFont="1" applyAlignment="1" applyProtection="1">
      <alignment horizontal="right"/>
    </xf>
    <xf numFmtId="4" fontId="0" fillId="0" borderId="10" xfId="0" applyNumberFormat="1" applyBorder="1" applyAlignment="1" applyProtection="1">
      <alignment horizontal="right"/>
    </xf>
    <xf numFmtId="0" fontId="10" fillId="0" borderId="20" xfId="0" applyFont="1" applyBorder="1" applyAlignment="1" applyProtection="1"/>
    <xf numFmtId="0" fontId="9" fillId="0" borderId="19" xfId="0" applyFont="1" applyBorder="1" applyAlignment="1" applyProtection="1"/>
    <xf numFmtId="0" fontId="0" fillId="0" borderId="18" xfId="0" applyBorder="1" applyAlignment="1" applyProtection="1"/>
    <xf numFmtId="0" fontId="2" fillId="0" borderId="20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right"/>
    </xf>
    <xf numFmtId="0" fontId="11" fillId="0" borderId="18" xfId="0" applyFont="1" applyBorder="1" applyAlignment="1" applyProtection="1">
      <alignment horizontal="right"/>
    </xf>
    <xf numFmtId="0" fontId="10" fillId="0" borderId="11" xfId="0" applyFont="1" applyBorder="1" applyAlignment="1" applyProtection="1"/>
    <xf numFmtId="0" fontId="9" fillId="0" borderId="0" xfId="0" applyFont="1" applyAlignment="1" applyProtection="1"/>
    <xf numFmtId="0" fontId="0" fillId="0" borderId="10" xfId="0" applyBorder="1" applyAlignment="1" applyProtection="1"/>
    <xf numFmtId="4" fontId="8" fillId="0" borderId="11" xfId="0" applyNumberFormat="1" applyFont="1" applyBorder="1" applyAlignment="1" applyProtection="1">
      <alignment horizontal="right"/>
    </xf>
    <xf numFmtId="0" fontId="11" fillId="0" borderId="19" xfId="0" applyFont="1" applyBorder="1" applyAlignment="1" applyProtection="1"/>
    <xf numFmtId="0" fontId="2" fillId="3" borderId="33" xfId="0" applyFont="1" applyFill="1" applyBorder="1" applyAlignment="1" applyProtection="1">
      <alignment vertical="center" wrapText="1"/>
      <protection locked="0"/>
    </xf>
    <xf numFmtId="0" fontId="0" fillId="3" borderId="34" xfId="0" applyFill="1" applyBorder="1" applyAlignment="1" applyProtection="1">
      <alignment vertical="center" wrapText="1"/>
      <protection locked="0"/>
    </xf>
    <xf numFmtId="0" fontId="0" fillId="3" borderId="35" xfId="0" applyFill="1" applyBorder="1" applyAlignment="1" applyProtection="1">
      <alignment vertical="center" wrapText="1"/>
      <protection locked="0"/>
    </xf>
    <xf numFmtId="0" fontId="11" fillId="0" borderId="26" xfId="0" applyFont="1" applyBorder="1" applyAlignment="1" applyProtection="1">
      <alignment horizontal="center" vertical="center"/>
    </xf>
    <xf numFmtId="0" fontId="14" fillId="0" borderId="0" xfId="0" applyFont="1" applyAlignment="1">
      <alignment horizontal="center" vertical="top" textRotation="255"/>
    </xf>
    <xf numFmtId="0" fontId="12" fillId="0" borderId="0" xfId="0" applyFont="1" applyAlignment="1">
      <alignment horizontal="center" vertical="top"/>
    </xf>
    <xf numFmtId="0" fontId="12" fillId="0" borderId="0" xfId="0" applyFont="1" applyAlignment="1"/>
    <xf numFmtId="0" fontId="2" fillId="3" borderId="26" xfId="0" applyFont="1" applyFill="1" applyBorder="1" applyAlignment="1" applyProtection="1">
      <alignment vertical="center" wrapText="1"/>
      <protection locked="0"/>
    </xf>
    <xf numFmtId="0" fontId="0" fillId="3" borderId="25" xfId="0" applyFill="1" applyBorder="1" applyAlignment="1" applyProtection="1">
      <alignment vertical="center" wrapText="1"/>
      <protection locked="0"/>
    </xf>
    <xf numFmtId="0" fontId="0" fillId="3" borderId="24" xfId="0" applyFill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38" fontId="7" fillId="0" borderId="5" xfId="0" applyNumberFormat="1" applyFont="1" applyBorder="1" applyAlignment="1">
      <alignment horizontal="right"/>
    </xf>
    <xf numFmtId="38" fontId="7" fillId="0" borderId="4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left" vertical="center" wrapText="1"/>
      <protection locked="0"/>
    </xf>
    <xf numFmtId="0" fontId="0" fillId="3" borderId="25" xfId="0" applyFill="1" applyBorder="1" applyAlignment="1" applyProtection="1">
      <alignment horizontal="left" vertical="center" wrapText="1"/>
      <protection locked="0"/>
    </xf>
    <xf numFmtId="0" fontId="0" fillId="3" borderId="24" xfId="0" applyFill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2" fillId="3" borderId="26" xfId="0" applyNumberFormat="1" applyFont="1" applyFill="1" applyBorder="1" applyAlignment="1" applyProtection="1">
      <alignment horizontal="left" vertical="center"/>
      <protection locked="0"/>
    </xf>
    <xf numFmtId="49" fontId="0" fillId="3" borderId="25" xfId="0" applyNumberFormat="1" applyFill="1" applyBorder="1" applyAlignment="1" applyProtection="1">
      <alignment horizontal="left" vertical="center"/>
      <protection locked="0"/>
    </xf>
    <xf numFmtId="49" fontId="0" fillId="3" borderId="24" xfId="0" applyNumberFormat="1" applyFill="1" applyBorder="1" applyAlignment="1" applyProtection="1">
      <alignment horizontal="left" vertical="center"/>
      <protection locked="0"/>
    </xf>
    <xf numFmtId="0" fontId="11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77" fontId="2" fillId="3" borderId="11" xfId="0" applyNumberFormat="1" applyFont="1" applyFill="1" applyBorder="1" applyAlignment="1" applyProtection="1">
      <alignment horizontal="right"/>
      <protection locked="0"/>
    </xf>
    <xf numFmtId="177" fontId="0" fillId="3" borderId="0" xfId="0" applyNumberFormat="1" applyFill="1" applyAlignment="1" applyProtection="1">
      <alignment horizontal="right"/>
      <protection locked="0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10" xfId="0" applyFont="1" applyBorder="1" applyAlignment="1"/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6" fontId="2" fillId="3" borderId="26" xfId="0" applyNumberFormat="1" applyFont="1" applyFill="1" applyBorder="1" applyAlignment="1" applyProtection="1">
      <alignment horizontal="center" vertical="center"/>
      <protection locked="0"/>
    </xf>
    <xf numFmtId="176" fontId="0" fillId="3" borderId="25" xfId="0" applyNumberFormat="1" applyFill="1" applyBorder="1" applyAlignment="1" applyProtection="1">
      <alignment horizontal="center" vertical="center"/>
      <protection locked="0"/>
    </xf>
    <xf numFmtId="176" fontId="0" fillId="3" borderId="24" xfId="0" applyNumberForma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/>
    <xf numFmtId="0" fontId="0" fillId="0" borderId="24" xfId="0" applyBorder="1" applyAlignment="1"/>
    <xf numFmtId="0" fontId="2" fillId="0" borderId="31" xfId="0" applyFont="1" applyBorder="1" applyAlignment="1"/>
    <xf numFmtId="0" fontId="0" fillId="0" borderId="32" xfId="0" applyBorder="1" applyAlignment="1"/>
    <xf numFmtId="0" fontId="0" fillId="0" borderId="25" xfId="0" applyBorder="1" applyAlignment="1"/>
    <xf numFmtId="0" fontId="21" fillId="2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2" fillId="0" borderId="30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26" xfId="0" applyFont="1" applyFill="1" applyBorder="1" applyAlignment="1"/>
    <xf numFmtId="0" fontId="0" fillId="0" borderId="25" xfId="0" applyFill="1" applyBorder="1" applyAlignment="1"/>
    <xf numFmtId="0" fontId="0" fillId="0" borderId="24" xfId="0" applyFill="1" applyBorder="1" applyAlignment="1"/>
    <xf numFmtId="0" fontId="2" fillId="0" borderId="31" xfId="0" applyFont="1" applyFill="1" applyBorder="1" applyAlignment="1"/>
    <xf numFmtId="0" fontId="0" fillId="0" borderId="32" xfId="0" applyFill="1" applyBorder="1" applyAlignment="1"/>
    <xf numFmtId="176" fontId="2" fillId="0" borderId="26" xfId="0" applyNumberFormat="1" applyFont="1" applyFill="1" applyBorder="1" applyAlignment="1" applyProtection="1">
      <alignment horizontal="center" vertical="center"/>
      <protection locked="0"/>
    </xf>
    <xf numFmtId="176" fontId="0" fillId="0" borderId="25" xfId="0" applyNumberFormat="1" applyFill="1" applyBorder="1" applyAlignment="1" applyProtection="1">
      <alignment horizontal="center" vertical="center"/>
      <protection locked="0"/>
    </xf>
    <xf numFmtId="176" fontId="0" fillId="0" borderId="24" xfId="0" applyNumberForma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10" xfId="0" applyFont="1" applyFill="1" applyBorder="1" applyAlignment="1"/>
    <xf numFmtId="177" fontId="2" fillId="0" borderId="11" xfId="0" applyNumberFormat="1" applyFont="1" applyFill="1" applyBorder="1" applyAlignment="1" applyProtection="1">
      <alignment horizontal="right"/>
      <protection locked="0"/>
    </xf>
    <xf numFmtId="177" fontId="0" fillId="0" borderId="0" xfId="0" applyNumberFormat="1" applyFill="1" applyAlignment="1" applyProtection="1">
      <alignment horizontal="right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2" name="直線コネクタ 1"/>
        <xdr:cNvCxnSpPr/>
      </xdr:nvCxnSpPr>
      <xdr:spPr>
        <a:xfrm flipV="1">
          <a:off x="4400550" y="12153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3" name="直線コネクタ 2"/>
        <xdr:cNvCxnSpPr/>
      </xdr:nvCxnSpPr>
      <xdr:spPr>
        <a:xfrm flipV="1">
          <a:off x="8077200" y="12153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4" name="直線コネクタ 3"/>
        <xdr:cNvCxnSpPr/>
      </xdr:nvCxnSpPr>
      <xdr:spPr>
        <a:xfrm flipV="1">
          <a:off x="4400550" y="121881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5" name="直線コネクタ 4"/>
        <xdr:cNvCxnSpPr/>
      </xdr:nvCxnSpPr>
      <xdr:spPr>
        <a:xfrm flipV="1">
          <a:off x="8077200" y="121881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6" name="直線コネクタ 5"/>
        <xdr:cNvCxnSpPr/>
      </xdr:nvCxnSpPr>
      <xdr:spPr>
        <a:xfrm flipV="1">
          <a:off x="4400550" y="122253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7" name="直線コネクタ 6"/>
        <xdr:cNvCxnSpPr/>
      </xdr:nvCxnSpPr>
      <xdr:spPr>
        <a:xfrm flipV="1">
          <a:off x="8077200" y="122253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8" name="直線コネクタ 7"/>
        <xdr:cNvCxnSpPr/>
      </xdr:nvCxnSpPr>
      <xdr:spPr>
        <a:xfrm flipV="1">
          <a:off x="8077200" y="122624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9" name="直線コネクタ 8"/>
        <xdr:cNvCxnSpPr/>
      </xdr:nvCxnSpPr>
      <xdr:spPr>
        <a:xfrm flipV="1">
          <a:off x="440055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0" name="直線コネクタ 9"/>
        <xdr:cNvCxnSpPr/>
      </xdr:nvCxnSpPr>
      <xdr:spPr>
        <a:xfrm flipV="1">
          <a:off x="807720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1" name="直線コネクタ 10"/>
        <xdr:cNvCxnSpPr/>
      </xdr:nvCxnSpPr>
      <xdr:spPr>
        <a:xfrm flipV="1">
          <a:off x="440055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2" name="直線コネクタ 11"/>
        <xdr:cNvCxnSpPr/>
      </xdr:nvCxnSpPr>
      <xdr:spPr>
        <a:xfrm flipV="1">
          <a:off x="807720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3" name="直線コネクタ 12"/>
        <xdr:cNvCxnSpPr/>
      </xdr:nvCxnSpPr>
      <xdr:spPr>
        <a:xfrm flipV="1">
          <a:off x="440055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4" name="直線コネクタ 13"/>
        <xdr:cNvCxnSpPr/>
      </xdr:nvCxnSpPr>
      <xdr:spPr>
        <a:xfrm flipV="1">
          <a:off x="807720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5" name="直線コネクタ 14"/>
        <xdr:cNvCxnSpPr/>
      </xdr:nvCxnSpPr>
      <xdr:spPr>
        <a:xfrm flipV="1">
          <a:off x="8077200" y="125491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12</xdr:row>
      <xdr:rowOff>0</xdr:rowOff>
    </xdr:from>
    <xdr:to>
      <xdr:col>7</xdr:col>
      <xdr:colOff>76200</xdr:colOff>
      <xdr:row>12</xdr:row>
      <xdr:rowOff>1</xdr:rowOff>
    </xdr:to>
    <xdr:cxnSp macro="">
      <xdr:nvCxnSpPr>
        <xdr:cNvPr id="16" name="直線コネクタ 1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</xdr:row>
      <xdr:rowOff>0</xdr:rowOff>
    </xdr:from>
    <xdr:to>
      <xdr:col>28</xdr:col>
      <xdr:colOff>85725</xdr:colOff>
      <xdr:row>12</xdr:row>
      <xdr:rowOff>1</xdr:rowOff>
    </xdr:to>
    <xdr:cxnSp macro="">
      <xdr:nvCxnSpPr>
        <xdr:cNvPr id="17" name="直線コネクタ 1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</xdr:row>
      <xdr:rowOff>0</xdr:rowOff>
    </xdr:from>
    <xdr:to>
      <xdr:col>7</xdr:col>
      <xdr:colOff>76200</xdr:colOff>
      <xdr:row>15</xdr:row>
      <xdr:rowOff>1</xdr:rowOff>
    </xdr:to>
    <xdr:cxnSp macro="">
      <xdr:nvCxnSpPr>
        <xdr:cNvPr id="18" name="直線コネクタ 1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</xdr:row>
      <xdr:rowOff>0</xdr:rowOff>
    </xdr:from>
    <xdr:to>
      <xdr:col>28</xdr:col>
      <xdr:colOff>85725</xdr:colOff>
      <xdr:row>15</xdr:row>
      <xdr:rowOff>1</xdr:rowOff>
    </xdr:to>
    <xdr:cxnSp macro="">
      <xdr:nvCxnSpPr>
        <xdr:cNvPr id="19" name="直線コネクタ 1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18</xdr:row>
      <xdr:rowOff>0</xdr:rowOff>
    </xdr:from>
    <xdr:to>
      <xdr:col>7</xdr:col>
      <xdr:colOff>76200</xdr:colOff>
      <xdr:row>18</xdr:row>
      <xdr:rowOff>1</xdr:rowOff>
    </xdr:to>
    <xdr:cxnSp macro="">
      <xdr:nvCxnSpPr>
        <xdr:cNvPr id="20" name="直線コネクタ 1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</xdr:row>
      <xdr:rowOff>0</xdr:rowOff>
    </xdr:from>
    <xdr:to>
      <xdr:col>28</xdr:col>
      <xdr:colOff>85725</xdr:colOff>
      <xdr:row>18</xdr:row>
      <xdr:rowOff>1</xdr:rowOff>
    </xdr:to>
    <xdr:cxnSp macro="">
      <xdr:nvCxnSpPr>
        <xdr:cNvPr id="21" name="直線コネクタ 2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</xdr:row>
      <xdr:rowOff>0</xdr:rowOff>
    </xdr:from>
    <xdr:to>
      <xdr:col>28</xdr:col>
      <xdr:colOff>85725</xdr:colOff>
      <xdr:row>21</xdr:row>
      <xdr:rowOff>1</xdr:rowOff>
    </xdr:to>
    <xdr:cxnSp macro="">
      <xdr:nvCxnSpPr>
        <xdr:cNvPr id="22" name="直線コネクタ 2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23" name="直線コネクタ 2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24" name="直線コネクタ 2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25" name="直線コネクタ 2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26" name="直線コネクタ 2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27" name="直線コネクタ 2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28" name="直線コネクタ 2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29" name="直線コネクタ 2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30" name="直線コネクタ 29"/>
        <xdr:cNvCxnSpPr/>
      </xdr:nvCxnSpPr>
      <xdr:spPr>
        <a:xfrm flipV="1">
          <a:off x="4400550" y="11530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31" name="直線コネクタ 30"/>
        <xdr:cNvCxnSpPr/>
      </xdr:nvCxnSpPr>
      <xdr:spPr>
        <a:xfrm flipV="1">
          <a:off x="8077200" y="11530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32" name="直線コネクタ 31"/>
        <xdr:cNvCxnSpPr/>
      </xdr:nvCxnSpPr>
      <xdr:spPr>
        <a:xfrm flipV="1">
          <a:off x="4400550" y="11564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33" name="直線コネクタ 32"/>
        <xdr:cNvCxnSpPr/>
      </xdr:nvCxnSpPr>
      <xdr:spPr>
        <a:xfrm flipV="1">
          <a:off x="8077200" y="11564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34" name="直線コネクタ 33"/>
        <xdr:cNvCxnSpPr/>
      </xdr:nvCxnSpPr>
      <xdr:spPr>
        <a:xfrm flipV="1">
          <a:off x="4400550" y="11601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35" name="直線コネクタ 34"/>
        <xdr:cNvCxnSpPr/>
      </xdr:nvCxnSpPr>
      <xdr:spPr>
        <a:xfrm flipV="1">
          <a:off x="8077200" y="11601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36" name="直線コネクタ 35"/>
        <xdr:cNvCxnSpPr/>
      </xdr:nvCxnSpPr>
      <xdr:spPr>
        <a:xfrm flipV="1">
          <a:off x="8077200" y="116385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37" name="直線コネクタ 36"/>
        <xdr:cNvCxnSpPr/>
      </xdr:nvCxnSpPr>
      <xdr:spPr>
        <a:xfrm flipV="1">
          <a:off x="440055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38" name="直線コネクタ 37"/>
        <xdr:cNvCxnSpPr/>
      </xdr:nvCxnSpPr>
      <xdr:spPr>
        <a:xfrm flipV="1">
          <a:off x="807720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39" name="直線コネクタ 38"/>
        <xdr:cNvCxnSpPr/>
      </xdr:nvCxnSpPr>
      <xdr:spPr>
        <a:xfrm flipV="1">
          <a:off x="440055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40" name="直線コネクタ 39"/>
        <xdr:cNvCxnSpPr/>
      </xdr:nvCxnSpPr>
      <xdr:spPr>
        <a:xfrm flipV="1">
          <a:off x="807720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41" name="直線コネクタ 40"/>
        <xdr:cNvCxnSpPr/>
      </xdr:nvCxnSpPr>
      <xdr:spPr>
        <a:xfrm flipV="1">
          <a:off x="440055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42" name="直線コネクタ 41"/>
        <xdr:cNvCxnSpPr/>
      </xdr:nvCxnSpPr>
      <xdr:spPr>
        <a:xfrm flipV="1">
          <a:off x="807720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43" name="直線コネクタ 42"/>
        <xdr:cNvCxnSpPr/>
      </xdr:nvCxnSpPr>
      <xdr:spPr>
        <a:xfrm flipV="1">
          <a:off x="8077200" y="11925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44" name="直線コネクタ 43"/>
        <xdr:cNvCxnSpPr/>
      </xdr:nvCxnSpPr>
      <xdr:spPr>
        <a:xfrm flipV="1">
          <a:off x="4400550" y="10906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45" name="直線コネクタ 44"/>
        <xdr:cNvCxnSpPr/>
      </xdr:nvCxnSpPr>
      <xdr:spPr>
        <a:xfrm flipV="1">
          <a:off x="8077200" y="10906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46" name="直線コネクタ 45"/>
        <xdr:cNvCxnSpPr/>
      </xdr:nvCxnSpPr>
      <xdr:spPr>
        <a:xfrm flipV="1">
          <a:off x="4400550" y="109404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47" name="直線コネクタ 46"/>
        <xdr:cNvCxnSpPr/>
      </xdr:nvCxnSpPr>
      <xdr:spPr>
        <a:xfrm flipV="1">
          <a:off x="8077200" y="109404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48" name="直線コネクタ 47"/>
        <xdr:cNvCxnSpPr/>
      </xdr:nvCxnSpPr>
      <xdr:spPr>
        <a:xfrm flipV="1">
          <a:off x="4400550" y="109775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49" name="直線コネクタ 48"/>
        <xdr:cNvCxnSpPr/>
      </xdr:nvCxnSpPr>
      <xdr:spPr>
        <a:xfrm flipV="1">
          <a:off x="8077200" y="109775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50" name="直線コネクタ 49"/>
        <xdr:cNvCxnSpPr/>
      </xdr:nvCxnSpPr>
      <xdr:spPr>
        <a:xfrm flipV="1">
          <a:off x="8077200" y="110147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51" name="直線コネクタ 50"/>
        <xdr:cNvCxnSpPr/>
      </xdr:nvCxnSpPr>
      <xdr:spPr>
        <a:xfrm flipV="1">
          <a:off x="440055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52" name="直線コネクタ 51"/>
        <xdr:cNvCxnSpPr/>
      </xdr:nvCxnSpPr>
      <xdr:spPr>
        <a:xfrm flipV="1">
          <a:off x="807720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53" name="直線コネクタ 52"/>
        <xdr:cNvCxnSpPr/>
      </xdr:nvCxnSpPr>
      <xdr:spPr>
        <a:xfrm flipV="1">
          <a:off x="440055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54" name="直線コネクタ 53"/>
        <xdr:cNvCxnSpPr/>
      </xdr:nvCxnSpPr>
      <xdr:spPr>
        <a:xfrm flipV="1">
          <a:off x="807720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55" name="直線コネクタ 54"/>
        <xdr:cNvCxnSpPr/>
      </xdr:nvCxnSpPr>
      <xdr:spPr>
        <a:xfrm flipV="1">
          <a:off x="440055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56" name="直線コネクタ 55"/>
        <xdr:cNvCxnSpPr/>
      </xdr:nvCxnSpPr>
      <xdr:spPr>
        <a:xfrm flipV="1">
          <a:off x="807720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57" name="直線コネクタ 56"/>
        <xdr:cNvCxnSpPr/>
      </xdr:nvCxnSpPr>
      <xdr:spPr>
        <a:xfrm flipV="1">
          <a:off x="8077200" y="113014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58" name="直線コネクタ 57"/>
        <xdr:cNvCxnSpPr/>
      </xdr:nvCxnSpPr>
      <xdr:spPr>
        <a:xfrm flipV="1">
          <a:off x="4400550" y="10282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59" name="直線コネクタ 58"/>
        <xdr:cNvCxnSpPr/>
      </xdr:nvCxnSpPr>
      <xdr:spPr>
        <a:xfrm flipV="1">
          <a:off x="8077200" y="10282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60" name="直線コネクタ 59"/>
        <xdr:cNvCxnSpPr/>
      </xdr:nvCxnSpPr>
      <xdr:spPr>
        <a:xfrm flipV="1">
          <a:off x="4400550" y="103165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61" name="直線コネクタ 60"/>
        <xdr:cNvCxnSpPr/>
      </xdr:nvCxnSpPr>
      <xdr:spPr>
        <a:xfrm flipV="1">
          <a:off x="8077200" y="103165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62" name="直線コネクタ 61"/>
        <xdr:cNvCxnSpPr/>
      </xdr:nvCxnSpPr>
      <xdr:spPr>
        <a:xfrm flipV="1">
          <a:off x="4400550" y="103536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63" name="直線コネクタ 62"/>
        <xdr:cNvCxnSpPr/>
      </xdr:nvCxnSpPr>
      <xdr:spPr>
        <a:xfrm flipV="1">
          <a:off x="8077200" y="103536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64" name="直線コネクタ 63"/>
        <xdr:cNvCxnSpPr/>
      </xdr:nvCxnSpPr>
      <xdr:spPr>
        <a:xfrm flipV="1">
          <a:off x="8077200" y="103908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65" name="直線コネクタ 64"/>
        <xdr:cNvCxnSpPr/>
      </xdr:nvCxnSpPr>
      <xdr:spPr>
        <a:xfrm flipV="1">
          <a:off x="440055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66" name="直線コネクタ 65"/>
        <xdr:cNvCxnSpPr/>
      </xdr:nvCxnSpPr>
      <xdr:spPr>
        <a:xfrm flipV="1">
          <a:off x="807720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67" name="直線コネクタ 66"/>
        <xdr:cNvCxnSpPr/>
      </xdr:nvCxnSpPr>
      <xdr:spPr>
        <a:xfrm flipV="1">
          <a:off x="440055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68" name="直線コネクタ 67"/>
        <xdr:cNvCxnSpPr/>
      </xdr:nvCxnSpPr>
      <xdr:spPr>
        <a:xfrm flipV="1">
          <a:off x="807720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69" name="直線コネクタ 68"/>
        <xdr:cNvCxnSpPr/>
      </xdr:nvCxnSpPr>
      <xdr:spPr>
        <a:xfrm flipV="1">
          <a:off x="440055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70" name="直線コネクタ 69"/>
        <xdr:cNvCxnSpPr/>
      </xdr:nvCxnSpPr>
      <xdr:spPr>
        <a:xfrm flipV="1">
          <a:off x="807720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71" name="直線コネクタ 70"/>
        <xdr:cNvCxnSpPr/>
      </xdr:nvCxnSpPr>
      <xdr:spPr>
        <a:xfrm flipV="1">
          <a:off x="8077200" y="106775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72" name="直線コネクタ 71"/>
        <xdr:cNvCxnSpPr/>
      </xdr:nvCxnSpPr>
      <xdr:spPr>
        <a:xfrm flipV="1">
          <a:off x="4400550" y="9658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73" name="直線コネクタ 72"/>
        <xdr:cNvCxnSpPr/>
      </xdr:nvCxnSpPr>
      <xdr:spPr>
        <a:xfrm flipV="1">
          <a:off x="8077200" y="9658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74" name="直線コネクタ 73"/>
        <xdr:cNvCxnSpPr/>
      </xdr:nvCxnSpPr>
      <xdr:spPr>
        <a:xfrm flipV="1">
          <a:off x="4400550" y="96926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75" name="直線コネクタ 74"/>
        <xdr:cNvCxnSpPr/>
      </xdr:nvCxnSpPr>
      <xdr:spPr>
        <a:xfrm flipV="1">
          <a:off x="8077200" y="96926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76" name="直線コネクタ 75"/>
        <xdr:cNvCxnSpPr/>
      </xdr:nvCxnSpPr>
      <xdr:spPr>
        <a:xfrm flipV="1">
          <a:off x="4400550" y="97297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77" name="直線コネクタ 76"/>
        <xdr:cNvCxnSpPr/>
      </xdr:nvCxnSpPr>
      <xdr:spPr>
        <a:xfrm flipV="1">
          <a:off x="8077200" y="97297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78" name="直線コネクタ 77"/>
        <xdr:cNvCxnSpPr/>
      </xdr:nvCxnSpPr>
      <xdr:spPr>
        <a:xfrm flipV="1">
          <a:off x="8077200" y="97669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79" name="直線コネクタ 78"/>
        <xdr:cNvCxnSpPr/>
      </xdr:nvCxnSpPr>
      <xdr:spPr>
        <a:xfrm flipV="1">
          <a:off x="440055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80" name="直線コネクタ 79"/>
        <xdr:cNvCxnSpPr/>
      </xdr:nvCxnSpPr>
      <xdr:spPr>
        <a:xfrm flipV="1">
          <a:off x="807720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81" name="直線コネクタ 80"/>
        <xdr:cNvCxnSpPr/>
      </xdr:nvCxnSpPr>
      <xdr:spPr>
        <a:xfrm flipV="1">
          <a:off x="440055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82" name="直線コネクタ 81"/>
        <xdr:cNvCxnSpPr/>
      </xdr:nvCxnSpPr>
      <xdr:spPr>
        <a:xfrm flipV="1">
          <a:off x="807720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83" name="直線コネクタ 82"/>
        <xdr:cNvCxnSpPr/>
      </xdr:nvCxnSpPr>
      <xdr:spPr>
        <a:xfrm flipV="1">
          <a:off x="440055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84" name="直線コネクタ 83"/>
        <xdr:cNvCxnSpPr/>
      </xdr:nvCxnSpPr>
      <xdr:spPr>
        <a:xfrm flipV="1">
          <a:off x="807720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85" name="直線コネクタ 84"/>
        <xdr:cNvCxnSpPr/>
      </xdr:nvCxnSpPr>
      <xdr:spPr>
        <a:xfrm flipV="1">
          <a:off x="8077200" y="100536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86" name="直線コネクタ 85"/>
        <xdr:cNvCxnSpPr/>
      </xdr:nvCxnSpPr>
      <xdr:spPr>
        <a:xfrm flipV="1">
          <a:off x="4400550" y="9034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87" name="直線コネクタ 86"/>
        <xdr:cNvCxnSpPr/>
      </xdr:nvCxnSpPr>
      <xdr:spPr>
        <a:xfrm flipV="1">
          <a:off x="8077200" y="9034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88" name="直線コネクタ 87"/>
        <xdr:cNvCxnSpPr/>
      </xdr:nvCxnSpPr>
      <xdr:spPr>
        <a:xfrm flipV="1">
          <a:off x="4400550" y="90687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89" name="直線コネクタ 88"/>
        <xdr:cNvCxnSpPr/>
      </xdr:nvCxnSpPr>
      <xdr:spPr>
        <a:xfrm flipV="1">
          <a:off x="8077200" y="90687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90" name="直線コネクタ 89"/>
        <xdr:cNvCxnSpPr/>
      </xdr:nvCxnSpPr>
      <xdr:spPr>
        <a:xfrm flipV="1">
          <a:off x="4400550" y="9105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91" name="直線コネクタ 90"/>
        <xdr:cNvCxnSpPr/>
      </xdr:nvCxnSpPr>
      <xdr:spPr>
        <a:xfrm flipV="1">
          <a:off x="8077200" y="9105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92" name="直線コネクタ 91"/>
        <xdr:cNvCxnSpPr/>
      </xdr:nvCxnSpPr>
      <xdr:spPr>
        <a:xfrm flipV="1">
          <a:off x="8077200" y="91430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93" name="直線コネクタ 92"/>
        <xdr:cNvCxnSpPr/>
      </xdr:nvCxnSpPr>
      <xdr:spPr>
        <a:xfrm flipV="1">
          <a:off x="440055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94" name="直線コネクタ 93"/>
        <xdr:cNvCxnSpPr/>
      </xdr:nvCxnSpPr>
      <xdr:spPr>
        <a:xfrm flipV="1">
          <a:off x="807720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95" name="直線コネクタ 94"/>
        <xdr:cNvCxnSpPr/>
      </xdr:nvCxnSpPr>
      <xdr:spPr>
        <a:xfrm flipV="1">
          <a:off x="440055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96" name="直線コネクタ 95"/>
        <xdr:cNvCxnSpPr/>
      </xdr:nvCxnSpPr>
      <xdr:spPr>
        <a:xfrm flipV="1">
          <a:off x="807720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97" name="直線コネクタ 96"/>
        <xdr:cNvCxnSpPr/>
      </xdr:nvCxnSpPr>
      <xdr:spPr>
        <a:xfrm flipV="1">
          <a:off x="440055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98" name="直線コネクタ 97"/>
        <xdr:cNvCxnSpPr/>
      </xdr:nvCxnSpPr>
      <xdr:spPr>
        <a:xfrm flipV="1">
          <a:off x="807720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99" name="直線コネクタ 98"/>
        <xdr:cNvCxnSpPr/>
      </xdr:nvCxnSpPr>
      <xdr:spPr>
        <a:xfrm flipV="1">
          <a:off x="8077200" y="94297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100" name="直線コネクタ 99"/>
        <xdr:cNvCxnSpPr/>
      </xdr:nvCxnSpPr>
      <xdr:spPr>
        <a:xfrm flipV="1">
          <a:off x="4400550" y="8410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101" name="直線コネクタ 100"/>
        <xdr:cNvCxnSpPr/>
      </xdr:nvCxnSpPr>
      <xdr:spPr>
        <a:xfrm flipV="1">
          <a:off x="8077200" y="8410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102" name="直線コネクタ 101"/>
        <xdr:cNvCxnSpPr/>
      </xdr:nvCxnSpPr>
      <xdr:spPr>
        <a:xfrm flipV="1">
          <a:off x="4400550" y="84448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103" name="直線コネクタ 102"/>
        <xdr:cNvCxnSpPr/>
      </xdr:nvCxnSpPr>
      <xdr:spPr>
        <a:xfrm flipV="1">
          <a:off x="8077200" y="84448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104" name="直線コネクタ 103"/>
        <xdr:cNvCxnSpPr/>
      </xdr:nvCxnSpPr>
      <xdr:spPr>
        <a:xfrm flipV="1">
          <a:off x="4400550" y="8482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105" name="直線コネクタ 104"/>
        <xdr:cNvCxnSpPr/>
      </xdr:nvCxnSpPr>
      <xdr:spPr>
        <a:xfrm flipV="1">
          <a:off x="8077200" y="8482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106" name="直線コネクタ 105"/>
        <xdr:cNvCxnSpPr/>
      </xdr:nvCxnSpPr>
      <xdr:spPr>
        <a:xfrm flipV="1">
          <a:off x="8077200" y="851916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107" name="直線コネクタ 106"/>
        <xdr:cNvCxnSpPr/>
      </xdr:nvCxnSpPr>
      <xdr:spPr>
        <a:xfrm flipV="1">
          <a:off x="440055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108" name="直線コネクタ 107"/>
        <xdr:cNvCxnSpPr/>
      </xdr:nvCxnSpPr>
      <xdr:spPr>
        <a:xfrm flipV="1">
          <a:off x="807720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109" name="直線コネクタ 108"/>
        <xdr:cNvCxnSpPr/>
      </xdr:nvCxnSpPr>
      <xdr:spPr>
        <a:xfrm flipV="1">
          <a:off x="440055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110" name="直線コネクタ 109"/>
        <xdr:cNvCxnSpPr/>
      </xdr:nvCxnSpPr>
      <xdr:spPr>
        <a:xfrm flipV="1">
          <a:off x="807720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111" name="直線コネクタ 110"/>
        <xdr:cNvCxnSpPr/>
      </xdr:nvCxnSpPr>
      <xdr:spPr>
        <a:xfrm flipV="1">
          <a:off x="440055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112" name="直線コネクタ 111"/>
        <xdr:cNvCxnSpPr/>
      </xdr:nvCxnSpPr>
      <xdr:spPr>
        <a:xfrm flipV="1">
          <a:off x="807720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113" name="直線コネクタ 112"/>
        <xdr:cNvCxnSpPr/>
      </xdr:nvCxnSpPr>
      <xdr:spPr>
        <a:xfrm flipV="1">
          <a:off x="8077200" y="88058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114" name="直線コネクタ 113"/>
        <xdr:cNvCxnSpPr/>
      </xdr:nvCxnSpPr>
      <xdr:spPr>
        <a:xfrm flipV="1">
          <a:off x="4400550" y="7786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115" name="直線コネクタ 114"/>
        <xdr:cNvCxnSpPr/>
      </xdr:nvCxnSpPr>
      <xdr:spPr>
        <a:xfrm flipV="1">
          <a:off x="8077200" y="7786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116" name="直線コネクタ 115"/>
        <xdr:cNvCxnSpPr/>
      </xdr:nvCxnSpPr>
      <xdr:spPr>
        <a:xfrm flipV="1">
          <a:off x="4400550" y="78209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117" name="直線コネクタ 116"/>
        <xdr:cNvCxnSpPr/>
      </xdr:nvCxnSpPr>
      <xdr:spPr>
        <a:xfrm flipV="1">
          <a:off x="8077200" y="78209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118" name="直線コネクタ 117"/>
        <xdr:cNvCxnSpPr/>
      </xdr:nvCxnSpPr>
      <xdr:spPr>
        <a:xfrm flipV="1">
          <a:off x="4400550" y="7858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119" name="直線コネクタ 118"/>
        <xdr:cNvCxnSpPr/>
      </xdr:nvCxnSpPr>
      <xdr:spPr>
        <a:xfrm flipV="1">
          <a:off x="8077200" y="7858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120" name="直線コネクタ 119"/>
        <xdr:cNvCxnSpPr/>
      </xdr:nvCxnSpPr>
      <xdr:spPr>
        <a:xfrm flipV="1">
          <a:off x="8077200" y="789527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121" name="直線コネクタ 120"/>
        <xdr:cNvCxnSpPr/>
      </xdr:nvCxnSpPr>
      <xdr:spPr>
        <a:xfrm flipV="1">
          <a:off x="440055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122" name="直線コネクタ 121"/>
        <xdr:cNvCxnSpPr/>
      </xdr:nvCxnSpPr>
      <xdr:spPr>
        <a:xfrm flipV="1">
          <a:off x="807720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123" name="直線コネクタ 122"/>
        <xdr:cNvCxnSpPr/>
      </xdr:nvCxnSpPr>
      <xdr:spPr>
        <a:xfrm flipV="1">
          <a:off x="440055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124" name="直線コネクタ 123"/>
        <xdr:cNvCxnSpPr/>
      </xdr:nvCxnSpPr>
      <xdr:spPr>
        <a:xfrm flipV="1">
          <a:off x="807720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125" name="直線コネクタ 124"/>
        <xdr:cNvCxnSpPr/>
      </xdr:nvCxnSpPr>
      <xdr:spPr>
        <a:xfrm flipV="1">
          <a:off x="440055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126" name="直線コネクタ 125"/>
        <xdr:cNvCxnSpPr/>
      </xdr:nvCxnSpPr>
      <xdr:spPr>
        <a:xfrm flipV="1">
          <a:off x="807720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127" name="直線コネクタ 126"/>
        <xdr:cNvCxnSpPr/>
      </xdr:nvCxnSpPr>
      <xdr:spPr>
        <a:xfrm flipV="1">
          <a:off x="8077200" y="81819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128" name="直線コネクタ 127"/>
        <xdr:cNvCxnSpPr/>
      </xdr:nvCxnSpPr>
      <xdr:spPr>
        <a:xfrm flipV="1">
          <a:off x="4400550" y="7162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129" name="直線コネクタ 128"/>
        <xdr:cNvCxnSpPr/>
      </xdr:nvCxnSpPr>
      <xdr:spPr>
        <a:xfrm flipV="1">
          <a:off x="8077200" y="7162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130" name="直線コネクタ 129"/>
        <xdr:cNvCxnSpPr/>
      </xdr:nvCxnSpPr>
      <xdr:spPr>
        <a:xfrm flipV="1">
          <a:off x="4400550" y="71970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131" name="直線コネクタ 130"/>
        <xdr:cNvCxnSpPr/>
      </xdr:nvCxnSpPr>
      <xdr:spPr>
        <a:xfrm flipV="1">
          <a:off x="8077200" y="71970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132" name="直線コネクタ 131"/>
        <xdr:cNvCxnSpPr/>
      </xdr:nvCxnSpPr>
      <xdr:spPr>
        <a:xfrm flipV="1">
          <a:off x="4400550" y="7234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133" name="直線コネクタ 132"/>
        <xdr:cNvCxnSpPr/>
      </xdr:nvCxnSpPr>
      <xdr:spPr>
        <a:xfrm flipV="1">
          <a:off x="8077200" y="7234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134" name="直線コネクタ 133"/>
        <xdr:cNvCxnSpPr/>
      </xdr:nvCxnSpPr>
      <xdr:spPr>
        <a:xfrm flipV="1">
          <a:off x="8077200" y="72713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135" name="直線コネクタ 134"/>
        <xdr:cNvCxnSpPr/>
      </xdr:nvCxnSpPr>
      <xdr:spPr>
        <a:xfrm flipV="1">
          <a:off x="440055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136" name="直線コネクタ 135"/>
        <xdr:cNvCxnSpPr/>
      </xdr:nvCxnSpPr>
      <xdr:spPr>
        <a:xfrm flipV="1">
          <a:off x="807720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137" name="直線コネクタ 136"/>
        <xdr:cNvCxnSpPr/>
      </xdr:nvCxnSpPr>
      <xdr:spPr>
        <a:xfrm flipV="1">
          <a:off x="440055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138" name="直線コネクタ 137"/>
        <xdr:cNvCxnSpPr/>
      </xdr:nvCxnSpPr>
      <xdr:spPr>
        <a:xfrm flipV="1">
          <a:off x="807720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139" name="直線コネクタ 138"/>
        <xdr:cNvCxnSpPr/>
      </xdr:nvCxnSpPr>
      <xdr:spPr>
        <a:xfrm flipV="1">
          <a:off x="440055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140" name="直線コネクタ 139"/>
        <xdr:cNvCxnSpPr/>
      </xdr:nvCxnSpPr>
      <xdr:spPr>
        <a:xfrm flipV="1">
          <a:off x="807720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141" name="直線コネクタ 140"/>
        <xdr:cNvCxnSpPr/>
      </xdr:nvCxnSpPr>
      <xdr:spPr>
        <a:xfrm flipV="1">
          <a:off x="8077200" y="75580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142" name="直線コネクタ 141"/>
        <xdr:cNvCxnSpPr/>
      </xdr:nvCxnSpPr>
      <xdr:spPr>
        <a:xfrm flipV="1">
          <a:off x="4400550" y="6538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143" name="直線コネクタ 142"/>
        <xdr:cNvCxnSpPr/>
      </xdr:nvCxnSpPr>
      <xdr:spPr>
        <a:xfrm flipV="1">
          <a:off x="8077200" y="6538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144" name="直線コネクタ 143"/>
        <xdr:cNvCxnSpPr/>
      </xdr:nvCxnSpPr>
      <xdr:spPr>
        <a:xfrm flipV="1">
          <a:off x="4400550" y="65732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145" name="直線コネクタ 144"/>
        <xdr:cNvCxnSpPr/>
      </xdr:nvCxnSpPr>
      <xdr:spPr>
        <a:xfrm flipV="1">
          <a:off x="8077200" y="65732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146" name="直線コネクタ 145"/>
        <xdr:cNvCxnSpPr/>
      </xdr:nvCxnSpPr>
      <xdr:spPr>
        <a:xfrm flipV="1">
          <a:off x="4400550" y="6610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147" name="直線コネクタ 146"/>
        <xdr:cNvCxnSpPr/>
      </xdr:nvCxnSpPr>
      <xdr:spPr>
        <a:xfrm flipV="1">
          <a:off x="8077200" y="6610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148" name="直線コネクタ 147"/>
        <xdr:cNvCxnSpPr/>
      </xdr:nvCxnSpPr>
      <xdr:spPr>
        <a:xfrm flipV="1">
          <a:off x="8077200" y="66474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149" name="直線コネクタ 148"/>
        <xdr:cNvCxnSpPr/>
      </xdr:nvCxnSpPr>
      <xdr:spPr>
        <a:xfrm flipV="1">
          <a:off x="440055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150" name="直線コネクタ 149"/>
        <xdr:cNvCxnSpPr/>
      </xdr:nvCxnSpPr>
      <xdr:spPr>
        <a:xfrm flipV="1">
          <a:off x="807720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151" name="直線コネクタ 150"/>
        <xdr:cNvCxnSpPr/>
      </xdr:nvCxnSpPr>
      <xdr:spPr>
        <a:xfrm flipV="1">
          <a:off x="440055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152" name="直線コネクタ 151"/>
        <xdr:cNvCxnSpPr/>
      </xdr:nvCxnSpPr>
      <xdr:spPr>
        <a:xfrm flipV="1">
          <a:off x="807720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153" name="直線コネクタ 152"/>
        <xdr:cNvCxnSpPr/>
      </xdr:nvCxnSpPr>
      <xdr:spPr>
        <a:xfrm flipV="1">
          <a:off x="440055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154" name="直線コネクタ 153"/>
        <xdr:cNvCxnSpPr/>
      </xdr:nvCxnSpPr>
      <xdr:spPr>
        <a:xfrm flipV="1">
          <a:off x="807720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155" name="直線コネクタ 154"/>
        <xdr:cNvCxnSpPr/>
      </xdr:nvCxnSpPr>
      <xdr:spPr>
        <a:xfrm flipV="1">
          <a:off x="8077200" y="69342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156" name="直線コネクタ 155"/>
        <xdr:cNvCxnSpPr/>
      </xdr:nvCxnSpPr>
      <xdr:spPr>
        <a:xfrm flipV="1">
          <a:off x="4400550" y="5915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157" name="直線コネクタ 156"/>
        <xdr:cNvCxnSpPr/>
      </xdr:nvCxnSpPr>
      <xdr:spPr>
        <a:xfrm flipV="1">
          <a:off x="8077200" y="5915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158" name="直線コネクタ 157"/>
        <xdr:cNvCxnSpPr/>
      </xdr:nvCxnSpPr>
      <xdr:spPr>
        <a:xfrm flipV="1">
          <a:off x="4400550" y="59493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159" name="直線コネクタ 158"/>
        <xdr:cNvCxnSpPr/>
      </xdr:nvCxnSpPr>
      <xdr:spPr>
        <a:xfrm flipV="1">
          <a:off x="8077200" y="59493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160" name="直線コネクタ 159"/>
        <xdr:cNvCxnSpPr/>
      </xdr:nvCxnSpPr>
      <xdr:spPr>
        <a:xfrm flipV="1">
          <a:off x="4400550" y="5986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161" name="直線コネクタ 160"/>
        <xdr:cNvCxnSpPr/>
      </xdr:nvCxnSpPr>
      <xdr:spPr>
        <a:xfrm flipV="1">
          <a:off x="8077200" y="5986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162" name="直線コネクタ 161"/>
        <xdr:cNvCxnSpPr/>
      </xdr:nvCxnSpPr>
      <xdr:spPr>
        <a:xfrm flipV="1">
          <a:off x="8077200" y="60236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163" name="直線コネクタ 162"/>
        <xdr:cNvCxnSpPr/>
      </xdr:nvCxnSpPr>
      <xdr:spPr>
        <a:xfrm flipV="1">
          <a:off x="440055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164" name="直線コネクタ 163"/>
        <xdr:cNvCxnSpPr/>
      </xdr:nvCxnSpPr>
      <xdr:spPr>
        <a:xfrm flipV="1">
          <a:off x="807720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165" name="直線コネクタ 164"/>
        <xdr:cNvCxnSpPr/>
      </xdr:nvCxnSpPr>
      <xdr:spPr>
        <a:xfrm flipV="1">
          <a:off x="440055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166" name="直線コネクタ 165"/>
        <xdr:cNvCxnSpPr/>
      </xdr:nvCxnSpPr>
      <xdr:spPr>
        <a:xfrm flipV="1">
          <a:off x="807720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167" name="直線コネクタ 166"/>
        <xdr:cNvCxnSpPr/>
      </xdr:nvCxnSpPr>
      <xdr:spPr>
        <a:xfrm flipV="1">
          <a:off x="440055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168" name="直線コネクタ 167"/>
        <xdr:cNvCxnSpPr/>
      </xdr:nvCxnSpPr>
      <xdr:spPr>
        <a:xfrm flipV="1">
          <a:off x="807720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169" name="直線コネクタ 168"/>
        <xdr:cNvCxnSpPr/>
      </xdr:nvCxnSpPr>
      <xdr:spPr>
        <a:xfrm flipV="1">
          <a:off x="8077200" y="63103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170" name="直線コネクタ 169"/>
        <xdr:cNvCxnSpPr/>
      </xdr:nvCxnSpPr>
      <xdr:spPr>
        <a:xfrm flipV="1">
          <a:off x="4400550" y="5291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171" name="直線コネクタ 170"/>
        <xdr:cNvCxnSpPr/>
      </xdr:nvCxnSpPr>
      <xdr:spPr>
        <a:xfrm flipV="1">
          <a:off x="8077200" y="5291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172" name="直線コネクタ 171"/>
        <xdr:cNvCxnSpPr/>
      </xdr:nvCxnSpPr>
      <xdr:spPr>
        <a:xfrm flipV="1">
          <a:off x="4400550" y="53254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173" name="直線コネクタ 172"/>
        <xdr:cNvCxnSpPr/>
      </xdr:nvCxnSpPr>
      <xdr:spPr>
        <a:xfrm flipV="1">
          <a:off x="8077200" y="53254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174" name="直線コネクタ 173"/>
        <xdr:cNvCxnSpPr/>
      </xdr:nvCxnSpPr>
      <xdr:spPr>
        <a:xfrm flipV="1">
          <a:off x="4400550" y="5362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175" name="直線コネクタ 174"/>
        <xdr:cNvCxnSpPr/>
      </xdr:nvCxnSpPr>
      <xdr:spPr>
        <a:xfrm flipV="1">
          <a:off x="8077200" y="5362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176" name="直線コネクタ 175"/>
        <xdr:cNvCxnSpPr/>
      </xdr:nvCxnSpPr>
      <xdr:spPr>
        <a:xfrm flipV="1">
          <a:off x="8077200" y="53997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177" name="直線コネクタ 176"/>
        <xdr:cNvCxnSpPr/>
      </xdr:nvCxnSpPr>
      <xdr:spPr>
        <a:xfrm flipV="1">
          <a:off x="440055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178" name="直線コネクタ 177"/>
        <xdr:cNvCxnSpPr/>
      </xdr:nvCxnSpPr>
      <xdr:spPr>
        <a:xfrm flipV="1">
          <a:off x="807720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179" name="直線コネクタ 178"/>
        <xdr:cNvCxnSpPr/>
      </xdr:nvCxnSpPr>
      <xdr:spPr>
        <a:xfrm flipV="1">
          <a:off x="440055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180" name="直線コネクタ 179"/>
        <xdr:cNvCxnSpPr/>
      </xdr:nvCxnSpPr>
      <xdr:spPr>
        <a:xfrm flipV="1">
          <a:off x="807720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181" name="直線コネクタ 180"/>
        <xdr:cNvCxnSpPr/>
      </xdr:nvCxnSpPr>
      <xdr:spPr>
        <a:xfrm flipV="1">
          <a:off x="440055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182" name="直線コネクタ 181"/>
        <xdr:cNvCxnSpPr/>
      </xdr:nvCxnSpPr>
      <xdr:spPr>
        <a:xfrm flipV="1">
          <a:off x="807720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183" name="直線コネクタ 182"/>
        <xdr:cNvCxnSpPr/>
      </xdr:nvCxnSpPr>
      <xdr:spPr>
        <a:xfrm flipV="1">
          <a:off x="8077200" y="56864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184" name="直線コネクタ 183"/>
        <xdr:cNvCxnSpPr/>
      </xdr:nvCxnSpPr>
      <xdr:spPr>
        <a:xfrm flipV="1">
          <a:off x="4400550" y="4667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185" name="直線コネクタ 184"/>
        <xdr:cNvCxnSpPr/>
      </xdr:nvCxnSpPr>
      <xdr:spPr>
        <a:xfrm flipV="1">
          <a:off x="8077200" y="4667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186" name="直線コネクタ 185"/>
        <xdr:cNvCxnSpPr/>
      </xdr:nvCxnSpPr>
      <xdr:spPr>
        <a:xfrm flipV="1">
          <a:off x="4400550" y="47015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187" name="直線コネクタ 186"/>
        <xdr:cNvCxnSpPr/>
      </xdr:nvCxnSpPr>
      <xdr:spPr>
        <a:xfrm flipV="1">
          <a:off x="8077200" y="47015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188" name="直線コネクタ 187"/>
        <xdr:cNvCxnSpPr/>
      </xdr:nvCxnSpPr>
      <xdr:spPr>
        <a:xfrm flipV="1">
          <a:off x="4400550" y="4738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189" name="直線コネクタ 188"/>
        <xdr:cNvCxnSpPr/>
      </xdr:nvCxnSpPr>
      <xdr:spPr>
        <a:xfrm flipV="1">
          <a:off x="8077200" y="4738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190" name="直線コネクタ 189"/>
        <xdr:cNvCxnSpPr/>
      </xdr:nvCxnSpPr>
      <xdr:spPr>
        <a:xfrm flipV="1">
          <a:off x="8077200" y="47758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191" name="直線コネクタ 190"/>
        <xdr:cNvCxnSpPr/>
      </xdr:nvCxnSpPr>
      <xdr:spPr>
        <a:xfrm flipV="1">
          <a:off x="440055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192" name="直線コネクタ 191"/>
        <xdr:cNvCxnSpPr/>
      </xdr:nvCxnSpPr>
      <xdr:spPr>
        <a:xfrm flipV="1">
          <a:off x="807720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193" name="直線コネクタ 192"/>
        <xdr:cNvCxnSpPr/>
      </xdr:nvCxnSpPr>
      <xdr:spPr>
        <a:xfrm flipV="1">
          <a:off x="440055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194" name="直線コネクタ 193"/>
        <xdr:cNvCxnSpPr/>
      </xdr:nvCxnSpPr>
      <xdr:spPr>
        <a:xfrm flipV="1">
          <a:off x="807720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195" name="直線コネクタ 194"/>
        <xdr:cNvCxnSpPr/>
      </xdr:nvCxnSpPr>
      <xdr:spPr>
        <a:xfrm flipV="1">
          <a:off x="440055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196" name="直線コネクタ 195"/>
        <xdr:cNvCxnSpPr/>
      </xdr:nvCxnSpPr>
      <xdr:spPr>
        <a:xfrm flipV="1">
          <a:off x="807720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197" name="直線コネクタ 196"/>
        <xdr:cNvCxnSpPr/>
      </xdr:nvCxnSpPr>
      <xdr:spPr>
        <a:xfrm flipV="1">
          <a:off x="8077200" y="50625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198" name="直線コネクタ 197"/>
        <xdr:cNvCxnSpPr/>
      </xdr:nvCxnSpPr>
      <xdr:spPr>
        <a:xfrm flipV="1">
          <a:off x="4400550" y="4043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199" name="直線コネクタ 198"/>
        <xdr:cNvCxnSpPr/>
      </xdr:nvCxnSpPr>
      <xdr:spPr>
        <a:xfrm flipV="1">
          <a:off x="8077200" y="4043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200" name="直線コネクタ 199"/>
        <xdr:cNvCxnSpPr/>
      </xdr:nvCxnSpPr>
      <xdr:spPr>
        <a:xfrm flipV="1">
          <a:off x="4400550" y="40776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201" name="直線コネクタ 200"/>
        <xdr:cNvCxnSpPr/>
      </xdr:nvCxnSpPr>
      <xdr:spPr>
        <a:xfrm flipV="1">
          <a:off x="8077200" y="40776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202" name="直線コネクタ 201"/>
        <xdr:cNvCxnSpPr/>
      </xdr:nvCxnSpPr>
      <xdr:spPr>
        <a:xfrm flipV="1">
          <a:off x="4400550" y="4114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203" name="直線コネクタ 202"/>
        <xdr:cNvCxnSpPr/>
      </xdr:nvCxnSpPr>
      <xdr:spPr>
        <a:xfrm flipV="1">
          <a:off x="8077200" y="4114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204" name="直線コネクタ 203"/>
        <xdr:cNvCxnSpPr/>
      </xdr:nvCxnSpPr>
      <xdr:spPr>
        <a:xfrm flipV="1">
          <a:off x="8077200" y="41519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205" name="直線コネクタ 204"/>
        <xdr:cNvCxnSpPr/>
      </xdr:nvCxnSpPr>
      <xdr:spPr>
        <a:xfrm flipV="1">
          <a:off x="440055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206" name="直線コネクタ 205"/>
        <xdr:cNvCxnSpPr/>
      </xdr:nvCxnSpPr>
      <xdr:spPr>
        <a:xfrm flipV="1">
          <a:off x="807720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207" name="直線コネクタ 206"/>
        <xdr:cNvCxnSpPr/>
      </xdr:nvCxnSpPr>
      <xdr:spPr>
        <a:xfrm flipV="1">
          <a:off x="440055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208" name="直線コネクタ 207"/>
        <xdr:cNvCxnSpPr/>
      </xdr:nvCxnSpPr>
      <xdr:spPr>
        <a:xfrm flipV="1">
          <a:off x="807720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209" name="直線コネクタ 208"/>
        <xdr:cNvCxnSpPr/>
      </xdr:nvCxnSpPr>
      <xdr:spPr>
        <a:xfrm flipV="1">
          <a:off x="440055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210" name="直線コネクタ 209"/>
        <xdr:cNvCxnSpPr/>
      </xdr:nvCxnSpPr>
      <xdr:spPr>
        <a:xfrm flipV="1">
          <a:off x="807720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211" name="直線コネクタ 210"/>
        <xdr:cNvCxnSpPr/>
      </xdr:nvCxnSpPr>
      <xdr:spPr>
        <a:xfrm flipV="1">
          <a:off x="8077200" y="44386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212" name="直線コネクタ 211"/>
        <xdr:cNvCxnSpPr/>
      </xdr:nvCxnSpPr>
      <xdr:spPr>
        <a:xfrm flipV="1">
          <a:off x="4400550" y="3419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213" name="直線コネクタ 212"/>
        <xdr:cNvCxnSpPr/>
      </xdr:nvCxnSpPr>
      <xdr:spPr>
        <a:xfrm flipV="1">
          <a:off x="8077200" y="3419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214" name="直線コネクタ 213"/>
        <xdr:cNvCxnSpPr/>
      </xdr:nvCxnSpPr>
      <xdr:spPr>
        <a:xfrm flipV="1">
          <a:off x="4400550" y="34537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215" name="直線コネクタ 214"/>
        <xdr:cNvCxnSpPr/>
      </xdr:nvCxnSpPr>
      <xdr:spPr>
        <a:xfrm flipV="1">
          <a:off x="8077200" y="34537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216" name="直線コネクタ 215"/>
        <xdr:cNvCxnSpPr/>
      </xdr:nvCxnSpPr>
      <xdr:spPr>
        <a:xfrm flipV="1">
          <a:off x="4400550" y="3490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217" name="直線コネクタ 216"/>
        <xdr:cNvCxnSpPr/>
      </xdr:nvCxnSpPr>
      <xdr:spPr>
        <a:xfrm flipV="1">
          <a:off x="8077200" y="3490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218" name="直線コネクタ 217"/>
        <xdr:cNvCxnSpPr/>
      </xdr:nvCxnSpPr>
      <xdr:spPr>
        <a:xfrm flipV="1">
          <a:off x="8077200" y="352806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219" name="直線コネクタ 218"/>
        <xdr:cNvCxnSpPr/>
      </xdr:nvCxnSpPr>
      <xdr:spPr>
        <a:xfrm flipV="1">
          <a:off x="440055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220" name="直線コネクタ 219"/>
        <xdr:cNvCxnSpPr/>
      </xdr:nvCxnSpPr>
      <xdr:spPr>
        <a:xfrm flipV="1">
          <a:off x="807720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221" name="直線コネクタ 220"/>
        <xdr:cNvCxnSpPr/>
      </xdr:nvCxnSpPr>
      <xdr:spPr>
        <a:xfrm flipV="1">
          <a:off x="440055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222" name="直線コネクタ 221"/>
        <xdr:cNvCxnSpPr/>
      </xdr:nvCxnSpPr>
      <xdr:spPr>
        <a:xfrm flipV="1">
          <a:off x="807720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223" name="直線コネクタ 222"/>
        <xdr:cNvCxnSpPr/>
      </xdr:nvCxnSpPr>
      <xdr:spPr>
        <a:xfrm flipV="1">
          <a:off x="440055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224" name="直線コネクタ 223"/>
        <xdr:cNvCxnSpPr/>
      </xdr:nvCxnSpPr>
      <xdr:spPr>
        <a:xfrm flipV="1">
          <a:off x="807720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225" name="直線コネクタ 224"/>
        <xdr:cNvCxnSpPr/>
      </xdr:nvCxnSpPr>
      <xdr:spPr>
        <a:xfrm flipV="1">
          <a:off x="8077200" y="38147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226" name="直線コネクタ 225"/>
        <xdr:cNvCxnSpPr/>
      </xdr:nvCxnSpPr>
      <xdr:spPr>
        <a:xfrm flipV="1">
          <a:off x="4400550" y="2795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227" name="直線コネクタ 226"/>
        <xdr:cNvCxnSpPr/>
      </xdr:nvCxnSpPr>
      <xdr:spPr>
        <a:xfrm flipV="1">
          <a:off x="8077200" y="2795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228" name="直線コネクタ 227"/>
        <xdr:cNvCxnSpPr/>
      </xdr:nvCxnSpPr>
      <xdr:spPr>
        <a:xfrm flipV="1">
          <a:off x="4400550" y="28298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229" name="直線コネクタ 228"/>
        <xdr:cNvCxnSpPr/>
      </xdr:nvCxnSpPr>
      <xdr:spPr>
        <a:xfrm flipV="1">
          <a:off x="8077200" y="28298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230" name="直線コネクタ 229"/>
        <xdr:cNvCxnSpPr/>
      </xdr:nvCxnSpPr>
      <xdr:spPr>
        <a:xfrm flipV="1">
          <a:off x="4400550" y="2867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231" name="直線コネクタ 230"/>
        <xdr:cNvCxnSpPr/>
      </xdr:nvCxnSpPr>
      <xdr:spPr>
        <a:xfrm flipV="1">
          <a:off x="8077200" y="2867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232" name="直線コネクタ 231"/>
        <xdr:cNvCxnSpPr/>
      </xdr:nvCxnSpPr>
      <xdr:spPr>
        <a:xfrm flipV="1">
          <a:off x="8077200" y="290417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233" name="直線コネクタ 232"/>
        <xdr:cNvCxnSpPr/>
      </xdr:nvCxnSpPr>
      <xdr:spPr>
        <a:xfrm flipV="1">
          <a:off x="440055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234" name="直線コネクタ 233"/>
        <xdr:cNvCxnSpPr/>
      </xdr:nvCxnSpPr>
      <xdr:spPr>
        <a:xfrm flipV="1">
          <a:off x="807720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235" name="直線コネクタ 234"/>
        <xdr:cNvCxnSpPr/>
      </xdr:nvCxnSpPr>
      <xdr:spPr>
        <a:xfrm flipV="1">
          <a:off x="440055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236" name="直線コネクタ 235"/>
        <xdr:cNvCxnSpPr/>
      </xdr:nvCxnSpPr>
      <xdr:spPr>
        <a:xfrm flipV="1">
          <a:off x="807720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237" name="直線コネクタ 236"/>
        <xdr:cNvCxnSpPr/>
      </xdr:nvCxnSpPr>
      <xdr:spPr>
        <a:xfrm flipV="1">
          <a:off x="440055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238" name="直線コネクタ 237"/>
        <xdr:cNvCxnSpPr/>
      </xdr:nvCxnSpPr>
      <xdr:spPr>
        <a:xfrm flipV="1">
          <a:off x="807720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239" name="直線コネクタ 238"/>
        <xdr:cNvCxnSpPr/>
      </xdr:nvCxnSpPr>
      <xdr:spPr>
        <a:xfrm flipV="1">
          <a:off x="8077200" y="31908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240" name="直線コネクタ 239"/>
        <xdr:cNvCxnSpPr/>
      </xdr:nvCxnSpPr>
      <xdr:spPr>
        <a:xfrm flipV="1">
          <a:off x="4400550" y="21717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241" name="直線コネクタ 240"/>
        <xdr:cNvCxnSpPr/>
      </xdr:nvCxnSpPr>
      <xdr:spPr>
        <a:xfrm flipV="1">
          <a:off x="8077200" y="21717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242" name="直線コネクタ 241"/>
        <xdr:cNvCxnSpPr/>
      </xdr:nvCxnSpPr>
      <xdr:spPr>
        <a:xfrm flipV="1">
          <a:off x="4400550" y="22059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243" name="直線コネクタ 242"/>
        <xdr:cNvCxnSpPr/>
      </xdr:nvCxnSpPr>
      <xdr:spPr>
        <a:xfrm flipV="1">
          <a:off x="8077200" y="22059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244" name="直線コネクタ 243"/>
        <xdr:cNvCxnSpPr/>
      </xdr:nvCxnSpPr>
      <xdr:spPr>
        <a:xfrm flipV="1">
          <a:off x="4400550" y="2243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245" name="直線コネクタ 244"/>
        <xdr:cNvCxnSpPr/>
      </xdr:nvCxnSpPr>
      <xdr:spPr>
        <a:xfrm flipV="1">
          <a:off x="8077200" y="2243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246" name="直線コネクタ 245"/>
        <xdr:cNvCxnSpPr/>
      </xdr:nvCxnSpPr>
      <xdr:spPr>
        <a:xfrm flipV="1">
          <a:off x="8077200" y="22802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247" name="直線コネクタ 246"/>
        <xdr:cNvCxnSpPr/>
      </xdr:nvCxnSpPr>
      <xdr:spPr>
        <a:xfrm flipV="1">
          <a:off x="440055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248" name="直線コネクタ 247"/>
        <xdr:cNvCxnSpPr/>
      </xdr:nvCxnSpPr>
      <xdr:spPr>
        <a:xfrm flipV="1">
          <a:off x="807720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249" name="直線コネクタ 248"/>
        <xdr:cNvCxnSpPr/>
      </xdr:nvCxnSpPr>
      <xdr:spPr>
        <a:xfrm flipV="1">
          <a:off x="440055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250" name="直線コネクタ 249"/>
        <xdr:cNvCxnSpPr/>
      </xdr:nvCxnSpPr>
      <xdr:spPr>
        <a:xfrm flipV="1">
          <a:off x="807720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251" name="直線コネクタ 250"/>
        <xdr:cNvCxnSpPr/>
      </xdr:nvCxnSpPr>
      <xdr:spPr>
        <a:xfrm flipV="1">
          <a:off x="440055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252" name="直線コネクタ 251"/>
        <xdr:cNvCxnSpPr/>
      </xdr:nvCxnSpPr>
      <xdr:spPr>
        <a:xfrm flipV="1">
          <a:off x="807720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253" name="直線コネクタ 252"/>
        <xdr:cNvCxnSpPr/>
      </xdr:nvCxnSpPr>
      <xdr:spPr>
        <a:xfrm flipV="1">
          <a:off x="8077200" y="25669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254" name="直線コネクタ 253"/>
        <xdr:cNvCxnSpPr/>
      </xdr:nvCxnSpPr>
      <xdr:spPr>
        <a:xfrm flipV="1">
          <a:off x="4400550" y="15478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255" name="直線コネクタ 254"/>
        <xdr:cNvCxnSpPr/>
      </xdr:nvCxnSpPr>
      <xdr:spPr>
        <a:xfrm flipV="1">
          <a:off x="8077200" y="15478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256" name="直線コネクタ 255"/>
        <xdr:cNvCxnSpPr/>
      </xdr:nvCxnSpPr>
      <xdr:spPr>
        <a:xfrm flipV="1">
          <a:off x="4400550" y="15821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257" name="直線コネクタ 256"/>
        <xdr:cNvCxnSpPr/>
      </xdr:nvCxnSpPr>
      <xdr:spPr>
        <a:xfrm flipV="1">
          <a:off x="8077200" y="15821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258" name="直線コネクタ 257"/>
        <xdr:cNvCxnSpPr/>
      </xdr:nvCxnSpPr>
      <xdr:spPr>
        <a:xfrm flipV="1">
          <a:off x="4400550" y="1619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259" name="直線コネクタ 258"/>
        <xdr:cNvCxnSpPr/>
      </xdr:nvCxnSpPr>
      <xdr:spPr>
        <a:xfrm flipV="1">
          <a:off x="8077200" y="1619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260" name="直線コネクタ 259"/>
        <xdr:cNvCxnSpPr/>
      </xdr:nvCxnSpPr>
      <xdr:spPr>
        <a:xfrm flipV="1">
          <a:off x="8077200" y="16563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261" name="直線コネクタ 260"/>
        <xdr:cNvCxnSpPr/>
      </xdr:nvCxnSpPr>
      <xdr:spPr>
        <a:xfrm flipV="1">
          <a:off x="440055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262" name="直線コネクタ 261"/>
        <xdr:cNvCxnSpPr/>
      </xdr:nvCxnSpPr>
      <xdr:spPr>
        <a:xfrm flipV="1">
          <a:off x="807720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263" name="直線コネクタ 262"/>
        <xdr:cNvCxnSpPr/>
      </xdr:nvCxnSpPr>
      <xdr:spPr>
        <a:xfrm flipV="1">
          <a:off x="440055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264" name="直線コネクタ 263"/>
        <xdr:cNvCxnSpPr/>
      </xdr:nvCxnSpPr>
      <xdr:spPr>
        <a:xfrm flipV="1">
          <a:off x="807720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265" name="直線コネクタ 264"/>
        <xdr:cNvCxnSpPr/>
      </xdr:nvCxnSpPr>
      <xdr:spPr>
        <a:xfrm flipV="1">
          <a:off x="440055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266" name="直線コネクタ 265"/>
        <xdr:cNvCxnSpPr/>
      </xdr:nvCxnSpPr>
      <xdr:spPr>
        <a:xfrm flipV="1">
          <a:off x="807720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267" name="直線コネクタ 266"/>
        <xdr:cNvCxnSpPr/>
      </xdr:nvCxnSpPr>
      <xdr:spPr>
        <a:xfrm flipV="1">
          <a:off x="8077200" y="19431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268" name="直線コネクタ 267"/>
        <xdr:cNvCxnSpPr/>
      </xdr:nvCxnSpPr>
      <xdr:spPr>
        <a:xfrm flipV="1">
          <a:off x="4400550" y="9239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269" name="直線コネクタ 268"/>
        <xdr:cNvCxnSpPr/>
      </xdr:nvCxnSpPr>
      <xdr:spPr>
        <a:xfrm flipV="1">
          <a:off x="8077200" y="9239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270" name="直線コネクタ 269"/>
        <xdr:cNvCxnSpPr/>
      </xdr:nvCxnSpPr>
      <xdr:spPr>
        <a:xfrm flipV="1">
          <a:off x="4400550" y="9582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271" name="直線コネクタ 270"/>
        <xdr:cNvCxnSpPr/>
      </xdr:nvCxnSpPr>
      <xdr:spPr>
        <a:xfrm flipV="1">
          <a:off x="8077200" y="9582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272" name="直線コネクタ 271"/>
        <xdr:cNvCxnSpPr/>
      </xdr:nvCxnSpPr>
      <xdr:spPr>
        <a:xfrm flipV="1">
          <a:off x="4400550" y="995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273" name="直線コネクタ 272"/>
        <xdr:cNvCxnSpPr/>
      </xdr:nvCxnSpPr>
      <xdr:spPr>
        <a:xfrm flipV="1">
          <a:off x="8077200" y="995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274" name="直線コネクタ 273"/>
        <xdr:cNvCxnSpPr/>
      </xdr:nvCxnSpPr>
      <xdr:spPr>
        <a:xfrm flipV="1">
          <a:off x="8077200" y="10325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275" name="直線コネクタ 274"/>
        <xdr:cNvCxnSpPr/>
      </xdr:nvCxnSpPr>
      <xdr:spPr>
        <a:xfrm flipV="1">
          <a:off x="4400550" y="12106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276" name="直線コネクタ 275"/>
        <xdr:cNvCxnSpPr/>
      </xdr:nvCxnSpPr>
      <xdr:spPr>
        <a:xfrm flipV="1">
          <a:off x="8077200" y="12106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277" name="直線コネクタ 276"/>
        <xdr:cNvCxnSpPr/>
      </xdr:nvCxnSpPr>
      <xdr:spPr>
        <a:xfrm flipV="1">
          <a:off x="4400550" y="12449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278" name="直線コネクタ 277"/>
        <xdr:cNvCxnSpPr/>
      </xdr:nvCxnSpPr>
      <xdr:spPr>
        <a:xfrm flipV="1">
          <a:off x="8077200" y="12449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279" name="直線コネクタ 278"/>
        <xdr:cNvCxnSpPr/>
      </xdr:nvCxnSpPr>
      <xdr:spPr>
        <a:xfrm flipV="1">
          <a:off x="4400550" y="1282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280" name="直線コネクタ 279"/>
        <xdr:cNvCxnSpPr/>
      </xdr:nvCxnSpPr>
      <xdr:spPr>
        <a:xfrm flipV="1">
          <a:off x="8077200" y="1282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281" name="直線コネクタ 280"/>
        <xdr:cNvCxnSpPr/>
      </xdr:nvCxnSpPr>
      <xdr:spPr>
        <a:xfrm flipV="1">
          <a:off x="8077200" y="13192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282" name="直線コネクタ 281"/>
        <xdr:cNvCxnSpPr/>
      </xdr:nvCxnSpPr>
      <xdr:spPr>
        <a:xfrm flipV="1">
          <a:off x="4400550" y="15478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283" name="直線コネクタ 282"/>
        <xdr:cNvCxnSpPr/>
      </xdr:nvCxnSpPr>
      <xdr:spPr>
        <a:xfrm flipV="1">
          <a:off x="8077200" y="15478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284" name="直線コネクタ 283"/>
        <xdr:cNvCxnSpPr/>
      </xdr:nvCxnSpPr>
      <xdr:spPr>
        <a:xfrm flipV="1">
          <a:off x="4400550" y="15821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285" name="直線コネクタ 284"/>
        <xdr:cNvCxnSpPr/>
      </xdr:nvCxnSpPr>
      <xdr:spPr>
        <a:xfrm flipV="1">
          <a:off x="8077200" y="15821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286" name="直線コネクタ 285"/>
        <xdr:cNvCxnSpPr/>
      </xdr:nvCxnSpPr>
      <xdr:spPr>
        <a:xfrm flipV="1">
          <a:off x="4400550" y="1619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287" name="直線コネクタ 286"/>
        <xdr:cNvCxnSpPr/>
      </xdr:nvCxnSpPr>
      <xdr:spPr>
        <a:xfrm flipV="1">
          <a:off x="8077200" y="1619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288" name="直線コネクタ 287"/>
        <xdr:cNvCxnSpPr/>
      </xdr:nvCxnSpPr>
      <xdr:spPr>
        <a:xfrm flipV="1">
          <a:off x="8077200" y="16563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289" name="直線コネクタ 288"/>
        <xdr:cNvCxnSpPr/>
      </xdr:nvCxnSpPr>
      <xdr:spPr>
        <a:xfrm flipV="1">
          <a:off x="440055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290" name="直線コネクタ 289"/>
        <xdr:cNvCxnSpPr/>
      </xdr:nvCxnSpPr>
      <xdr:spPr>
        <a:xfrm flipV="1">
          <a:off x="807720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291" name="直線コネクタ 290"/>
        <xdr:cNvCxnSpPr/>
      </xdr:nvCxnSpPr>
      <xdr:spPr>
        <a:xfrm flipV="1">
          <a:off x="440055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292" name="直線コネクタ 291"/>
        <xdr:cNvCxnSpPr/>
      </xdr:nvCxnSpPr>
      <xdr:spPr>
        <a:xfrm flipV="1">
          <a:off x="807720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293" name="直線コネクタ 292"/>
        <xdr:cNvCxnSpPr/>
      </xdr:nvCxnSpPr>
      <xdr:spPr>
        <a:xfrm flipV="1">
          <a:off x="440055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294" name="直線コネクタ 293"/>
        <xdr:cNvCxnSpPr/>
      </xdr:nvCxnSpPr>
      <xdr:spPr>
        <a:xfrm flipV="1">
          <a:off x="807720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295" name="直線コネクタ 294"/>
        <xdr:cNvCxnSpPr/>
      </xdr:nvCxnSpPr>
      <xdr:spPr>
        <a:xfrm flipV="1">
          <a:off x="8077200" y="19431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296" name="直線コネクタ 295"/>
        <xdr:cNvCxnSpPr/>
      </xdr:nvCxnSpPr>
      <xdr:spPr>
        <a:xfrm flipV="1">
          <a:off x="4400550" y="21717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297" name="直線コネクタ 296"/>
        <xdr:cNvCxnSpPr/>
      </xdr:nvCxnSpPr>
      <xdr:spPr>
        <a:xfrm flipV="1">
          <a:off x="8077200" y="21717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298" name="直線コネクタ 297"/>
        <xdr:cNvCxnSpPr/>
      </xdr:nvCxnSpPr>
      <xdr:spPr>
        <a:xfrm flipV="1">
          <a:off x="4400550" y="22059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299" name="直線コネクタ 298"/>
        <xdr:cNvCxnSpPr/>
      </xdr:nvCxnSpPr>
      <xdr:spPr>
        <a:xfrm flipV="1">
          <a:off x="8077200" y="22059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300" name="直線コネクタ 299"/>
        <xdr:cNvCxnSpPr/>
      </xdr:nvCxnSpPr>
      <xdr:spPr>
        <a:xfrm flipV="1">
          <a:off x="4400550" y="2243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301" name="直線コネクタ 300"/>
        <xdr:cNvCxnSpPr/>
      </xdr:nvCxnSpPr>
      <xdr:spPr>
        <a:xfrm flipV="1">
          <a:off x="8077200" y="2243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302" name="直線コネクタ 301"/>
        <xdr:cNvCxnSpPr/>
      </xdr:nvCxnSpPr>
      <xdr:spPr>
        <a:xfrm flipV="1">
          <a:off x="8077200" y="22802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303" name="直線コネクタ 302"/>
        <xdr:cNvCxnSpPr/>
      </xdr:nvCxnSpPr>
      <xdr:spPr>
        <a:xfrm flipV="1">
          <a:off x="440055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304" name="直線コネクタ 303"/>
        <xdr:cNvCxnSpPr/>
      </xdr:nvCxnSpPr>
      <xdr:spPr>
        <a:xfrm flipV="1">
          <a:off x="807720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305" name="直線コネクタ 304"/>
        <xdr:cNvCxnSpPr/>
      </xdr:nvCxnSpPr>
      <xdr:spPr>
        <a:xfrm flipV="1">
          <a:off x="440055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306" name="直線コネクタ 305"/>
        <xdr:cNvCxnSpPr/>
      </xdr:nvCxnSpPr>
      <xdr:spPr>
        <a:xfrm flipV="1">
          <a:off x="807720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307" name="直線コネクタ 306"/>
        <xdr:cNvCxnSpPr/>
      </xdr:nvCxnSpPr>
      <xdr:spPr>
        <a:xfrm flipV="1">
          <a:off x="440055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308" name="直線コネクタ 307"/>
        <xdr:cNvCxnSpPr/>
      </xdr:nvCxnSpPr>
      <xdr:spPr>
        <a:xfrm flipV="1">
          <a:off x="807720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309" name="直線コネクタ 308"/>
        <xdr:cNvCxnSpPr/>
      </xdr:nvCxnSpPr>
      <xdr:spPr>
        <a:xfrm flipV="1">
          <a:off x="8077200" y="25669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310" name="直線コネクタ 309"/>
        <xdr:cNvCxnSpPr/>
      </xdr:nvCxnSpPr>
      <xdr:spPr>
        <a:xfrm flipV="1">
          <a:off x="4400550" y="2795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311" name="直線コネクタ 310"/>
        <xdr:cNvCxnSpPr/>
      </xdr:nvCxnSpPr>
      <xdr:spPr>
        <a:xfrm flipV="1">
          <a:off x="8077200" y="2795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312" name="直線コネクタ 311"/>
        <xdr:cNvCxnSpPr/>
      </xdr:nvCxnSpPr>
      <xdr:spPr>
        <a:xfrm flipV="1">
          <a:off x="4400550" y="28298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313" name="直線コネクタ 312"/>
        <xdr:cNvCxnSpPr/>
      </xdr:nvCxnSpPr>
      <xdr:spPr>
        <a:xfrm flipV="1">
          <a:off x="8077200" y="28298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314" name="直線コネクタ 313"/>
        <xdr:cNvCxnSpPr/>
      </xdr:nvCxnSpPr>
      <xdr:spPr>
        <a:xfrm flipV="1">
          <a:off x="4400550" y="2867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315" name="直線コネクタ 314"/>
        <xdr:cNvCxnSpPr/>
      </xdr:nvCxnSpPr>
      <xdr:spPr>
        <a:xfrm flipV="1">
          <a:off x="8077200" y="2867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316" name="直線コネクタ 315"/>
        <xdr:cNvCxnSpPr/>
      </xdr:nvCxnSpPr>
      <xdr:spPr>
        <a:xfrm flipV="1">
          <a:off x="8077200" y="290417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317" name="直線コネクタ 316"/>
        <xdr:cNvCxnSpPr/>
      </xdr:nvCxnSpPr>
      <xdr:spPr>
        <a:xfrm flipV="1">
          <a:off x="440055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318" name="直線コネクタ 317"/>
        <xdr:cNvCxnSpPr/>
      </xdr:nvCxnSpPr>
      <xdr:spPr>
        <a:xfrm flipV="1">
          <a:off x="807720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319" name="直線コネクタ 318"/>
        <xdr:cNvCxnSpPr/>
      </xdr:nvCxnSpPr>
      <xdr:spPr>
        <a:xfrm flipV="1">
          <a:off x="440055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320" name="直線コネクタ 319"/>
        <xdr:cNvCxnSpPr/>
      </xdr:nvCxnSpPr>
      <xdr:spPr>
        <a:xfrm flipV="1">
          <a:off x="807720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321" name="直線コネクタ 320"/>
        <xdr:cNvCxnSpPr/>
      </xdr:nvCxnSpPr>
      <xdr:spPr>
        <a:xfrm flipV="1">
          <a:off x="440055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322" name="直線コネクタ 321"/>
        <xdr:cNvCxnSpPr/>
      </xdr:nvCxnSpPr>
      <xdr:spPr>
        <a:xfrm flipV="1">
          <a:off x="807720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323" name="直線コネクタ 322"/>
        <xdr:cNvCxnSpPr/>
      </xdr:nvCxnSpPr>
      <xdr:spPr>
        <a:xfrm flipV="1">
          <a:off x="8077200" y="31908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324" name="直線コネクタ 323"/>
        <xdr:cNvCxnSpPr/>
      </xdr:nvCxnSpPr>
      <xdr:spPr>
        <a:xfrm flipV="1">
          <a:off x="4400550" y="3419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325" name="直線コネクタ 324"/>
        <xdr:cNvCxnSpPr/>
      </xdr:nvCxnSpPr>
      <xdr:spPr>
        <a:xfrm flipV="1">
          <a:off x="8077200" y="3419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326" name="直線コネクタ 325"/>
        <xdr:cNvCxnSpPr/>
      </xdr:nvCxnSpPr>
      <xdr:spPr>
        <a:xfrm flipV="1">
          <a:off x="4400550" y="34537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327" name="直線コネクタ 326"/>
        <xdr:cNvCxnSpPr/>
      </xdr:nvCxnSpPr>
      <xdr:spPr>
        <a:xfrm flipV="1">
          <a:off x="8077200" y="34537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328" name="直線コネクタ 327"/>
        <xdr:cNvCxnSpPr/>
      </xdr:nvCxnSpPr>
      <xdr:spPr>
        <a:xfrm flipV="1">
          <a:off x="4400550" y="3490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329" name="直線コネクタ 328"/>
        <xdr:cNvCxnSpPr/>
      </xdr:nvCxnSpPr>
      <xdr:spPr>
        <a:xfrm flipV="1">
          <a:off x="8077200" y="3490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330" name="直線コネクタ 329"/>
        <xdr:cNvCxnSpPr/>
      </xdr:nvCxnSpPr>
      <xdr:spPr>
        <a:xfrm flipV="1">
          <a:off x="8077200" y="352806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331" name="直線コネクタ 330"/>
        <xdr:cNvCxnSpPr/>
      </xdr:nvCxnSpPr>
      <xdr:spPr>
        <a:xfrm flipV="1">
          <a:off x="440055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332" name="直線コネクタ 331"/>
        <xdr:cNvCxnSpPr/>
      </xdr:nvCxnSpPr>
      <xdr:spPr>
        <a:xfrm flipV="1">
          <a:off x="807720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333" name="直線コネクタ 332"/>
        <xdr:cNvCxnSpPr/>
      </xdr:nvCxnSpPr>
      <xdr:spPr>
        <a:xfrm flipV="1">
          <a:off x="440055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334" name="直線コネクタ 333"/>
        <xdr:cNvCxnSpPr/>
      </xdr:nvCxnSpPr>
      <xdr:spPr>
        <a:xfrm flipV="1">
          <a:off x="807720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335" name="直線コネクタ 334"/>
        <xdr:cNvCxnSpPr/>
      </xdr:nvCxnSpPr>
      <xdr:spPr>
        <a:xfrm flipV="1">
          <a:off x="440055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336" name="直線コネクタ 335"/>
        <xdr:cNvCxnSpPr/>
      </xdr:nvCxnSpPr>
      <xdr:spPr>
        <a:xfrm flipV="1">
          <a:off x="807720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337" name="直線コネクタ 336"/>
        <xdr:cNvCxnSpPr/>
      </xdr:nvCxnSpPr>
      <xdr:spPr>
        <a:xfrm flipV="1">
          <a:off x="8077200" y="38147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338" name="直線コネクタ 337"/>
        <xdr:cNvCxnSpPr/>
      </xdr:nvCxnSpPr>
      <xdr:spPr>
        <a:xfrm flipV="1">
          <a:off x="4400550" y="4043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339" name="直線コネクタ 338"/>
        <xdr:cNvCxnSpPr/>
      </xdr:nvCxnSpPr>
      <xdr:spPr>
        <a:xfrm flipV="1">
          <a:off x="8077200" y="4043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340" name="直線コネクタ 339"/>
        <xdr:cNvCxnSpPr/>
      </xdr:nvCxnSpPr>
      <xdr:spPr>
        <a:xfrm flipV="1">
          <a:off x="4400550" y="40776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341" name="直線コネクタ 340"/>
        <xdr:cNvCxnSpPr/>
      </xdr:nvCxnSpPr>
      <xdr:spPr>
        <a:xfrm flipV="1">
          <a:off x="8077200" y="40776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342" name="直線コネクタ 341"/>
        <xdr:cNvCxnSpPr/>
      </xdr:nvCxnSpPr>
      <xdr:spPr>
        <a:xfrm flipV="1">
          <a:off x="4400550" y="4114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343" name="直線コネクタ 342"/>
        <xdr:cNvCxnSpPr/>
      </xdr:nvCxnSpPr>
      <xdr:spPr>
        <a:xfrm flipV="1">
          <a:off x="8077200" y="4114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344" name="直線コネクタ 343"/>
        <xdr:cNvCxnSpPr/>
      </xdr:nvCxnSpPr>
      <xdr:spPr>
        <a:xfrm flipV="1">
          <a:off x="8077200" y="41519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345" name="直線コネクタ 344"/>
        <xdr:cNvCxnSpPr/>
      </xdr:nvCxnSpPr>
      <xdr:spPr>
        <a:xfrm flipV="1">
          <a:off x="440055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346" name="直線コネクタ 345"/>
        <xdr:cNvCxnSpPr/>
      </xdr:nvCxnSpPr>
      <xdr:spPr>
        <a:xfrm flipV="1">
          <a:off x="807720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347" name="直線コネクタ 346"/>
        <xdr:cNvCxnSpPr/>
      </xdr:nvCxnSpPr>
      <xdr:spPr>
        <a:xfrm flipV="1">
          <a:off x="440055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348" name="直線コネクタ 347"/>
        <xdr:cNvCxnSpPr/>
      </xdr:nvCxnSpPr>
      <xdr:spPr>
        <a:xfrm flipV="1">
          <a:off x="807720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349" name="直線コネクタ 348"/>
        <xdr:cNvCxnSpPr/>
      </xdr:nvCxnSpPr>
      <xdr:spPr>
        <a:xfrm flipV="1">
          <a:off x="440055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350" name="直線コネクタ 349"/>
        <xdr:cNvCxnSpPr/>
      </xdr:nvCxnSpPr>
      <xdr:spPr>
        <a:xfrm flipV="1">
          <a:off x="807720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351" name="直線コネクタ 350"/>
        <xdr:cNvCxnSpPr/>
      </xdr:nvCxnSpPr>
      <xdr:spPr>
        <a:xfrm flipV="1">
          <a:off x="8077200" y="44386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352" name="直線コネクタ 351"/>
        <xdr:cNvCxnSpPr/>
      </xdr:nvCxnSpPr>
      <xdr:spPr>
        <a:xfrm flipV="1">
          <a:off x="4400550" y="4667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353" name="直線コネクタ 352"/>
        <xdr:cNvCxnSpPr/>
      </xdr:nvCxnSpPr>
      <xdr:spPr>
        <a:xfrm flipV="1">
          <a:off x="8077200" y="4667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354" name="直線コネクタ 353"/>
        <xdr:cNvCxnSpPr/>
      </xdr:nvCxnSpPr>
      <xdr:spPr>
        <a:xfrm flipV="1">
          <a:off x="4400550" y="47015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355" name="直線コネクタ 354"/>
        <xdr:cNvCxnSpPr/>
      </xdr:nvCxnSpPr>
      <xdr:spPr>
        <a:xfrm flipV="1">
          <a:off x="8077200" y="47015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356" name="直線コネクタ 355"/>
        <xdr:cNvCxnSpPr/>
      </xdr:nvCxnSpPr>
      <xdr:spPr>
        <a:xfrm flipV="1">
          <a:off x="4400550" y="4738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357" name="直線コネクタ 356"/>
        <xdr:cNvCxnSpPr/>
      </xdr:nvCxnSpPr>
      <xdr:spPr>
        <a:xfrm flipV="1">
          <a:off x="8077200" y="4738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358" name="直線コネクタ 357"/>
        <xdr:cNvCxnSpPr/>
      </xdr:nvCxnSpPr>
      <xdr:spPr>
        <a:xfrm flipV="1">
          <a:off x="8077200" y="47758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359" name="直線コネクタ 358"/>
        <xdr:cNvCxnSpPr/>
      </xdr:nvCxnSpPr>
      <xdr:spPr>
        <a:xfrm flipV="1">
          <a:off x="440055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360" name="直線コネクタ 359"/>
        <xdr:cNvCxnSpPr/>
      </xdr:nvCxnSpPr>
      <xdr:spPr>
        <a:xfrm flipV="1">
          <a:off x="807720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361" name="直線コネクタ 360"/>
        <xdr:cNvCxnSpPr/>
      </xdr:nvCxnSpPr>
      <xdr:spPr>
        <a:xfrm flipV="1">
          <a:off x="440055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362" name="直線コネクタ 361"/>
        <xdr:cNvCxnSpPr/>
      </xdr:nvCxnSpPr>
      <xdr:spPr>
        <a:xfrm flipV="1">
          <a:off x="807720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363" name="直線コネクタ 362"/>
        <xdr:cNvCxnSpPr/>
      </xdr:nvCxnSpPr>
      <xdr:spPr>
        <a:xfrm flipV="1">
          <a:off x="440055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364" name="直線コネクタ 363"/>
        <xdr:cNvCxnSpPr/>
      </xdr:nvCxnSpPr>
      <xdr:spPr>
        <a:xfrm flipV="1">
          <a:off x="807720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365" name="直線コネクタ 364"/>
        <xdr:cNvCxnSpPr/>
      </xdr:nvCxnSpPr>
      <xdr:spPr>
        <a:xfrm flipV="1">
          <a:off x="8077200" y="50625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366" name="直線コネクタ 365"/>
        <xdr:cNvCxnSpPr/>
      </xdr:nvCxnSpPr>
      <xdr:spPr>
        <a:xfrm flipV="1">
          <a:off x="4400550" y="5291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367" name="直線コネクタ 366"/>
        <xdr:cNvCxnSpPr/>
      </xdr:nvCxnSpPr>
      <xdr:spPr>
        <a:xfrm flipV="1">
          <a:off x="8077200" y="5291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368" name="直線コネクタ 367"/>
        <xdr:cNvCxnSpPr/>
      </xdr:nvCxnSpPr>
      <xdr:spPr>
        <a:xfrm flipV="1">
          <a:off x="4400550" y="53254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369" name="直線コネクタ 368"/>
        <xdr:cNvCxnSpPr/>
      </xdr:nvCxnSpPr>
      <xdr:spPr>
        <a:xfrm flipV="1">
          <a:off x="8077200" y="53254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370" name="直線コネクタ 369"/>
        <xdr:cNvCxnSpPr/>
      </xdr:nvCxnSpPr>
      <xdr:spPr>
        <a:xfrm flipV="1">
          <a:off x="4400550" y="5362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371" name="直線コネクタ 370"/>
        <xdr:cNvCxnSpPr/>
      </xdr:nvCxnSpPr>
      <xdr:spPr>
        <a:xfrm flipV="1">
          <a:off x="8077200" y="5362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372" name="直線コネクタ 371"/>
        <xdr:cNvCxnSpPr/>
      </xdr:nvCxnSpPr>
      <xdr:spPr>
        <a:xfrm flipV="1">
          <a:off x="8077200" y="53997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373" name="直線コネクタ 372"/>
        <xdr:cNvCxnSpPr/>
      </xdr:nvCxnSpPr>
      <xdr:spPr>
        <a:xfrm flipV="1">
          <a:off x="440055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374" name="直線コネクタ 373"/>
        <xdr:cNvCxnSpPr/>
      </xdr:nvCxnSpPr>
      <xdr:spPr>
        <a:xfrm flipV="1">
          <a:off x="807720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375" name="直線コネクタ 374"/>
        <xdr:cNvCxnSpPr/>
      </xdr:nvCxnSpPr>
      <xdr:spPr>
        <a:xfrm flipV="1">
          <a:off x="440055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376" name="直線コネクタ 375"/>
        <xdr:cNvCxnSpPr/>
      </xdr:nvCxnSpPr>
      <xdr:spPr>
        <a:xfrm flipV="1">
          <a:off x="807720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377" name="直線コネクタ 376"/>
        <xdr:cNvCxnSpPr/>
      </xdr:nvCxnSpPr>
      <xdr:spPr>
        <a:xfrm flipV="1">
          <a:off x="440055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378" name="直線コネクタ 377"/>
        <xdr:cNvCxnSpPr/>
      </xdr:nvCxnSpPr>
      <xdr:spPr>
        <a:xfrm flipV="1">
          <a:off x="807720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379" name="直線コネクタ 378"/>
        <xdr:cNvCxnSpPr/>
      </xdr:nvCxnSpPr>
      <xdr:spPr>
        <a:xfrm flipV="1">
          <a:off x="8077200" y="56864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380" name="直線コネクタ 379"/>
        <xdr:cNvCxnSpPr/>
      </xdr:nvCxnSpPr>
      <xdr:spPr>
        <a:xfrm flipV="1">
          <a:off x="4400550" y="5915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381" name="直線コネクタ 380"/>
        <xdr:cNvCxnSpPr/>
      </xdr:nvCxnSpPr>
      <xdr:spPr>
        <a:xfrm flipV="1">
          <a:off x="8077200" y="5915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382" name="直線コネクタ 381"/>
        <xdr:cNvCxnSpPr/>
      </xdr:nvCxnSpPr>
      <xdr:spPr>
        <a:xfrm flipV="1">
          <a:off x="4400550" y="59493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383" name="直線コネクタ 382"/>
        <xdr:cNvCxnSpPr/>
      </xdr:nvCxnSpPr>
      <xdr:spPr>
        <a:xfrm flipV="1">
          <a:off x="8077200" y="59493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384" name="直線コネクタ 383"/>
        <xdr:cNvCxnSpPr/>
      </xdr:nvCxnSpPr>
      <xdr:spPr>
        <a:xfrm flipV="1">
          <a:off x="4400550" y="5986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385" name="直線コネクタ 384"/>
        <xdr:cNvCxnSpPr/>
      </xdr:nvCxnSpPr>
      <xdr:spPr>
        <a:xfrm flipV="1">
          <a:off x="8077200" y="5986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386" name="直線コネクタ 385"/>
        <xdr:cNvCxnSpPr/>
      </xdr:nvCxnSpPr>
      <xdr:spPr>
        <a:xfrm flipV="1">
          <a:off x="8077200" y="60236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387" name="直線コネクタ 386"/>
        <xdr:cNvCxnSpPr/>
      </xdr:nvCxnSpPr>
      <xdr:spPr>
        <a:xfrm flipV="1">
          <a:off x="440055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388" name="直線コネクタ 387"/>
        <xdr:cNvCxnSpPr/>
      </xdr:nvCxnSpPr>
      <xdr:spPr>
        <a:xfrm flipV="1">
          <a:off x="807720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389" name="直線コネクタ 388"/>
        <xdr:cNvCxnSpPr/>
      </xdr:nvCxnSpPr>
      <xdr:spPr>
        <a:xfrm flipV="1">
          <a:off x="440055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390" name="直線コネクタ 389"/>
        <xdr:cNvCxnSpPr/>
      </xdr:nvCxnSpPr>
      <xdr:spPr>
        <a:xfrm flipV="1">
          <a:off x="807720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391" name="直線コネクタ 390"/>
        <xdr:cNvCxnSpPr/>
      </xdr:nvCxnSpPr>
      <xdr:spPr>
        <a:xfrm flipV="1">
          <a:off x="440055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392" name="直線コネクタ 391"/>
        <xdr:cNvCxnSpPr/>
      </xdr:nvCxnSpPr>
      <xdr:spPr>
        <a:xfrm flipV="1">
          <a:off x="807720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393" name="直線コネクタ 392"/>
        <xdr:cNvCxnSpPr/>
      </xdr:nvCxnSpPr>
      <xdr:spPr>
        <a:xfrm flipV="1">
          <a:off x="8077200" y="63103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394" name="直線コネクタ 393"/>
        <xdr:cNvCxnSpPr/>
      </xdr:nvCxnSpPr>
      <xdr:spPr>
        <a:xfrm flipV="1">
          <a:off x="4400550" y="6538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395" name="直線コネクタ 394"/>
        <xdr:cNvCxnSpPr/>
      </xdr:nvCxnSpPr>
      <xdr:spPr>
        <a:xfrm flipV="1">
          <a:off x="8077200" y="6538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396" name="直線コネクタ 395"/>
        <xdr:cNvCxnSpPr/>
      </xdr:nvCxnSpPr>
      <xdr:spPr>
        <a:xfrm flipV="1">
          <a:off x="4400550" y="65732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397" name="直線コネクタ 396"/>
        <xdr:cNvCxnSpPr/>
      </xdr:nvCxnSpPr>
      <xdr:spPr>
        <a:xfrm flipV="1">
          <a:off x="8077200" y="65732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398" name="直線コネクタ 397"/>
        <xdr:cNvCxnSpPr/>
      </xdr:nvCxnSpPr>
      <xdr:spPr>
        <a:xfrm flipV="1">
          <a:off x="4400550" y="6610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399" name="直線コネクタ 398"/>
        <xdr:cNvCxnSpPr/>
      </xdr:nvCxnSpPr>
      <xdr:spPr>
        <a:xfrm flipV="1">
          <a:off x="8077200" y="6610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400" name="直線コネクタ 399"/>
        <xdr:cNvCxnSpPr/>
      </xdr:nvCxnSpPr>
      <xdr:spPr>
        <a:xfrm flipV="1">
          <a:off x="8077200" y="66474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401" name="直線コネクタ 400"/>
        <xdr:cNvCxnSpPr/>
      </xdr:nvCxnSpPr>
      <xdr:spPr>
        <a:xfrm flipV="1">
          <a:off x="440055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402" name="直線コネクタ 401"/>
        <xdr:cNvCxnSpPr/>
      </xdr:nvCxnSpPr>
      <xdr:spPr>
        <a:xfrm flipV="1">
          <a:off x="807720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403" name="直線コネクタ 402"/>
        <xdr:cNvCxnSpPr/>
      </xdr:nvCxnSpPr>
      <xdr:spPr>
        <a:xfrm flipV="1">
          <a:off x="440055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404" name="直線コネクタ 403"/>
        <xdr:cNvCxnSpPr/>
      </xdr:nvCxnSpPr>
      <xdr:spPr>
        <a:xfrm flipV="1">
          <a:off x="807720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405" name="直線コネクタ 404"/>
        <xdr:cNvCxnSpPr/>
      </xdr:nvCxnSpPr>
      <xdr:spPr>
        <a:xfrm flipV="1">
          <a:off x="440055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406" name="直線コネクタ 405"/>
        <xdr:cNvCxnSpPr/>
      </xdr:nvCxnSpPr>
      <xdr:spPr>
        <a:xfrm flipV="1">
          <a:off x="807720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407" name="直線コネクタ 406"/>
        <xdr:cNvCxnSpPr/>
      </xdr:nvCxnSpPr>
      <xdr:spPr>
        <a:xfrm flipV="1">
          <a:off x="8077200" y="69342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408" name="直線コネクタ 407"/>
        <xdr:cNvCxnSpPr/>
      </xdr:nvCxnSpPr>
      <xdr:spPr>
        <a:xfrm flipV="1">
          <a:off x="4400550" y="7162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409" name="直線コネクタ 408"/>
        <xdr:cNvCxnSpPr/>
      </xdr:nvCxnSpPr>
      <xdr:spPr>
        <a:xfrm flipV="1">
          <a:off x="8077200" y="7162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410" name="直線コネクタ 409"/>
        <xdr:cNvCxnSpPr/>
      </xdr:nvCxnSpPr>
      <xdr:spPr>
        <a:xfrm flipV="1">
          <a:off x="4400550" y="71970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411" name="直線コネクタ 410"/>
        <xdr:cNvCxnSpPr/>
      </xdr:nvCxnSpPr>
      <xdr:spPr>
        <a:xfrm flipV="1">
          <a:off x="8077200" y="71970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412" name="直線コネクタ 411"/>
        <xdr:cNvCxnSpPr/>
      </xdr:nvCxnSpPr>
      <xdr:spPr>
        <a:xfrm flipV="1">
          <a:off x="4400550" y="7234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413" name="直線コネクタ 412"/>
        <xdr:cNvCxnSpPr/>
      </xdr:nvCxnSpPr>
      <xdr:spPr>
        <a:xfrm flipV="1">
          <a:off x="8077200" y="7234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414" name="直線コネクタ 413"/>
        <xdr:cNvCxnSpPr/>
      </xdr:nvCxnSpPr>
      <xdr:spPr>
        <a:xfrm flipV="1">
          <a:off x="8077200" y="72713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415" name="直線コネクタ 414"/>
        <xdr:cNvCxnSpPr/>
      </xdr:nvCxnSpPr>
      <xdr:spPr>
        <a:xfrm flipV="1">
          <a:off x="440055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416" name="直線コネクタ 415"/>
        <xdr:cNvCxnSpPr/>
      </xdr:nvCxnSpPr>
      <xdr:spPr>
        <a:xfrm flipV="1">
          <a:off x="807720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417" name="直線コネクタ 416"/>
        <xdr:cNvCxnSpPr/>
      </xdr:nvCxnSpPr>
      <xdr:spPr>
        <a:xfrm flipV="1">
          <a:off x="440055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418" name="直線コネクタ 417"/>
        <xdr:cNvCxnSpPr/>
      </xdr:nvCxnSpPr>
      <xdr:spPr>
        <a:xfrm flipV="1">
          <a:off x="807720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419" name="直線コネクタ 418"/>
        <xdr:cNvCxnSpPr/>
      </xdr:nvCxnSpPr>
      <xdr:spPr>
        <a:xfrm flipV="1">
          <a:off x="440055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420" name="直線コネクタ 419"/>
        <xdr:cNvCxnSpPr/>
      </xdr:nvCxnSpPr>
      <xdr:spPr>
        <a:xfrm flipV="1">
          <a:off x="807720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421" name="直線コネクタ 420"/>
        <xdr:cNvCxnSpPr/>
      </xdr:nvCxnSpPr>
      <xdr:spPr>
        <a:xfrm flipV="1">
          <a:off x="8077200" y="75580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422" name="直線コネクタ 421"/>
        <xdr:cNvCxnSpPr/>
      </xdr:nvCxnSpPr>
      <xdr:spPr>
        <a:xfrm flipV="1">
          <a:off x="4400550" y="7786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423" name="直線コネクタ 422"/>
        <xdr:cNvCxnSpPr/>
      </xdr:nvCxnSpPr>
      <xdr:spPr>
        <a:xfrm flipV="1">
          <a:off x="8077200" y="7786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424" name="直線コネクタ 423"/>
        <xdr:cNvCxnSpPr/>
      </xdr:nvCxnSpPr>
      <xdr:spPr>
        <a:xfrm flipV="1">
          <a:off x="4400550" y="78209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425" name="直線コネクタ 424"/>
        <xdr:cNvCxnSpPr/>
      </xdr:nvCxnSpPr>
      <xdr:spPr>
        <a:xfrm flipV="1">
          <a:off x="8077200" y="78209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426" name="直線コネクタ 425"/>
        <xdr:cNvCxnSpPr/>
      </xdr:nvCxnSpPr>
      <xdr:spPr>
        <a:xfrm flipV="1">
          <a:off x="4400550" y="7858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427" name="直線コネクタ 426"/>
        <xdr:cNvCxnSpPr/>
      </xdr:nvCxnSpPr>
      <xdr:spPr>
        <a:xfrm flipV="1">
          <a:off x="8077200" y="7858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428" name="直線コネクタ 427"/>
        <xdr:cNvCxnSpPr/>
      </xdr:nvCxnSpPr>
      <xdr:spPr>
        <a:xfrm flipV="1">
          <a:off x="8077200" y="789527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429" name="直線コネクタ 428"/>
        <xdr:cNvCxnSpPr/>
      </xdr:nvCxnSpPr>
      <xdr:spPr>
        <a:xfrm flipV="1">
          <a:off x="440055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430" name="直線コネクタ 429"/>
        <xdr:cNvCxnSpPr/>
      </xdr:nvCxnSpPr>
      <xdr:spPr>
        <a:xfrm flipV="1">
          <a:off x="807720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431" name="直線コネクタ 430"/>
        <xdr:cNvCxnSpPr/>
      </xdr:nvCxnSpPr>
      <xdr:spPr>
        <a:xfrm flipV="1">
          <a:off x="440055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432" name="直線コネクタ 431"/>
        <xdr:cNvCxnSpPr/>
      </xdr:nvCxnSpPr>
      <xdr:spPr>
        <a:xfrm flipV="1">
          <a:off x="807720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433" name="直線コネクタ 432"/>
        <xdr:cNvCxnSpPr/>
      </xdr:nvCxnSpPr>
      <xdr:spPr>
        <a:xfrm flipV="1">
          <a:off x="440055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434" name="直線コネクタ 433"/>
        <xdr:cNvCxnSpPr/>
      </xdr:nvCxnSpPr>
      <xdr:spPr>
        <a:xfrm flipV="1">
          <a:off x="807720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435" name="直線コネクタ 434"/>
        <xdr:cNvCxnSpPr/>
      </xdr:nvCxnSpPr>
      <xdr:spPr>
        <a:xfrm flipV="1">
          <a:off x="8077200" y="81819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436" name="直線コネクタ 435"/>
        <xdr:cNvCxnSpPr/>
      </xdr:nvCxnSpPr>
      <xdr:spPr>
        <a:xfrm flipV="1">
          <a:off x="4400550" y="8410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437" name="直線コネクタ 436"/>
        <xdr:cNvCxnSpPr/>
      </xdr:nvCxnSpPr>
      <xdr:spPr>
        <a:xfrm flipV="1">
          <a:off x="8077200" y="8410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438" name="直線コネクタ 437"/>
        <xdr:cNvCxnSpPr/>
      </xdr:nvCxnSpPr>
      <xdr:spPr>
        <a:xfrm flipV="1">
          <a:off x="4400550" y="84448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439" name="直線コネクタ 438"/>
        <xdr:cNvCxnSpPr/>
      </xdr:nvCxnSpPr>
      <xdr:spPr>
        <a:xfrm flipV="1">
          <a:off x="8077200" y="84448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440" name="直線コネクタ 439"/>
        <xdr:cNvCxnSpPr/>
      </xdr:nvCxnSpPr>
      <xdr:spPr>
        <a:xfrm flipV="1">
          <a:off x="4400550" y="8482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441" name="直線コネクタ 440"/>
        <xdr:cNvCxnSpPr/>
      </xdr:nvCxnSpPr>
      <xdr:spPr>
        <a:xfrm flipV="1">
          <a:off x="8077200" y="8482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442" name="直線コネクタ 441"/>
        <xdr:cNvCxnSpPr/>
      </xdr:nvCxnSpPr>
      <xdr:spPr>
        <a:xfrm flipV="1">
          <a:off x="8077200" y="851916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443" name="直線コネクタ 442"/>
        <xdr:cNvCxnSpPr/>
      </xdr:nvCxnSpPr>
      <xdr:spPr>
        <a:xfrm flipV="1">
          <a:off x="440055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444" name="直線コネクタ 443"/>
        <xdr:cNvCxnSpPr/>
      </xdr:nvCxnSpPr>
      <xdr:spPr>
        <a:xfrm flipV="1">
          <a:off x="807720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445" name="直線コネクタ 444"/>
        <xdr:cNvCxnSpPr/>
      </xdr:nvCxnSpPr>
      <xdr:spPr>
        <a:xfrm flipV="1">
          <a:off x="440055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446" name="直線コネクタ 445"/>
        <xdr:cNvCxnSpPr/>
      </xdr:nvCxnSpPr>
      <xdr:spPr>
        <a:xfrm flipV="1">
          <a:off x="807720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447" name="直線コネクタ 446"/>
        <xdr:cNvCxnSpPr/>
      </xdr:nvCxnSpPr>
      <xdr:spPr>
        <a:xfrm flipV="1">
          <a:off x="440055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448" name="直線コネクタ 447"/>
        <xdr:cNvCxnSpPr/>
      </xdr:nvCxnSpPr>
      <xdr:spPr>
        <a:xfrm flipV="1">
          <a:off x="807720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449" name="直線コネクタ 448"/>
        <xdr:cNvCxnSpPr/>
      </xdr:nvCxnSpPr>
      <xdr:spPr>
        <a:xfrm flipV="1">
          <a:off x="8077200" y="88058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450" name="直線コネクタ 449"/>
        <xdr:cNvCxnSpPr/>
      </xdr:nvCxnSpPr>
      <xdr:spPr>
        <a:xfrm flipV="1">
          <a:off x="4400550" y="9034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451" name="直線コネクタ 450"/>
        <xdr:cNvCxnSpPr/>
      </xdr:nvCxnSpPr>
      <xdr:spPr>
        <a:xfrm flipV="1">
          <a:off x="8077200" y="9034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452" name="直線コネクタ 451"/>
        <xdr:cNvCxnSpPr/>
      </xdr:nvCxnSpPr>
      <xdr:spPr>
        <a:xfrm flipV="1">
          <a:off x="4400550" y="90687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453" name="直線コネクタ 452"/>
        <xdr:cNvCxnSpPr/>
      </xdr:nvCxnSpPr>
      <xdr:spPr>
        <a:xfrm flipV="1">
          <a:off x="8077200" y="90687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454" name="直線コネクタ 453"/>
        <xdr:cNvCxnSpPr/>
      </xdr:nvCxnSpPr>
      <xdr:spPr>
        <a:xfrm flipV="1">
          <a:off x="4400550" y="9105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455" name="直線コネクタ 454"/>
        <xdr:cNvCxnSpPr/>
      </xdr:nvCxnSpPr>
      <xdr:spPr>
        <a:xfrm flipV="1">
          <a:off x="8077200" y="9105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456" name="直線コネクタ 455"/>
        <xdr:cNvCxnSpPr/>
      </xdr:nvCxnSpPr>
      <xdr:spPr>
        <a:xfrm flipV="1">
          <a:off x="8077200" y="91430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457" name="直線コネクタ 456"/>
        <xdr:cNvCxnSpPr/>
      </xdr:nvCxnSpPr>
      <xdr:spPr>
        <a:xfrm flipV="1">
          <a:off x="440055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458" name="直線コネクタ 457"/>
        <xdr:cNvCxnSpPr/>
      </xdr:nvCxnSpPr>
      <xdr:spPr>
        <a:xfrm flipV="1">
          <a:off x="807720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459" name="直線コネクタ 458"/>
        <xdr:cNvCxnSpPr/>
      </xdr:nvCxnSpPr>
      <xdr:spPr>
        <a:xfrm flipV="1">
          <a:off x="440055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460" name="直線コネクタ 459"/>
        <xdr:cNvCxnSpPr/>
      </xdr:nvCxnSpPr>
      <xdr:spPr>
        <a:xfrm flipV="1">
          <a:off x="807720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461" name="直線コネクタ 460"/>
        <xdr:cNvCxnSpPr/>
      </xdr:nvCxnSpPr>
      <xdr:spPr>
        <a:xfrm flipV="1">
          <a:off x="440055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462" name="直線コネクタ 461"/>
        <xdr:cNvCxnSpPr/>
      </xdr:nvCxnSpPr>
      <xdr:spPr>
        <a:xfrm flipV="1">
          <a:off x="807720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463" name="直線コネクタ 462"/>
        <xdr:cNvCxnSpPr/>
      </xdr:nvCxnSpPr>
      <xdr:spPr>
        <a:xfrm flipV="1">
          <a:off x="8077200" y="94297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464" name="直線コネクタ 463"/>
        <xdr:cNvCxnSpPr/>
      </xdr:nvCxnSpPr>
      <xdr:spPr>
        <a:xfrm flipV="1">
          <a:off x="4400550" y="9658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465" name="直線コネクタ 464"/>
        <xdr:cNvCxnSpPr/>
      </xdr:nvCxnSpPr>
      <xdr:spPr>
        <a:xfrm flipV="1">
          <a:off x="8077200" y="9658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466" name="直線コネクタ 465"/>
        <xdr:cNvCxnSpPr/>
      </xdr:nvCxnSpPr>
      <xdr:spPr>
        <a:xfrm flipV="1">
          <a:off x="4400550" y="96926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467" name="直線コネクタ 466"/>
        <xdr:cNvCxnSpPr/>
      </xdr:nvCxnSpPr>
      <xdr:spPr>
        <a:xfrm flipV="1">
          <a:off x="8077200" y="96926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468" name="直線コネクタ 467"/>
        <xdr:cNvCxnSpPr/>
      </xdr:nvCxnSpPr>
      <xdr:spPr>
        <a:xfrm flipV="1">
          <a:off x="4400550" y="97297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469" name="直線コネクタ 468"/>
        <xdr:cNvCxnSpPr/>
      </xdr:nvCxnSpPr>
      <xdr:spPr>
        <a:xfrm flipV="1">
          <a:off x="8077200" y="97297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470" name="直線コネクタ 469"/>
        <xdr:cNvCxnSpPr/>
      </xdr:nvCxnSpPr>
      <xdr:spPr>
        <a:xfrm flipV="1">
          <a:off x="8077200" y="97669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471" name="直線コネクタ 470"/>
        <xdr:cNvCxnSpPr/>
      </xdr:nvCxnSpPr>
      <xdr:spPr>
        <a:xfrm flipV="1">
          <a:off x="440055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472" name="直線コネクタ 471"/>
        <xdr:cNvCxnSpPr/>
      </xdr:nvCxnSpPr>
      <xdr:spPr>
        <a:xfrm flipV="1">
          <a:off x="807720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473" name="直線コネクタ 472"/>
        <xdr:cNvCxnSpPr/>
      </xdr:nvCxnSpPr>
      <xdr:spPr>
        <a:xfrm flipV="1">
          <a:off x="440055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474" name="直線コネクタ 473"/>
        <xdr:cNvCxnSpPr/>
      </xdr:nvCxnSpPr>
      <xdr:spPr>
        <a:xfrm flipV="1">
          <a:off x="807720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475" name="直線コネクタ 474"/>
        <xdr:cNvCxnSpPr/>
      </xdr:nvCxnSpPr>
      <xdr:spPr>
        <a:xfrm flipV="1">
          <a:off x="440055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476" name="直線コネクタ 475"/>
        <xdr:cNvCxnSpPr/>
      </xdr:nvCxnSpPr>
      <xdr:spPr>
        <a:xfrm flipV="1">
          <a:off x="807720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477" name="直線コネクタ 476"/>
        <xdr:cNvCxnSpPr/>
      </xdr:nvCxnSpPr>
      <xdr:spPr>
        <a:xfrm flipV="1">
          <a:off x="8077200" y="100536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478" name="直線コネクタ 477"/>
        <xdr:cNvCxnSpPr/>
      </xdr:nvCxnSpPr>
      <xdr:spPr>
        <a:xfrm flipV="1">
          <a:off x="4400550" y="10282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479" name="直線コネクタ 478"/>
        <xdr:cNvCxnSpPr/>
      </xdr:nvCxnSpPr>
      <xdr:spPr>
        <a:xfrm flipV="1">
          <a:off x="8077200" y="10282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480" name="直線コネクタ 479"/>
        <xdr:cNvCxnSpPr/>
      </xdr:nvCxnSpPr>
      <xdr:spPr>
        <a:xfrm flipV="1">
          <a:off x="4400550" y="103165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481" name="直線コネクタ 480"/>
        <xdr:cNvCxnSpPr/>
      </xdr:nvCxnSpPr>
      <xdr:spPr>
        <a:xfrm flipV="1">
          <a:off x="8077200" y="103165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482" name="直線コネクタ 481"/>
        <xdr:cNvCxnSpPr/>
      </xdr:nvCxnSpPr>
      <xdr:spPr>
        <a:xfrm flipV="1">
          <a:off x="4400550" y="103536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483" name="直線コネクタ 482"/>
        <xdr:cNvCxnSpPr/>
      </xdr:nvCxnSpPr>
      <xdr:spPr>
        <a:xfrm flipV="1">
          <a:off x="8077200" y="103536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484" name="直線コネクタ 483"/>
        <xdr:cNvCxnSpPr/>
      </xdr:nvCxnSpPr>
      <xdr:spPr>
        <a:xfrm flipV="1">
          <a:off x="8077200" y="103908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485" name="直線コネクタ 484"/>
        <xdr:cNvCxnSpPr/>
      </xdr:nvCxnSpPr>
      <xdr:spPr>
        <a:xfrm flipV="1">
          <a:off x="440055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486" name="直線コネクタ 485"/>
        <xdr:cNvCxnSpPr/>
      </xdr:nvCxnSpPr>
      <xdr:spPr>
        <a:xfrm flipV="1">
          <a:off x="807720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487" name="直線コネクタ 486"/>
        <xdr:cNvCxnSpPr/>
      </xdr:nvCxnSpPr>
      <xdr:spPr>
        <a:xfrm flipV="1">
          <a:off x="440055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488" name="直線コネクタ 487"/>
        <xdr:cNvCxnSpPr/>
      </xdr:nvCxnSpPr>
      <xdr:spPr>
        <a:xfrm flipV="1">
          <a:off x="807720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489" name="直線コネクタ 488"/>
        <xdr:cNvCxnSpPr/>
      </xdr:nvCxnSpPr>
      <xdr:spPr>
        <a:xfrm flipV="1">
          <a:off x="440055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490" name="直線コネクタ 489"/>
        <xdr:cNvCxnSpPr/>
      </xdr:nvCxnSpPr>
      <xdr:spPr>
        <a:xfrm flipV="1">
          <a:off x="807720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491" name="直線コネクタ 490"/>
        <xdr:cNvCxnSpPr/>
      </xdr:nvCxnSpPr>
      <xdr:spPr>
        <a:xfrm flipV="1">
          <a:off x="8077200" y="106775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492" name="直線コネクタ 491"/>
        <xdr:cNvCxnSpPr/>
      </xdr:nvCxnSpPr>
      <xdr:spPr>
        <a:xfrm flipV="1">
          <a:off x="4400550" y="10906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493" name="直線コネクタ 492"/>
        <xdr:cNvCxnSpPr/>
      </xdr:nvCxnSpPr>
      <xdr:spPr>
        <a:xfrm flipV="1">
          <a:off x="8077200" y="10906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494" name="直線コネクタ 493"/>
        <xdr:cNvCxnSpPr/>
      </xdr:nvCxnSpPr>
      <xdr:spPr>
        <a:xfrm flipV="1">
          <a:off x="4400550" y="109404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495" name="直線コネクタ 494"/>
        <xdr:cNvCxnSpPr/>
      </xdr:nvCxnSpPr>
      <xdr:spPr>
        <a:xfrm flipV="1">
          <a:off x="8077200" y="109404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496" name="直線コネクタ 495"/>
        <xdr:cNvCxnSpPr/>
      </xdr:nvCxnSpPr>
      <xdr:spPr>
        <a:xfrm flipV="1">
          <a:off x="4400550" y="109775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497" name="直線コネクタ 496"/>
        <xdr:cNvCxnSpPr/>
      </xdr:nvCxnSpPr>
      <xdr:spPr>
        <a:xfrm flipV="1">
          <a:off x="8077200" y="109775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498" name="直線コネクタ 497"/>
        <xdr:cNvCxnSpPr/>
      </xdr:nvCxnSpPr>
      <xdr:spPr>
        <a:xfrm flipV="1">
          <a:off x="8077200" y="110147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499" name="直線コネクタ 498"/>
        <xdr:cNvCxnSpPr/>
      </xdr:nvCxnSpPr>
      <xdr:spPr>
        <a:xfrm flipV="1">
          <a:off x="440055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500" name="直線コネクタ 499"/>
        <xdr:cNvCxnSpPr/>
      </xdr:nvCxnSpPr>
      <xdr:spPr>
        <a:xfrm flipV="1">
          <a:off x="807720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501" name="直線コネクタ 500"/>
        <xdr:cNvCxnSpPr/>
      </xdr:nvCxnSpPr>
      <xdr:spPr>
        <a:xfrm flipV="1">
          <a:off x="440055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502" name="直線コネクタ 501"/>
        <xdr:cNvCxnSpPr/>
      </xdr:nvCxnSpPr>
      <xdr:spPr>
        <a:xfrm flipV="1">
          <a:off x="807720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503" name="直線コネクタ 502"/>
        <xdr:cNvCxnSpPr/>
      </xdr:nvCxnSpPr>
      <xdr:spPr>
        <a:xfrm flipV="1">
          <a:off x="440055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504" name="直線コネクタ 503"/>
        <xdr:cNvCxnSpPr/>
      </xdr:nvCxnSpPr>
      <xdr:spPr>
        <a:xfrm flipV="1">
          <a:off x="807720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505" name="直線コネクタ 504"/>
        <xdr:cNvCxnSpPr/>
      </xdr:nvCxnSpPr>
      <xdr:spPr>
        <a:xfrm flipV="1">
          <a:off x="8077200" y="113014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506" name="直線コネクタ 505"/>
        <xdr:cNvCxnSpPr/>
      </xdr:nvCxnSpPr>
      <xdr:spPr>
        <a:xfrm flipV="1">
          <a:off x="4400550" y="11530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507" name="直線コネクタ 506"/>
        <xdr:cNvCxnSpPr/>
      </xdr:nvCxnSpPr>
      <xdr:spPr>
        <a:xfrm flipV="1">
          <a:off x="8077200" y="11530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508" name="直線コネクタ 507"/>
        <xdr:cNvCxnSpPr/>
      </xdr:nvCxnSpPr>
      <xdr:spPr>
        <a:xfrm flipV="1">
          <a:off x="4400550" y="11564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509" name="直線コネクタ 508"/>
        <xdr:cNvCxnSpPr/>
      </xdr:nvCxnSpPr>
      <xdr:spPr>
        <a:xfrm flipV="1">
          <a:off x="8077200" y="11564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510" name="直線コネクタ 509"/>
        <xdr:cNvCxnSpPr/>
      </xdr:nvCxnSpPr>
      <xdr:spPr>
        <a:xfrm flipV="1">
          <a:off x="4400550" y="11601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511" name="直線コネクタ 510"/>
        <xdr:cNvCxnSpPr/>
      </xdr:nvCxnSpPr>
      <xdr:spPr>
        <a:xfrm flipV="1">
          <a:off x="8077200" y="11601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512" name="直線コネクタ 511"/>
        <xdr:cNvCxnSpPr/>
      </xdr:nvCxnSpPr>
      <xdr:spPr>
        <a:xfrm flipV="1">
          <a:off x="8077200" y="116385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513" name="直線コネクタ 512"/>
        <xdr:cNvCxnSpPr/>
      </xdr:nvCxnSpPr>
      <xdr:spPr>
        <a:xfrm flipV="1">
          <a:off x="440055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514" name="直線コネクタ 513"/>
        <xdr:cNvCxnSpPr/>
      </xdr:nvCxnSpPr>
      <xdr:spPr>
        <a:xfrm flipV="1">
          <a:off x="807720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515" name="直線コネクタ 514"/>
        <xdr:cNvCxnSpPr/>
      </xdr:nvCxnSpPr>
      <xdr:spPr>
        <a:xfrm flipV="1">
          <a:off x="440055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516" name="直線コネクタ 515"/>
        <xdr:cNvCxnSpPr/>
      </xdr:nvCxnSpPr>
      <xdr:spPr>
        <a:xfrm flipV="1">
          <a:off x="807720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517" name="直線コネクタ 516"/>
        <xdr:cNvCxnSpPr/>
      </xdr:nvCxnSpPr>
      <xdr:spPr>
        <a:xfrm flipV="1">
          <a:off x="440055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518" name="直線コネクタ 517"/>
        <xdr:cNvCxnSpPr/>
      </xdr:nvCxnSpPr>
      <xdr:spPr>
        <a:xfrm flipV="1">
          <a:off x="807720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519" name="直線コネクタ 518"/>
        <xdr:cNvCxnSpPr/>
      </xdr:nvCxnSpPr>
      <xdr:spPr>
        <a:xfrm flipV="1">
          <a:off x="8077200" y="11925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520" name="直線コネクタ 519"/>
        <xdr:cNvCxnSpPr/>
      </xdr:nvCxnSpPr>
      <xdr:spPr>
        <a:xfrm flipV="1">
          <a:off x="4400550" y="12153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521" name="直線コネクタ 520"/>
        <xdr:cNvCxnSpPr/>
      </xdr:nvCxnSpPr>
      <xdr:spPr>
        <a:xfrm flipV="1">
          <a:off x="8077200" y="12153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522" name="直線コネクタ 521"/>
        <xdr:cNvCxnSpPr/>
      </xdr:nvCxnSpPr>
      <xdr:spPr>
        <a:xfrm flipV="1">
          <a:off x="4400550" y="121881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523" name="直線コネクタ 522"/>
        <xdr:cNvCxnSpPr/>
      </xdr:nvCxnSpPr>
      <xdr:spPr>
        <a:xfrm flipV="1">
          <a:off x="8077200" y="121881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524" name="直線コネクタ 523"/>
        <xdr:cNvCxnSpPr/>
      </xdr:nvCxnSpPr>
      <xdr:spPr>
        <a:xfrm flipV="1">
          <a:off x="4400550" y="122253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525" name="直線コネクタ 524"/>
        <xdr:cNvCxnSpPr/>
      </xdr:nvCxnSpPr>
      <xdr:spPr>
        <a:xfrm flipV="1">
          <a:off x="8077200" y="122253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526" name="直線コネクタ 525"/>
        <xdr:cNvCxnSpPr/>
      </xdr:nvCxnSpPr>
      <xdr:spPr>
        <a:xfrm flipV="1">
          <a:off x="8077200" y="122624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527" name="直線コネクタ 526"/>
        <xdr:cNvCxnSpPr/>
      </xdr:nvCxnSpPr>
      <xdr:spPr>
        <a:xfrm flipV="1">
          <a:off x="440055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528" name="直線コネクタ 527"/>
        <xdr:cNvCxnSpPr/>
      </xdr:nvCxnSpPr>
      <xdr:spPr>
        <a:xfrm flipV="1">
          <a:off x="807720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529" name="直線コネクタ 528"/>
        <xdr:cNvCxnSpPr/>
      </xdr:nvCxnSpPr>
      <xdr:spPr>
        <a:xfrm flipV="1">
          <a:off x="440055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530" name="直線コネクタ 529"/>
        <xdr:cNvCxnSpPr/>
      </xdr:nvCxnSpPr>
      <xdr:spPr>
        <a:xfrm flipV="1">
          <a:off x="807720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531" name="直線コネクタ 530"/>
        <xdr:cNvCxnSpPr/>
      </xdr:nvCxnSpPr>
      <xdr:spPr>
        <a:xfrm flipV="1">
          <a:off x="440055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532" name="直線コネクタ 531"/>
        <xdr:cNvCxnSpPr/>
      </xdr:nvCxnSpPr>
      <xdr:spPr>
        <a:xfrm flipV="1">
          <a:off x="807720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533" name="直線コネクタ 532"/>
        <xdr:cNvCxnSpPr/>
      </xdr:nvCxnSpPr>
      <xdr:spPr>
        <a:xfrm flipV="1">
          <a:off x="8077200" y="125491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534" name="直線コネクタ 53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535" name="直線コネクタ 53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536" name="直線コネクタ 53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537" name="直線コネクタ 53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538" name="直線コネクタ 53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539" name="直線コネクタ 53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540" name="直線コネクタ 53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541" name="直線コネクタ 540"/>
        <xdr:cNvCxnSpPr/>
      </xdr:nvCxnSpPr>
      <xdr:spPr>
        <a:xfrm flipV="1">
          <a:off x="4400550" y="9239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542" name="直線コネクタ 541"/>
        <xdr:cNvCxnSpPr/>
      </xdr:nvCxnSpPr>
      <xdr:spPr>
        <a:xfrm flipV="1">
          <a:off x="8077200" y="9239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543" name="直線コネクタ 542"/>
        <xdr:cNvCxnSpPr/>
      </xdr:nvCxnSpPr>
      <xdr:spPr>
        <a:xfrm flipV="1">
          <a:off x="4400550" y="9582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544" name="直線コネクタ 543"/>
        <xdr:cNvCxnSpPr/>
      </xdr:nvCxnSpPr>
      <xdr:spPr>
        <a:xfrm flipV="1">
          <a:off x="8077200" y="9582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545" name="直線コネクタ 544"/>
        <xdr:cNvCxnSpPr/>
      </xdr:nvCxnSpPr>
      <xdr:spPr>
        <a:xfrm flipV="1">
          <a:off x="4400550" y="995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546" name="直線コネクタ 545"/>
        <xdr:cNvCxnSpPr/>
      </xdr:nvCxnSpPr>
      <xdr:spPr>
        <a:xfrm flipV="1">
          <a:off x="8077200" y="995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547" name="直線コネクタ 546"/>
        <xdr:cNvCxnSpPr/>
      </xdr:nvCxnSpPr>
      <xdr:spPr>
        <a:xfrm flipV="1">
          <a:off x="8077200" y="10325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548" name="直線コネクタ 547"/>
        <xdr:cNvCxnSpPr/>
      </xdr:nvCxnSpPr>
      <xdr:spPr>
        <a:xfrm flipV="1">
          <a:off x="4400550" y="12106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549" name="直線コネクタ 548"/>
        <xdr:cNvCxnSpPr/>
      </xdr:nvCxnSpPr>
      <xdr:spPr>
        <a:xfrm flipV="1">
          <a:off x="8077200" y="12106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550" name="直線コネクタ 549"/>
        <xdr:cNvCxnSpPr/>
      </xdr:nvCxnSpPr>
      <xdr:spPr>
        <a:xfrm flipV="1">
          <a:off x="4400550" y="12449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551" name="直線コネクタ 550"/>
        <xdr:cNvCxnSpPr/>
      </xdr:nvCxnSpPr>
      <xdr:spPr>
        <a:xfrm flipV="1">
          <a:off x="8077200" y="12449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552" name="直線コネクタ 551"/>
        <xdr:cNvCxnSpPr/>
      </xdr:nvCxnSpPr>
      <xdr:spPr>
        <a:xfrm flipV="1">
          <a:off x="4400550" y="1282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553" name="直線コネクタ 552"/>
        <xdr:cNvCxnSpPr/>
      </xdr:nvCxnSpPr>
      <xdr:spPr>
        <a:xfrm flipV="1">
          <a:off x="8077200" y="1282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554" name="直線コネクタ 553"/>
        <xdr:cNvCxnSpPr/>
      </xdr:nvCxnSpPr>
      <xdr:spPr>
        <a:xfrm flipV="1">
          <a:off x="8077200" y="13192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555" name="直線コネクタ 554"/>
        <xdr:cNvCxnSpPr/>
      </xdr:nvCxnSpPr>
      <xdr:spPr>
        <a:xfrm flipV="1">
          <a:off x="4400550" y="12106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556" name="直線コネクタ 555"/>
        <xdr:cNvCxnSpPr/>
      </xdr:nvCxnSpPr>
      <xdr:spPr>
        <a:xfrm flipV="1">
          <a:off x="8077200" y="12106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557" name="直線コネクタ 556"/>
        <xdr:cNvCxnSpPr/>
      </xdr:nvCxnSpPr>
      <xdr:spPr>
        <a:xfrm flipV="1">
          <a:off x="4400550" y="12449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558" name="直線コネクタ 557"/>
        <xdr:cNvCxnSpPr/>
      </xdr:nvCxnSpPr>
      <xdr:spPr>
        <a:xfrm flipV="1">
          <a:off x="8077200" y="12449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559" name="直線コネクタ 558"/>
        <xdr:cNvCxnSpPr/>
      </xdr:nvCxnSpPr>
      <xdr:spPr>
        <a:xfrm flipV="1">
          <a:off x="4400550" y="1282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560" name="直線コネクタ 559"/>
        <xdr:cNvCxnSpPr/>
      </xdr:nvCxnSpPr>
      <xdr:spPr>
        <a:xfrm flipV="1">
          <a:off x="8077200" y="1282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561" name="直線コネクタ 560"/>
        <xdr:cNvCxnSpPr/>
      </xdr:nvCxnSpPr>
      <xdr:spPr>
        <a:xfrm flipV="1">
          <a:off x="8077200" y="13192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562" name="直線コネクタ 561"/>
        <xdr:cNvCxnSpPr/>
      </xdr:nvCxnSpPr>
      <xdr:spPr>
        <a:xfrm flipV="1">
          <a:off x="4400550" y="15478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563" name="直線コネクタ 562"/>
        <xdr:cNvCxnSpPr/>
      </xdr:nvCxnSpPr>
      <xdr:spPr>
        <a:xfrm flipV="1">
          <a:off x="8077200" y="15478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564" name="直線コネクタ 563"/>
        <xdr:cNvCxnSpPr/>
      </xdr:nvCxnSpPr>
      <xdr:spPr>
        <a:xfrm flipV="1">
          <a:off x="4400550" y="15821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565" name="直線コネクタ 564"/>
        <xdr:cNvCxnSpPr/>
      </xdr:nvCxnSpPr>
      <xdr:spPr>
        <a:xfrm flipV="1">
          <a:off x="8077200" y="15821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566" name="直線コネクタ 565"/>
        <xdr:cNvCxnSpPr/>
      </xdr:nvCxnSpPr>
      <xdr:spPr>
        <a:xfrm flipV="1">
          <a:off x="4400550" y="1619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567" name="直線コネクタ 566"/>
        <xdr:cNvCxnSpPr/>
      </xdr:nvCxnSpPr>
      <xdr:spPr>
        <a:xfrm flipV="1">
          <a:off x="8077200" y="1619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568" name="直線コネクタ 567"/>
        <xdr:cNvCxnSpPr/>
      </xdr:nvCxnSpPr>
      <xdr:spPr>
        <a:xfrm flipV="1">
          <a:off x="8077200" y="16563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569" name="直線コネクタ 568"/>
        <xdr:cNvCxnSpPr/>
      </xdr:nvCxnSpPr>
      <xdr:spPr>
        <a:xfrm flipV="1">
          <a:off x="440055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570" name="直線コネクタ 569"/>
        <xdr:cNvCxnSpPr/>
      </xdr:nvCxnSpPr>
      <xdr:spPr>
        <a:xfrm flipV="1">
          <a:off x="807720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571" name="直線コネクタ 570"/>
        <xdr:cNvCxnSpPr/>
      </xdr:nvCxnSpPr>
      <xdr:spPr>
        <a:xfrm flipV="1">
          <a:off x="440055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572" name="直線コネクタ 571"/>
        <xdr:cNvCxnSpPr/>
      </xdr:nvCxnSpPr>
      <xdr:spPr>
        <a:xfrm flipV="1">
          <a:off x="807720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573" name="直線コネクタ 572"/>
        <xdr:cNvCxnSpPr/>
      </xdr:nvCxnSpPr>
      <xdr:spPr>
        <a:xfrm flipV="1">
          <a:off x="440055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574" name="直線コネクタ 573"/>
        <xdr:cNvCxnSpPr/>
      </xdr:nvCxnSpPr>
      <xdr:spPr>
        <a:xfrm flipV="1">
          <a:off x="807720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575" name="直線コネクタ 574"/>
        <xdr:cNvCxnSpPr/>
      </xdr:nvCxnSpPr>
      <xdr:spPr>
        <a:xfrm flipV="1">
          <a:off x="8077200" y="19431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576" name="直線コネクタ 575"/>
        <xdr:cNvCxnSpPr/>
      </xdr:nvCxnSpPr>
      <xdr:spPr>
        <a:xfrm flipV="1">
          <a:off x="440055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577" name="直線コネクタ 576"/>
        <xdr:cNvCxnSpPr/>
      </xdr:nvCxnSpPr>
      <xdr:spPr>
        <a:xfrm flipV="1">
          <a:off x="807720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578" name="直線コネクタ 577"/>
        <xdr:cNvCxnSpPr/>
      </xdr:nvCxnSpPr>
      <xdr:spPr>
        <a:xfrm flipV="1">
          <a:off x="440055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579" name="直線コネクタ 578"/>
        <xdr:cNvCxnSpPr/>
      </xdr:nvCxnSpPr>
      <xdr:spPr>
        <a:xfrm flipV="1">
          <a:off x="807720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580" name="直線コネクタ 579"/>
        <xdr:cNvCxnSpPr/>
      </xdr:nvCxnSpPr>
      <xdr:spPr>
        <a:xfrm flipV="1">
          <a:off x="440055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581" name="直線コネクタ 580"/>
        <xdr:cNvCxnSpPr/>
      </xdr:nvCxnSpPr>
      <xdr:spPr>
        <a:xfrm flipV="1">
          <a:off x="807720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582" name="直線コネクタ 581"/>
        <xdr:cNvCxnSpPr/>
      </xdr:nvCxnSpPr>
      <xdr:spPr>
        <a:xfrm flipV="1">
          <a:off x="8077200" y="19431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583" name="直線コネクタ 582"/>
        <xdr:cNvCxnSpPr/>
      </xdr:nvCxnSpPr>
      <xdr:spPr>
        <a:xfrm flipV="1">
          <a:off x="4400550" y="21717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584" name="直線コネクタ 583"/>
        <xdr:cNvCxnSpPr/>
      </xdr:nvCxnSpPr>
      <xdr:spPr>
        <a:xfrm flipV="1">
          <a:off x="8077200" y="21717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585" name="直線コネクタ 584"/>
        <xdr:cNvCxnSpPr/>
      </xdr:nvCxnSpPr>
      <xdr:spPr>
        <a:xfrm flipV="1">
          <a:off x="4400550" y="22059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586" name="直線コネクタ 585"/>
        <xdr:cNvCxnSpPr/>
      </xdr:nvCxnSpPr>
      <xdr:spPr>
        <a:xfrm flipV="1">
          <a:off x="8077200" y="22059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587" name="直線コネクタ 586"/>
        <xdr:cNvCxnSpPr/>
      </xdr:nvCxnSpPr>
      <xdr:spPr>
        <a:xfrm flipV="1">
          <a:off x="4400550" y="2243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588" name="直線コネクタ 587"/>
        <xdr:cNvCxnSpPr/>
      </xdr:nvCxnSpPr>
      <xdr:spPr>
        <a:xfrm flipV="1">
          <a:off x="8077200" y="2243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589" name="直線コネクタ 588"/>
        <xdr:cNvCxnSpPr/>
      </xdr:nvCxnSpPr>
      <xdr:spPr>
        <a:xfrm flipV="1">
          <a:off x="8077200" y="22802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590" name="直線コネクタ 589"/>
        <xdr:cNvCxnSpPr/>
      </xdr:nvCxnSpPr>
      <xdr:spPr>
        <a:xfrm flipV="1">
          <a:off x="440055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591" name="直線コネクタ 590"/>
        <xdr:cNvCxnSpPr/>
      </xdr:nvCxnSpPr>
      <xdr:spPr>
        <a:xfrm flipV="1">
          <a:off x="807720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592" name="直線コネクタ 591"/>
        <xdr:cNvCxnSpPr/>
      </xdr:nvCxnSpPr>
      <xdr:spPr>
        <a:xfrm flipV="1">
          <a:off x="440055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593" name="直線コネクタ 592"/>
        <xdr:cNvCxnSpPr/>
      </xdr:nvCxnSpPr>
      <xdr:spPr>
        <a:xfrm flipV="1">
          <a:off x="807720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594" name="直線コネクタ 593"/>
        <xdr:cNvCxnSpPr/>
      </xdr:nvCxnSpPr>
      <xdr:spPr>
        <a:xfrm flipV="1">
          <a:off x="440055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595" name="直線コネクタ 594"/>
        <xdr:cNvCxnSpPr/>
      </xdr:nvCxnSpPr>
      <xdr:spPr>
        <a:xfrm flipV="1">
          <a:off x="807720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596" name="直線コネクタ 595"/>
        <xdr:cNvCxnSpPr/>
      </xdr:nvCxnSpPr>
      <xdr:spPr>
        <a:xfrm flipV="1">
          <a:off x="8077200" y="25669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597" name="直線コネクタ 596"/>
        <xdr:cNvCxnSpPr/>
      </xdr:nvCxnSpPr>
      <xdr:spPr>
        <a:xfrm flipV="1">
          <a:off x="440055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598" name="直線コネクタ 597"/>
        <xdr:cNvCxnSpPr/>
      </xdr:nvCxnSpPr>
      <xdr:spPr>
        <a:xfrm flipV="1">
          <a:off x="807720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599" name="直線コネクタ 598"/>
        <xdr:cNvCxnSpPr/>
      </xdr:nvCxnSpPr>
      <xdr:spPr>
        <a:xfrm flipV="1">
          <a:off x="440055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600" name="直線コネクタ 599"/>
        <xdr:cNvCxnSpPr/>
      </xdr:nvCxnSpPr>
      <xdr:spPr>
        <a:xfrm flipV="1">
          <a:off x="807720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601" name="直線コネクタ 600"/>
        <xdr:cNvCxnSpPr/>
      </xdr:nvCxnSpPr>
      <xdr:spPr>
        <a:xfrm flipV="1">
          <a:off x="440055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602" name="直線コネクタ 601"/>
        <xdr:cNvCxnSpPr/>
      </xdr:nvCxnSpPr>
      <xdr:spPr>
        <a:xfrm flipV="1">
          <a:off x="807720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603" name="直線コネクタ 602"/>
        <xdr:cNvCxnSpPr/>
      </xdr:nvCxnSpPr>
      <xdr:spPr>
        <a:xfrm flipV="1">
          <a:off x="8077200" y="25669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604" name="直線コネクタ 603"/>
        <xdr:cNvCxnSpPr/>
      </xdr:nvCxnSpPr>
      <xdr:spPr>
        <a:xfrm flipV="1">
          <a:off x="4400550" y="2795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605" name="直線コネクタ 604"/>
        <xdr:cNvCxnSpPr/>
      </xdr:nvCxnSpPr>
      <xdr:spPr>
        <a:xfrm flipV="1">
          <a:off x="8077200" y="2795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606" name="直線コネクタ 605"/>
        <xdr:cNvCxnSpPr/>
      </xdr:nvCxnSpPr>
      <xdr:spPr>
        <a:xfrm flipV="1">
          <a:off x="4400550" y="28298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607" name="直線コネクタ 606"/>
        <xdr:cNvCxnSpPr/>
      </xdr:nvCxnSpPr>
      <xdr:spPr>
        <a:xfrm flipV="1">
          <a:off x="8077200" y="28298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608" name="直線コネクタ 607"/>
        <xdr:cNvCxnSpPr/>
      </xdr:nvCxnSpPr>
      <xdr:spPr>
        <a:xfrm flipV="1">
          <a:off x="4400550" y="2867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609" name="直線コネクタ 608"/>
        <xdr:cNvCxnSpPr/>
      </xdr:nvCxnSpPr>
      <xdr:spPr>
        <a:xfrm flipV="1">
          <a:off x="8077200" y="2867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610" name="直線コネクタ 609"/>
        <xdr:cNvCxnSpPr/>
      </xdr:nvCxnSpPr>
      <xdr:spPr>
        <a:xfrm flipV="1">
          <a:off x="8077200" y="290417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611" name="直線コネクタ 610"/>
        <xdr:cNvCxnSpPr/>
      </xdr:nvCxnSpPr>
      <xdr:spPr>
        <a:xfrm flipV="1">
          <a:off x="440055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612" name="直線コネクタ 611"/>
        <xdr:cNvCxnSpPr/>
      </xdr:nvCxnSpPr>
      <xdr:spPr>
        <a:xfrm flipV="1">
          <a:off x="807720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613" name="直線コネクタ 612"/>
        <xdr:cNvCxnSpPr/>
      </xdr:nvCxnSpPr>
      <xdr:spPr>
        <a:xfrm flipV="1">
          <a:off x="440055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614" name="直線コネクタ 613"/>
        <xdr:cNvCxnSpPr/>
      </xdr:nvCxnSpPr>
      <xdr:spPr>
        <a:xfrm flipV="1">
          <a:off x="807720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615" name="直線コネクタ 614"/>
        <xdr:cNvCxnSpPr/>
      </xdr:nvCxnSpPr>
      <xdr:spPr>
        <a:xfrm flipV="1">
          <a:off x="440055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616" name="直線コネクタ 615"/>
        <xdr:cNvCxnSpPr/>
      </xdr:nvCxnSpPr>
      <xdr:spPr>
        <a:xfrm flipV="1">
          <a:off x="807720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617" name="直線コネクタ 616"/>
        <xdr:cNvCxnSpPr/>
      </xdr:nvCxnSpPr>
      <xdr:spPr>
        <a:xfrm flipV="1">
          <a:off x="8077200" y="31908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618" name="直線コネクタ 617"/>
        <xdr:cNvCxnSpPr/>
      </xdr:nvCxnSpPr>
      <xdr:spPr>
        <a:xfrm flipV="1">
          <a:off x="440055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619" name="直線コネクタ 618"/>
        <xdr:cNvCxnSpPr/>
      </xdr:nvCxnSpPr>
      <xdr:spPr>
        <a:xfrm flipV="1">
          <a:off x="807720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620" name="直線コネクタ 619"/>
        <xdr:cNvCxnSpPr/>
      </xdr:nvCxnSpPr>
      <xdr:spPr>
        <a:xfrm flipV="1">
          <a:off x="440055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621" name="直線コネクタ 620"/>
        <xdr:cNvCxnSpPr/>
      </xdr:nvCxnSpPr>
      <xdr:spPr>
        <a:xfrm flipV="1">
          <a:off x="807720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622" name="直線コネクタ 621"/>
        <xdr:cNvCxnSpPr/>
      </xdr:nvCxnSpPr>
      <xdr:spPr>
        <a:xfrm flipV="1">
          <a:off x="440055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623" name="直線コネクタ 622"/>
        <xdr:cNvCxnSpPr/>
      </xdr:nvCxnSpPr>
      <xdr:spPr>
        <a:xfrm flipV="1">
          <a:off x="807720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624" name="直線コネクタ 623"/>
        <xdr:cNvCxnSpPr/>
      </xdr:nvCxnSpPr>
      <xdr:spPr>
        <a:xfrm flipV="1">
          <a:off x="8077200" y="31908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625" name="直線コネクタ 624"/>
        <xdr:cNvCxnSpPr/>
      </xdr:nvCxnSpPr>
      <xdr:spPr>
        <a:xfrm flipV="1">
          <a:off x="4400550" y="3419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626" name="直線コネクタ 625"/>
        <xdr:cNvCxnSpPr/>
      </xdr:nvCxnSpPr>
      <xdr:spPr>
        <a:xfrm flipV="1">
          <a:off x="8077200" y="3419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627" name="直線コネクタ 626"/>
        <xdr:cNvCxnSpPr/>
      </xdr:nvCxnSpPr>
      <xdr:spPr>
        <a:xfrm flipV="1">
          <a:off x="4400550" y="34537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628" name="直線コネクタ 627"/>
        <xdr:cNvCxnSpPr/>
      </xdr:nvCxnSpPr>
      <xdr:spPr>
        <a:xfrm flipV="1">
          <a:off x="8077200" y="34537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629" name="直線コネクタ 628"/>
        <xdr:cNvCxnSpPr/>
      </xdr:nvCxnSpPr>
      <xdr:spPr>
        <a:xfrm flipV="1">
          <a:off x="4400550" y="3490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630" name="直線コネクタ 629"/>
        <xdr:cNvCxnSpPr/>
      </xdr:nvCxnSpPr>
      <xdr:spPr>
        <a:xfrm flipV="1">
          <a:off x="8077200" y="3490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631" name="直線コネクタ 630"/>
        <xdr:cNvCxnSpPr/>
      </xdr:nvCxnSpPr>
      <xdr:spPr>
        <a:xfrm flipV="1">
          <a:off x="8077200" y="352806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632" name="直線コネクタ 631"/>
        <xdr:cNvCxnSpPr/>
      </xdr:nvCxnSpPr>
      <xdr:spPr>
        <a:xfrm flipV="1">
          <a:off x="440055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633" name="直線コネクタ 632"/>
        <xdr:cNvCxnSpPr/>
      </xdr:nvCxnSpPr>
      <xdr:spPr>
        <a:xfrm flipV="1">
          <a:off x="807720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634" name="直線コネクタ 633"/>
        <xdr:cNvCxnSpPr/>
      </xdr:nvCxnSpPr>
      <xdr:spPr>
        <a:xfrm flipV="1">
          <a:off x="440055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635" name="直線コネクタ 634"/>
        <xdr:cNvCxnSpPr/>
      </xdr:nvCxnSpPr>
      <xdr:spPr>
        <a:xfrm flipV="1">
          <a:off x="807720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636" name="直線コネクタ 635"/>
        <xdr:cNvCxnSpPr/>
      </xdr:nvCxnSpPr>
      <xdr:spPr>
        <a:xfrm flipV="1">
          <a:off x="440055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637" name="直線コネクタ 636"/>
        <xdr:cNvCxnSpPr/>
      </xdr:nvCxnSpPr>
      <xdr:spPr>
        <a:xfrm flipV="1">
          <a:off x="807720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638" name="直線コネクタ 637"/>
        <xdr:cNvCxnSpPr/>
      </xdr:nvCxnSpPr>
      <xdr:spPr>
        <a:xfrm flipV="1">
          <a:off x="8077200" y="38147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639" name="直線コネクタ 638"/>
        <xdr:cNvCxnSpPr/>
      </xdr:nvCxnSpPr>
      <xdr:spPr>
        <a:xfrm flipV="1">
          <a:off x="440055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640" name="直線コネクタ 639"/>
        <xdr:cNvCxnSpPr/>
      </xdr:nvCxnSpPr>
      <xdr:spPr>
        <a:xfrm flipV="1">
          <a:off x="807720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641" name="直線コネクタ 640"/>
        <xdr:cNvCxnSpPr/>
      </xdr:nvCxnSpPr>
      <xdr:spPr>
        <a:xfrm flipV="1">
          <a:off x="440055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642" name="直線コネクタ 641"/>
        <xdr:cNvCxnSpPr/>
      </xdr:nvCxnSpPr>
      <xdr:spPr>
        <a:xfrm flipV="1">
          <a:off x="807720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643" name="直線コネクタ 642"/>
        <xdr:cNvCxnSpPr/>
      </xdr:nvCxnSpPr>
      <xdr:spPr>
        <a:xfrm flipV="1">
          <a:off x="440055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644" name="直線コネクタ 643"/>
        <xdr:cNvCxnSpPr/>
      </xdr:nvCxnSpPr>
      <xdr:spPr>
        <a:xfrm flipV="1">
          <a:off x="807720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645" name="直線コネクタ 644"/>
        <xdr:cNvCxnSpPr/>
      </xdr:nvCxnSpPr>
      <xdr:spPr>
        <a:xfrm flipV="1">
          <a:off x="8077200" y="38147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646" name="直線コネクタ 645"/>
        <xdr:cNvCxnSpPr/>
      </xdr:nvCxnSpPr>
      <xdr:spPr>
        <a:xfrm flipV="1">
          <a:off x="4400550" y="4043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647" name="直線コネクタ 646"/>
        <xdr:cNvCxnSpPr/>
      </xdr:nvCxnSpPr>
      <xdr:spPr>
        <a:xfrm flipV="1">
          <a:off x="8077200" y="4043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648" name="直線コネクタ 647"/>
        <xdr:cNvCxnSpPr/>
      </xdr:nvCxnSpPr>
      <xdr:spPr>
        <a:xfrm flipV="1">
          <a:off x="4400550" y="40776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649" name="直線コネクタ 648"/>
        <xdr:cNvCxnSpPr/>
      </xdr:nvCxnSpPr>
      <xdr:spPr>
        <a:xfrm flipV="1">
          <a:off x="8077200" y="40776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650" name="直線コネクタ 649"/>
        <xdr:cNvCxnSpPr/>
      </xdr:nvCxnSpPr>
      <xdr:spPr>
        <a:xfrm flipV="1">
          <a:off x="4400550" y="4114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651" name="直線コネクタ 650"/>
        <xdr:cNvCxnSpPr/>
      </xdr:nvCxnSpPr>
      <xdr:spPr>
        <a:xfrm flipV="1">
          <a:off x="8077200" y="4114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652" name="直線コネクタ 651"/>
        <xdr:cNvCxnSpPr/>
      </xdr:nvCxnSpPr>
      <xdr:spPr>
        <a:xfrm flipV="1">
          <a:off x="8077200" y="41519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653" name="直線コネクタ 652"/>
        <xdr:cNvCxnSpPr/>
      </xdr:nvCxnSpPr>
      <xdr:spPr>
        <a:xfrm flipV="1">
          <a:off x="440055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654" name="直線コネクタ 653"/>
        <xdr:cNvCxnSpPr/>
      </xdr:nvCxnSpPr>
      <xdr:spPr>
        <a:xfrm flipV="1">
          <a:off x="807720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655" name="直線コネクタ 654"/>
        <xdr:cNvCxnSpPr/>
      </xdr:nvCxnSpPr>
      <xdr:spPr>
        <a:xfrm flipV="1">
          <a:off x="440055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656" name="直線コネクタ 655"/>
        <xdr:cNvCxnSpPr/>
      </xdr:nvCxnSpPr>
      <xdr:spPr>
        <a:xfrm flipV="1">
          <a:off x="807720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657" name="直線コネクタ 656"/>
        <xdr:cNvCxnSpPr/>
      </xdr:nvCxnSpPr>
      <xdr:spPr>
        <a:xfrm flipV="1">
          <a:off x="440055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658" name="直線コネクタ 657"/>
        <xdr:cNvCxnSpPr/>
      </xdr:nvCxnSpPr>
      <xdr:spPr>
        <a:xfrm flipV="1">
          <a:off x="807720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659" name="直線コネクタ 658"/>
        <xdr:cNvCxnSpPr/>
      </xdr:nvCxnSpPr>
      <xdr:spPr>
        <a:xfrm flipV="1">
          <a:off x="8077200" y="44386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660" name="直線コネクタ 659"/>
        <xdr:cNvCxnSpPr/>
      </xdr:nvCxnSpPr>
      <xdr:spPr>
        <a:xfrm flipV="1">
          <a:off x="440055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661" name="直線コネクタ 660"/>
        <xdr:cNvCxnSpPr/>
      </xdr:nvCxnSpPr>
      <xdr:spPr>
        <a:xfrm flipV="1">
          <a:off x="807720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662" name="直線コネクタ 661"/>
        <xdr:cNvCxnSpPr/>
      </xdr:nvCxnSpPr>
      <xdr:spPr>
        <a:xfrm flipV="1">
          <a:off x="440055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663" name="直線コネクタ 662"/>
        <xdr:cNvCxnSpPr/>
      </xdr:nvCxnSpPr>
      <xdr:spPr>
        <a:xfrm flipV="1">
          <a:off x="807720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664" name="直線コネクタ 663"/>
        <xdr:cNvCxnSpPr/>
      </xdr:nvCxnSpPr>
      <xdr:spPr>
        <a:xfrm flipV="1">
          <a:off x="440055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665" name="直線コネクタ 664"/>
        <xdr:cNvCxnSpPr/>
      </xdr:nvCxnSpPr>
      <xdr:spPr>
        <a:xfrm flipV="1">
          <a:off x="807720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666" name="直線コネクタ 665"/>
        <xdr:cNvCxnSpPr/>
      </xdr:nvCxnSpPr>
      <xdr:spPr>
        <a:xfrm flipV="1">
          <a:off x="8077200" y="44386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667" name="直線コネクタ 666"/>
        <xdr:cNvCxnSpPr/>
      </xdr:nvCxnSpPr>
      <xdr:spPr>
        <a:xfrm flipV="1">
          <a:off x="4400550" y="4667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668" name="直線コネクタ 667"/>
        <xdr:cNvCxnSpPr/>
      </xdr:nvCxnSpPr>
      <xdr:spPr>
        <a:xfrm flipV="1">
          <a:off x="8077200" y="4667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669" name="直線コネクタ 668"/>
        <xdr:cNvCxnSpPr/>
      </xdr:nvCxnSpPr>
      <xdr:spPr>
        <a:xfrm flipV="1">
          <a:off x="4400550" y="47015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670" name="直線コネクタ 669"/>
        <xdr:cNvCxnSpPr/>
      </xdr:nvCxnSpPr>
      <xdr:spPr>
        <a:xfrm flipV="1">
          <a:off x="8077200" y="47015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671" name="直線コネクタ 670"/>
        <xdr:cNvCxnSpPr/>
      </xdr:nvCxnSpPr>
      <xdr:spPr>
        <a:xfrm flipV="1">
          <a:off x="4400550" y="4738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672" name="直線コネクタ 671"/>
        <xdr:cNvCxnSpPr/>
      </xdr:nvCxnSpPr>
      <xdr:spPr>
        <a:xfrm flipV="1">
          <a:off x="8077200" y="4738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673" name="直線コネクタ 672"/>
        <xdr:cNvCxnSpPr/>
      </xdr:nvCxnSpPr>
      <xdr:spPr>
        <a:xfrm flipV="1">
          <a:off x="8077200" y="47758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674" name="直線コネクタ 673"/>
        <xdr:cNvCxnSpPr/>
      </xdr:nvCxnSpPr>
      <xdr:spPr>
        <a:xfrm flipV="1">
          <a:off x="440055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675" name="直線コネクタ 674"/>
        <xdr:cNvCxnSpPr/>
      </xdr:nvCxnSpPr>
      <xdr:spPr>
        <a:xfrm flipV="1">
          <a:off x="807720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676" name="直線コネクタ 675"/>
        <xdr:cNvCxnSpPr/>
      </xdr:nvCxnSpPr>
      <xdr:spPr>
        <a:xfrm flipV="1">
          <a:off x="440055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677" name="直線コネクタ 676"/>
        <xdr:cNvCxnSpPr/>
      </xdr:nvCxnSpPr>
      <xdr:spPr>
        <a:xfrm flipV="1">
          <a:off x="807720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678" name="直線コネクタ 677"/>
        <xdr:cNvCxnSpPr/>
      </xdr:nvCxnSpPr>
      <xdr:spPr>
        <a:xfrm flipV="1">
          <a:off x="440055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679" name="直線コネクタ 678"/>
        <xdr:cNvCxnSpPr/>
      </xdr:nvCxnSpPr>
      <xdr:spPr>
        <a:xfrm flipV="1">
          <a:off x="807720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680" name="直線コネクタ 679"/>
        <xdr:cNvCxnSpPr/>
      </xdr:nvCxnSpPr>
      <xdr:spPr>
        <a:xfrm flipV="1">
          <a:off x="8077200" y="50625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681" name="直線コネクタ 680"/>
        <xdr:cNvCxnSpPr/>
      </xdr:nvCxnSpPr>
      <xdr:spPr>
        <a:xfrm flipV="1">
          <a:off x="440055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682" name="直線コネクタ 681"/>
        <xdr:cNvCxnSpPr/>
      </xdr:nvCxnSpPr>
      <xdr:spPr>
        <a:xfrm flipV="1">
          <a:off x="807720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683" name="直線コネクタ 682"/>
        <xdr:cNvCxnSpPr/>
      </xdr:nvCxnSpPr>
      <xdr:spPr>
        <a:xfrm flipV="1">
          <a:off x="440055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684" name="直線コネクタ 683"/>
        <xdr:cNvCxnSpPr/>
      </xdr:nvCxnSpPr>
      <xdr:spPr>
        <a:xfrm flipV="1">
          <a:off x="807720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685" name="直線コネクタ 684"/>
        <xdr:cNvCxnSpPr/>
      </xdr:nvCxnSpPr>
      <xdr:spPr>
        <a:xfrm flipV="1">
          <a:off x="440055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686" name="直線コネクタ 685"/>
        <xdr:cNvCxnSpPr/>
      </xdr:nvCxnSpPr>
      <xdr:spPr>
        <a:xfrm flipV="1">
          <a:off x="807720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687" name="直線コネクタ 686"/>
        <xdr:cNvCxnSpPr/>
      </xdr:nvCxnSpPr>
      <xdr:spPr>
        <a:xfrm flipV="1">
          <a:off x="8077200" y="50625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688" name="直線コネクタ 687"/>
        <xdr:cNvCxnSpPr/>
      </xdr:nvCxnSpPr>
      <xdr:spPr>
        <a:xfrm flipV="1">
          <a:off x="4400550" y="5291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689" name="直線コネクタ 688"/>
        <xdr:cNvCxnSpPr/>
      </xdr:nvCxnSpPr>
      <xdr:spPr>
        <a:xfrm flipV="1">
          <a:off x="8077200" y="5291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690" name="直線コネクタ 689"/>
        <xdr:cNvCxnSpPr/>
      </xdr:nvCxnSpPr>
      <xdr:spPr>
        <a:xfrm flipV="1">
          <a:off x="4400550" y="53254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691" name="直線コネクタ 690"/>
        <xdr:cNvCxnSpPr/>
      </xdr:nvCxnSpPr>
      <xdr:spPr>
        <a:xfrm flipV="1">
          <a:off x="8077200" y="53254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692" name="直線コネクタ 691"/>
        <xdr:cNvCxnSpPr/>
      </xdr:nvCxnSpPr>
      <xdr:spPr>
        <a:xfrm flipV="1">
          <a:off x="4400550" y="5362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693" name="直線コネクタ 692"/>
        <xdr:cNvCxnSpPr/>
      </xdr:nvCxnSpPr>
      <xdr:spPr>
        <a:xfrm flipV="1">
          <a:off x="8077200" y="5362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694" name="直線コネクタ 693"/>
        <xdr:cNvCxnSpPr/>
      </xdr:nvCxnSpPr>
      <xdr:spPr>
        <a:xfrm flipV="1">
          <a:off x="8077200" y="53997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695" name="直線コネクタ 694"/>
        <xdr:cNvCxnSpPr/>
      </xdr:nvCxnSpPr>
      <xdr:spPr>
        <a:xfrm flipV="1">
          <a:off x="440055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696" name="直線コネクタ 695"/>
        <xdr:cNvCxnSpPr/>
      </xdr:nvCxnSpPr>
      <xdr:spPr>
        <a:xfrm flipV="1">
          <a:off x="807720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697" name="直線コネクタ 696"/>
        <xdr:cNvCxnSpPr/>
      </xdr:nvCxnSpPr>
      <xdr:spPr>
        <a:xfrm flipV="1">
          <a:off x="440055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698" name="直線コネクタ 697"/>
        <xdr:cNvCxnSpPr/>
      </xdr:nvCxnSpPr>
      <xdr:spPr>
        <a:xfrm flipV="1">
          <a:off x="807720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699" name="直線コネクタ 698"/>
        <xdr:cNvCxnSpPr/>
      </xdr:nvCxnSpPr>
      <xdr:spPr>
        <a:xfrm flipV="1">
          <a:off x="440055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700" name="直線コネクタ 699"/>
        <xdr:cNvCxnSpPr/>
      </xdr:nvCxnSpPr>
      <xdr:spPr>
        <a:xfrm flipV="1">
          <a:off x="807720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701" name="直線コネクタ 700"/>
        <xdr:cNvCxnSpPr/>
      </xdr:nvCxnSpPr>
      <xdr:spPr>
        <a:xfrm flipV="1">
          <a:off x="8077200" y="56864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702" name="直線コネクタ 701"/>
        <xdr:cNvCxnSpPr/>
      </xdr:nvCxnSpPr>
      <xdr:spPr>
        <a:xfrm flipV="1">
          <a:off x="440055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703" name="直線コネクタ 702"/>
        <xdr:cNvCxnSpPr/>
      </xdr:nvCxnSpPr>
      <xdr:spPr>
        <a:xfrm flipV="1">
          <a:off x="807720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704" name="直線コネクタ 703"/>
        <xdr:cNvCxnSpPr/>
      </xdr:nvCxnSpPr>
      <xdr:spPr>
        <a:xfrm flipV="1">
          <a:off x="440055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705" name="直線コネクタ 704"/>
        <xdr:cNvCxnSpPr/>
      </xdr:nvCxnSpPr>
      <xdr:spPr>
        <a:xfrm flipV="1">
          <a:off x="807720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706" name="直線コネクタ 705"/>
        <xdr:cNvCxnSpPr/>
      </xdr:nvCxnSpPr>
      <xdr:spPr>
        <a:xfrm flipV="1">
          <a:off x="440055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707" name="直線コネクタ 706"/>
        <xdr:cNvCxnSpPr/>
      </xdr:nvCxnSpPr>
      <xdr:spPr>
        <a:xfrm flipV="1">
          <a:off x="807720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708" name="直線コネクタ 707"/>
        <xdr:cNvCxnSpPr/>
      </xdr:nvCxnSpPr>
      <xdr:spPr>
        <a:xfrm flipV="1">
          <a:off x="8077200" y="56864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709" name="直線コネクタ 708"/>
        <xdr:cNvCxnSpPr/>
      </xdr:nvCxnSpPr>
      <xdr:spPr>
        <a:xfrm flipV="1">
          <a:off x="4400550" y="5915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710" name="直線コネクタ 709"/>
        <xdr:cNvCxnSpPr/>
      </xdr:nvCxnSpPr>
      <xdr:spPr>
        <a:xfrm flipV="1">
          <a:off x="8077200" y="5915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711" name="直線コネクタ 710"/>
        <xdr:cNvCxnSpPr/>
      </xdr:nvCxnSpPr>
      <xdr:spPr>
        <a:xfrm flipV="1">
          <a:off x="4400550" y="59493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712" name="直線コネクタ 711"/>
        <xdr:cNvCxnSpPr/>
      </xdr:nvCxnSpPr>
      <xdr:spPr>
        <a:xfrm flipV="1">
          <a:off x="8077200" y="59493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713" name="直線コネクタ 712"/>
        <xdr:cNvCxnSpPr/>
      </xdr:nvCxnSpPr>
      <xdr:spPr>
        <a:xfrm flipV="1">
          <a:off x="4400550" y="5986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714" name="直線コネクタ 713"/>
        <xdr:cNvCxnSpPr/>
      </xdr:nvCxnSpPr>
      <xdr:spPr>
        <a:xfrm flipV="1">
          <a:off x="8077200" y="5986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715" name="直線コネクタ 714"/>
        <xdr:cNvCxnSpPr/>
      </xdr:nvCxnSpPr>
      <xdr:spPr>
        <a:xfrm flipV="1">
          <a:off x="8077200" y="60236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716" name="直線コネクタ 715"/>
        <xdr:cNvCxnSpPr/>
      </xdr:nvCxnSpPr>
      <xdr:spPr>
        <a:xfrm flipV="1">
          <a:off x="440055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717" name="直線コネクタ 716"/>
        <xdr:cNvCxnSpPr/>
      </xdr:nvCxnSpPr>
      <xdr:spPr>
        <a:xfrm flipV="1">
          <a:off x="807720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718" name="直線コネクタ 717"/>
        <xdr:cNvCxnSpPr/>
      </xdr:nvCxnSpPr>
      <xdr:spPr>
        <a:xfrm flipV="1">
          <a:off x="440055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719" name="直線コネクタ 718"/>
        <xdr:cNvCxnSpPr/>
      </xdr:nvCxnSpPr>
      <xdr:spPr>
        <a:xfrm flipV="1">
          <a:off x="807720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720" name="直線コネクタ 719"/>
        <xdr:cNvCxnSpPr/>
      </xdr:nvCxnSpPr>
      <xdr:spPr>
        <a:xfrm flipV="1">
          <a:off x="440055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721" name="直線コネクタ 720"/>
        <xdr:cNvCxnSpPr/>
      </xdr:nvCxnSpPr>
      <xdr:spPr>
        <a:xfrm flipV="1">
          <a:off x="807720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722" name="直線コネクタ 721"/>
        <xdr:cNvCxnSpPr/>
      </xdr:nvCxnSpPr>
      <xdr:spPr>
        <a:xfrm flipV="1">
          <a:off x="8077200" y="63103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723" name="直線コネクタ 722"/>
        <xdr:cNvCxnSpPr/>
      </xdr:nvCxnSpPr>
      <xdr:spPr>
        <a:xfrm flipV="1">
          <a:off x="440055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724" name="直線コネクタ 723"/>
        <xdr:cNvCxnSpPr/>
      </xdr:nvCxnSpPr>
      <xdr:spPr>
        <a:xfrm flipV="1">
          <a:off x="807720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725" name="直線コネクタ 724"/>
        <xdr:cNvCxnSpPr/>
      </xdr:nvCxnSpPr>
      <xdr:spPr>
        <a:xfrm flipV="1">
          <a:off x="440055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726" name="直線コネクタ 725"/>
        <xdr:cNvCxnSpPr/>
      </xdr:nvCxnSpPr>
      <xdr:spPr>
        <a:xfrm flipV="1">
          <a:off x="807720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727" name="直線コネクタ 726"/>
        <xdr:cNvCxnSpPr/>
      </xdr:nvCxnSpPr>
      <xdr:spPr>
        <a:xfrm flipV="1">
          <a:off x="440055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728" name="直線コネクタ 727"/>
        <xdr:cNvCxnSpPr/>
      </xdr:nvCxnSpPr>
      <xdr:spPr>
        <a:xfrm flipV="1">
          <a:off x="807720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729" name="直線コネクタ 728"/>
        <xdr:cNvCxnSpPr/>
      </xdr:nvCxnSpPr>
      <xdr:spPr>
        <a:xfrm flipV="1">
          <a:off x="8077200" y="63103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730" name="直線コネクタ 729"/>
        <xdr:cNvCxnSpPr/>
      </xdr:nvCxnSpPr>
      <xdr:spPr>
        <a:xfrm flipV="1">
          <a:off x="4400550" y="6538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731" name="直線コネクタ 730"/>
        <xdr:cNvCxnSpPr/>
      </xdr:nvCxnSpPr>
      <xdr:spPr>
        <a:xfrm flipV="1">
          <a:off x="8077200" y="6538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732" name="直線コネクタ 731"/>
        <xdr:cNvCxnSpPr/>
      </xdr:nvCxnSpPr>
      <xdr:spPr>
        <a:xfrm flipV="1">
          <a:off x="4400550" y="65732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733" name="直線コネクタ 732"/>
        <xdr:cNvCxnSpPr/>
      </xdr:nvCxnSpPr>
      <xdr:spPr>
        <a:xfrm flipV="1">
          <a:off x="8077200" y="65732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734" name="直線コネクタ 733"/>
        <xdr:cNvCxnSpPr/>
      </xdr:nvCxnSpPr>
      <xdr:spPr>
        <a:xfrm flipV="1">
          <a:off x="4400550" y="6610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735" name="直線コネクタ 734"/>
        <xdr:cNvCxnSpPr/>
      </xdr:nvCxnSpPr>
      <xdr:spPr>
        <a:xfrm flipV="1">
          <a:off x="8077200" y="6610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736" name="直線コネクタ 735"/>
        <xdr:cNvCxnSpPr/>
      </xdr:nvCxnSpPr>
      <xdr:spPr>
        <a:xfrm flipV="1">
          <a:off x="8077200" y="66474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737" name="直線コネクタ 736"/>
        <xdr:cNvCxnSpPr/>
      </xdr:nvCxnSpPr>
      <xdr:spPr>
        <a:xfrm flipV="1">
          <a:off x="440055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738" name="直線コネクタ 737"/>
        <xdr:cNvCxnSpPr/>
      </xdr:nvCxnSpPr>
      <xdr:spPr>
        <a:xfrm flipV="1">
          <a:off x="807720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739" name="直線コネクタ 738"/>
        <xdr:cNvCxnSpPr/>
      </xdr:nvCxnSpPr>
      <xdr:spPr>
        <a:xfrm flipV="1">
          <a:off x="440055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740" name="直線コネクタ 739"/>
        <xdr:cNvCxnSpPr/>
      </xdr:nvCxnSpPr>
      <xdr:spPr>
        <a:xfrm flipV="1">
          <a:off x="807720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741" name="直線コネクタ 740"/>
        <xdr:cNvCxnSpPr/>
      </xdr:nvCxnSpPr>
      <xdr:spPr>
        <a:xfrm flipV="1">
          <a:off x="440055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742" name="直線コネクタ 741"/>
        <xdr:cNvCxnSpPr/>
      </xdr:nvCxnSpPr>
      <xdr:spPr>
        <a:xfrm flipV="1">
          <a:off x="807720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743" name="直線コネクタ 742"/>
        <xdr:cNvCxnSpPr/>
      </xdr:nvCxnSpPr>
      <xdr:spPr>
        <a:xfrm flipV="1">
          <a:off x="8077200" y="69342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744" name="直線コネクタ 743"/>
        <xdr:cNvCxnSpPr/>
      </xdr:nvCxnSpPr>
      <xdr:spPr>
        <a:xfrm flipV="1">
          <a:off x="440055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745" name="直線コネクタ 744"/>
        <xdr:cNvCxnSpPr/>
      </xdr:nvCxnSpPr>
      <xdr:spPr>
        <a:xfrm flipV="1">
          <a:off x="807720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746" name="直線コネクタ 745"/>
        <xdr:cNvCxnSpPr/>
      </xdr:nvCxnSpPr>
      <xdr:spPr>
        <a:xfrm flipV="1">
          <a:off x="440055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747" name="直線コネクタ 746"/>
        <xdr:cNvCxnSpPr/>
      </xdr:nvCxnSpPr>
      <xdr:spPr>
        <a:xfrm flipV="1">
          <a:off x="807720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748" name="直線コネクタ 747"/>
        <xdr:cNvCxnSpPr/>
      </xdr:nvCxnSpPr>
      <xdr:spPr>
        <a:xfrm flipV="1">
          <a:off x="440055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749" name="直線コネクタ 748"/>
        <xdr:cNvCxnSpPr/>
      </xdr:nvCxnSpPr>
      <xdr:spPr>
        <a:xfrm flipV="1">
          <a:off x="807720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750" name="直線コネクタ 749"/>
        <xdr:cNvCxnSpPr/>
      </xdr:nvCxnSpPr>
      <xdr:spPr>
        <a:xfrm flipV="1">
          <a:off x="8077200" y="69342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751" name="直線コネクタ 750"/>
        <xdr:cNvCxnSpPr/>
      </xdr:nvCxnSpPr>
      <xdr:spPr>
        <a:xfrm flipV="1">
          <a:off x="4400550" y="7162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752" name="直線コネクタ 751"/>
        <xdr:cNvCxnSpPr/>
      </xdr:nvCxnSpPr>
      <xdr:spPr>
        <a:xfrm flipV="1">
          <a:off x="8077200" y="7162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753" name="直線コネクタ 752"/>
        <xdr:cNvCxnSpPr/>
      </xdr:nvCxnSpPr>
      <xdr:spPr>
        <a:xfrm flipV="1">
          <a:off x="4400550" y="71970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754" name="直線コネクタ 753"/>
        <xdr:cNvCxnSpPr/>
      </xdr:nvCxnSpPr>
      <xdr:spPr>
        <a:xfrm flipV="1">
          <a:off x="8077200" y="71970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755" name="直線コネクタ 754"/>
        <xdr:cNvCxnSpPr/>
      </xdr:nvCxnSpPr>
      <xdr:spPr>
        <a:xfrm flipV="1">
          <a:off x="4400550" y="7234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756" name="直線コネクタ 755"/>
        <xdr:cNvCxnSpPr/>
      </xdr:nvCxnSpPr>
      <xdr:spPr>
        <a:xfrm flipV="1">
          <a:off x="8077200" y="7234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757" name="直線コネクタ 756"/>
        <xdr:cNvCxnSpPr/>
      </xdr:nvCxnSpPr>
      <xdr:spPr>
        <a:xfrm flipV="1">
          <a:off x="8077200" y="72713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758" name="直線コネクタ 757"/>
        <xdr:cNvCxnSpPr/>
      </xdr:nvCxnSpPr>
      <xdr:spPr>
        <a:xfrm flipV="1">
          <a:off x="440055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759" name="直線コネクタ 758"/>
        <xdr:cNvCxnSpPr/>
      </xdr:nvCxnSpPr>
      <xdr:spPr>
        <a:xfrm flipV="1">
          <a:off x="807720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760" name="直線コネクタ 759"/>
        <xdr:cNvCxnSpPr/>
      </xdr:nvCxnSpPr>
      <xdr:spPr>
        <a:xfrm flipV="1">
          <a:off x="440055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761" name="直線コネクタ 760"/>
        <xdr:cNvCxnSpPr/>
      </xdr:nvCxnSpPr>
      <xdr:spPr>
        <a:xfrm flipV="1">
          <a:off x="807720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762" name="直線コネクタ 761"/>
        <xdr:cNvCxnSpPr/>
      </xdr:nvCxnSpPr>
      <xdr:spPr>
        <a:xfrm flipV="1">
          <a:off x="440055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763" name="直線コネクタ 762"/>
        <xdr:cNvCxnSpPr/>
      </xdr:nvCxnSpPr>
      <xdr:spPr>
        <a:xfrm flipV="1">
          <a:off x="807720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764" name="直線コネクタ 763"/>
        <xdr:cNvCxnSpPr/>
      </xdr:nvCxnSpPr>
      <xdr:spPr>
        <a:xfrm flipV="1">
          <a:off x="8077200" y="75580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765" name="直線コネクタ 764"/>
        <xdr:cNvCxnSpPr/>
      </xdr:nvCxnSpPr>
      <xdr:spPr>
        <a:xfrm flipV="1">
          <a:off x="440055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766" name="直線コネクタ 765"/>
        <xdr:cNvCxnSpPr/>
      </xdr:nvCxnSpPr>
      <xdr:spPr>
        <a:xfrm flipV="1">
          <a:off x="807720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767" name="直線コネクタ 766"/>
        <xdr:cNvCxnSpPr/>
      </xdr:nvCxnSpPr>
      <xdr:spPr>
        <a:xfrm flipV="1">
          <a:off x="440055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768" name="直線コネクタ 767"/>
        <xdr:cNvCxnSpPr/>
      </xdr:nvCxnSpPr>
      <xdr:spPr>
        <a:xfrm flipV="1">
          <a:off x="807720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769" name="直線コネクタ 768"/>
        <xdr:cNvCxnSpPr/>
      </xdr:nvCxnSpPr>
      <xdr:spPr>
        <a:xfrm flipV="1">
          <a:off x="440055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770" name="直線コネクタ 769"/>
        <xdr:cNvCxnSpPr/>
      </xdr:nvCxnSpPr>
      <xdr:spPr>
        <a:xfrm flipV="1">
          <a:off x="807720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771" name="直線コネクタ 770"/>
        <xdr:cNvCxnSpPr/>
      </xdr:nvCxnSpPr>
      <xdr:spPr>
        <a:xfrm flipV="1">
          <a:off x="8077200" y="75580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772" name="直線コネクタ 771"/>
        <xdr:cNvCxnSpPr/>
      </xdr:nvCxnSpPr>
      <xdr:spPr>
        <a:xfrm flipV="1">
          <a:off x="4400550" y="7786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773" name="直線コネクタ 772"/>
        <xdr:cNvCxnSpPr/>
      </xdr:nvCxnSpPr>
      <xdr:spPr>
        <a:xfrm flipV="1">
          <a:off x="8077200" y="7786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774" name="直線コネクタ 773"/>
        <xdr:cNvCxnSpPr/>
      </xdr:nvCxnSpPr>
      <xdr:spPr>
        <a:xfrm flipV="1">
          <a:off x="4400550" y="78209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775" name="直線コネクタ 774"/>
        <xdr:cNvCxnSpPr/>
      </xdr:nvCxnSpPr>
      <xdr:spPr>
        <a:xfrm flipV="1">
          <a:off x="8077200" y="78209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776" name="直線コネクタ 775"/>
        <xdr:cNvCxnSpPr/>
      </xdr:nvCxnSpPr>
      <xdr:spPr>
        <a:xfrm flipV="1">
          <a:off x="4400550" y="7858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777" name="直線コネクタ 776"/>
        <xdr:cNvCxnSpPr/>
      </xdr:nvCxnSpPr>
      <xdr:spPr>
        <a:xfrm flipV="1">
          <a:off x="8077200" y="7858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778" name="直線コネクタ 777"/>
        <xdr:cNvCxnSpPr/>
      </xdr:nvCxnSpPr>
      <xdr:spPr>
        <a:xfrm flipV="1">
          <a:off x="8077200" y="789527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779" name="直線コネクタ 778"/>
        <xdr:cNvCxnSpPr/>
      </xdr:nvCxnSpPr>
      <xdr:spPr>
        <a:xfrm flipV="1">
          <a:off x="440055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780" name="直線コネクタ 779"/>
        <xdr:cNvCxnSpPr/>
      </xdr:nvCxnSpPr>
      <xdr:spPr>
        <a:xfrm flipV="1">
          <a:off x="807720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781" name="直線コネクタ 780"/>
        <xdr:cNvCxnSpPr/>
      </xdr:nvCxnSpPr>
      <xdr:spPr>
        <a:xfrm flipV="1">
          <a:off x="440055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782" name="直線コネクタ 781"/>
        <xdr:cNvCxnSpPr/>
      </xdr:nvCxnSpPr>
      <xdr:spPr>
        <a:xfrm flipV="1">
          <a:off x="807720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783" name="直線コネクタ 782"/>
        <xdr:cNvCxnSpPr/>
      </xdr:nvCxnSpPr>
      <xdr:spPr>
        <a:xfrm flipV="1">
          <a:off x="440055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784" name="直線コネクタ 783"/>
        <xdr:cNvCxnSpPr/>
      </xdr:nvCxnSpPr>
      <xdr:spPr>
        <a:xfrm flipV="1">
          <a:off x="807720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785" name="直線コネクタ 784"/>
        <xdr:cNvCxnSpPr/>
      </xdr:nvCxnSpPr>
      <xdr:spPr>
        <a:xfrm flipV="1">
          <a:off x="8077200" y="81819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786" name="直線コネクタ 785"/>
        <xdr:cNvCxnSpPr/>
      </xdr:nvCxnSpPr>
      <xdr:spPr>
        <a:xfrm flipV="1">
          <a:off x="440055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787" name="直線コネクタ 786"/>
        <xdr:cNvCxnSpPr/>
      </xdr:nvCxnSpPr>
      <xdr:spPr>
        <a:xfrm flipV="1">
          <a:off x="807720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788" name="直線コネクタ 787"/>
        <xdr:cNvCxnSpPr/>
      </xdr:nvCxnSpPr>
      <xdr:spPr>
        <a:xfrm flipV="1">
          <a:off x="440055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789" name="直線コネクタ 788"/>
        <xdr:cNvCxnSpPr/>
      </xdr:nvCxnSpPr>
      <xdr:spPr>
        <a:xfrm flipV="1">
          <a:off x="807720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790" name="直線コネクタ 789"/>
        <xdr:cNvCxnSpPr/>
      </xdr:nvCxnSpPr>
      <xdr:spPr>
        <a:xfrm flipV="1">
          <a:off x="440055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791" name="直線コネクタ 790"/>
        <xdr:cNvCxnSpPr/>
      </xdr:nvCxnSpPr>
      <xdr:spPr>
        <a:xfrm flipV="1">
          <a:off x="807720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792" name="直線コネクタ 791"/>
        <xdr:cNvCxnSpPr/>
      </xdr:nvCxnSpPr>
      <xdr:spPr>
        <a:xfrm flipV="1">
          <a:off x="8077200" y="81819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793" name="直線コネクタ 792"/>
        <xdr:cNvCxnSpPr/>
      </xdr:nvCxnSpPr>
      <xdr:spPr>
        <a:xfrm flipV="1">
          <a:off x="4400550" y="8410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794" name="直線コネクタ 793"/>
        <xdr:cNvCxnSpPr/>
      </xdr:nvCxnSpPr>
      <xdr:spPr>
        <a:xfrm flipV="1">
          <a:off x="8077200" y="8410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795" name="直線コネクタ 794"/>
        <xdr:cNvCxnSpPr/>
      </xdr:nvCxnSpPr>
      <xdr:spPr>
        <a:xfrm flipV="1">
          <a:off x="4400550" y="84448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796" name="直線コネクタ 795"/>
        <xdr:cNvCxnSpPr/>
      </xdr:nvCxnSpPr>
      <xdr:spPr>
        <a:xfrm flipV="1">
          <a:off x="8077200" y="84448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797" name="直線コネクタ 796"/>
        <xdr:cNvCxnSpPr/>
      </xdr:nvCxnSpPr>
      <xdr:spPr>
        <a:xfrm flipV="1">
          <a:off x="4400550" y="8482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798" name="直線コネクタ 797"/>
        <xdr:cNvCxnSpPr/>
      </xdr:nvCxnSpPr>
      <xdr:spPr>
        <a:xfrm flipV="1">
          <a:off x="8077200" y="8482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799" name="直線コネクタ 798"/>
        <xdr:cNvCxnSpPr/>
      </xdr:nvCxnSpPr>
      <xdr:spPr>
        <a:xfrm flipV="1">
          <a:off x="8077200" y="851916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800" name="直線コネクタ 799"/>
        <xdr:cNvCxnSpPr/>
      </xdr:nvCxnSpPr>
      <xdr:spPr>
        <a:xfrm flipV="1">
          <a:off x="440055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801" name="直線コネクタ 800"/>
        <xdr:cNvCxnSpPr/>
      </xdr:nvCxnSpPr>
      <xdr:spPr>
        <a:xfrm flipV="1">
          <a:off x="807720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802" name="直線コネクタ 801"/>
        <xdr:cNvCxnSpPr/>
      </xdr:nvCxnSpPr>
      <xdr:spPr>
        <a:xfrm flipV="1">
          <a:off x="440055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803" name="直線コネクタ 802"/>
        <xdr:cNvCxnSpPr/>
      </xdr:nvCxnSpPr>
      <xdr:spPr>
        <a:xfrm flipV="1">
          <a:off x="807720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804" name="直線コネクタ 803"/>
        <xdr:cNvCxnSpPr/>
      </xdr:nvCxnSpPr>
      <xdr:spPr>
        <a:xfrm flipV="1">
          <a:off x="440055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805" name="直線コネクタ 804"/>
        <xdr:cNvCxnSpPr/>
      </xdr:nvCxnSpPr>
      <xdr:spPr>
        <a:xfrm flipV="1">
          <a:off x="807720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806" name="直線コネクタ 805"/>
        <xdr:cNvCxnSpPr/>
      </xdr:nvCxnSpPr>
      <xdr:spPr>
        <a:xfrm flipV="1">
          <a:off x="8077200" y="88058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807" name="直線コネクタ 806"/>
        <xdr:cNvCxnSpPr/>
      </xdr:nvCxnSpPr>
      <xdr:spPr>
        <a:xfrm flipV="1">
          <a:off x="440055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808" name="直線コネクタ 807"/>
        <xdr:cNvCxnSpPr/>
      </xdr:nvCxnSpPr>
      <xdr:spPr>
        <a:xfrm flipV="1">
          <a:off x="807720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809" name="直線コネクタ 808"/>
        <xdr:cNvCxnSpPr/>
      </xdr:nvCxnSpPr>
      <xdr:spPr>
        <a:xfrm flipV="1">
          <a:off x="440055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810" name="直線コネクタ 809"/>
        <xdr:cNvCxnSpPr/>
      </xdr:nvCxnSpPr>
      <xdr:spPr>
        <a:xfrm flipV="1">
          <a:off x="807720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811" name="直線コネクタ 810"/>
        <xdr:cNvCxnSpPr/>
      </xdr:nvCxnSpPr>
      <xdr:spPr>
        <a:xfrm flipV="1">
          <a:off x="440055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812" name="直線コネクタ 811"/>
        <xdr:cNvCxnSpPr/>
      </xdr:nvCxnSpPr>
      <xdr:spPr>
        <a:xfrm flipV="1">
          <a:off x="807720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813" name="直線コネクタ 812"/>
        <xdr:cNvCxnSpPr/>
      </xdr:nvCxnSpPr>
      <xdr:spPr>
        <a:xfrm flipV="1">
          <a:off x="8077200" y="88058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814" name="直線コネクタ 813"/>
        <xdr:cNvCxnSpPr/>
      </xdr:nvCxnSpPr>
      <xdr:spPr>
        <a:xfrm flipV="1">
          <a:off x="4400550" y="9034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815" name="直線コネクタ 814"/>
        <xdr:cNvCxnSpPr/>
      </xdr:nvCxnSpPr>
      <xdr:spPr>
        <a:xfrm flipV="1">
          <a:off x="8077200" y="9034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816" name="直線コネクタ 815"/>
        <xdr:cNvCxnSpPr/>
      </xdr:nvCxnSpPr>
      <xdr:spPr>
        <a:xfrm flipV="1">
          <a:off x="4400550" y="90687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817" name="直線コネクタ 816"/>
        <xdr:cNvCxnSpPr/>
      </xdr:nvCxnSpPr>
      <xdr:spPr>
        <a:xfrm flipV="1">
          <a:off x="8077200" y="90687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818" name="直線コネクタ 817"/>
        <xdr:cNvCxnSpPr/>
      </xdr:nvCxnSpPr>
      <xdr:spPr>
        <a:xfrm flipV="1">
          <a:off x="4400550" y="9105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819" name="直線コネクタ 818"/>
        <xdr:cNvCxnSpPr/>
      </xdr:nvCxnSpPr>
      <xdr:spPr>
        <a:xfrm flipV="1">
          <a:off x="8077200" y="9105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820" name="直線コネクタ 819"/>
        <xdr:cNvCxnSpPr/>
      </xdr:nvCxnSpPr>
      <xdr:spPr>
        <a:xfrm flipV="1">
          <a:off x="8077200" y="91430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821" name="直線コネクタ 820"/>
        <xdr:cNvCxnSpPr/>
      </xdr:nvCxnSpPr>
      <xdr:spPr>
        <a:xfrm flipV="1">
          <a:off x="440055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822" name="直線コネクタ 821"/>
        <xdr:cNvCxnSpPr/>
      </xdr:nvCxnSpPr>
      <xdr:spPr>
        <a:xfrm flipV="1">
          <a:off x="807720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823" name="直線コネクタ 822"/>
        <xdr:cNvCxnSpPr/>
      </xdr:nvCxnSpPr>
      <xdr:spPr>
        <a:xfrm flipV="1">
          <a:off x="440055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824" name="直線コネクタ 823"/>
        <xdr:cNvCxnSpPr/>
      </xdr:nvCxnSpPr>
      <xdr:spPr>
        <a:xfrm flipV="1">
          <a:off x="807720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825" name="直線コネクタ 824"/>
        <xdr:cNvCxnSpPr/>
      </xdr:nvCxnSpPr>
      <xdr:spPr>
        <a:xfrm flipV="1">
          <a:off x="440055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826" name="直線コネクタ 825"/>
        <xdr:cNvCxnSpPr/>
      </xdr:nvCxnSpPr>
      <xdr:spPr>
        <a:xfrm flipV="1">
          <a:off x="807720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827" name="直線コネクタ 826"/>
        <xdr:cNvCxnSpPr/>
      </xdr:nvCxnSpPr>
      <xdr:spPr>
        <a:xfrm flipV="1">
          <a:off x="8077200" y="94297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828" name="直線コネクタ 827"/>
        <xdr:cNvCxnSpPr/>
      </xdr:nvCxnSpPr>
      <xdr:spPr>
        <a:xfrm flipV="1">
          <a:off x="440055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829" name="直線コネクタ 828"/>
        <xdr:cNvCxnSpPr/>
      </xdr:nvCxnSpPr>
      <xdr:spPr>
        <a:xfrm flipV="1">
          <a:off x="807720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830" name="直線コネクタ 829"/>
        <xdr:cNvCxnSpPr/>
      </xdr:nvCxnSpPr>
      <xdr:spPr>
        <a:xfrm flipV="1">
          <a:off x="440055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831" name="直線コネクタ 830"/>
        <xdr:cNvCxnSpPr/>
      </xdr:nvCxnSpPr>
      <xdr:spPr>
        <a:xfrm flipV="1">
          <a:off x="807720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832" name="直線コネクタ 831"/>
        <xdr:cNvCxnSpPr/>
      </xdr:nvCxnSpPr>
      <xdr:spPr>
        <a:xfrm flipV="1">
          <a:off x="440055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833" name="直線コネクタ 832"/>
        <xdr:cNvCxnSpPr/>
      </xdr:nvCxnSpPr>
      <xdr:spPr>
        <a:xfrm flipV="1">
          <a:off x="807720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834" name="直線コネクタ 833"/>
        <xdr:cNvCxnSpPr/>
      </xdr:nvCxnSpPr>
      <xdr:spPr>
        <a:xfrm flipV="1">
          <a:off x="8077200" y="94297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835" name="直線コネクタ 834"/>
        <xdr:cNvCxnSpPr/>
      </xdr:nvCxnSpPr>
      <xdr:spPr>
        <a:xfrm flipV="1">
          <a:off x="4400550" y="9658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836" name="直線コネクタ 835"/>
        <xdr:cNvCxnSpPr/>
      </xdr:nvCxnSpPr>
      <xdr:spPr>
        <a:xfrm flipV="1">
          <a:off x="8077200" y="9658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837" name="直線コネクタ 836"/>
        <xdr:cNvCxnSpPr/>
      </xdr:nvCxnSpPr>
      <xdr:spPr>
        <a:xfrm flipV="1">
          <a:off x="4400550" y="96926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838" name="直線コネクタ 837"/>
        <xdr:cNvCxnSpPr/>
      </xdr:nvCxnSpPr>
      <xdr:spPr>
        <a:xfrm flipV="1">
          <a:off x="8077200" y="96926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839" name="直線コネクタ 838"/>
        <xdr:cNvCxnSpPr/>
      </xdr:nvCxnSpPr>
      <xdr:spPr>
        <a:xfrm flipV="1">
          <a:off x="4400550" y="97297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840" name="直線コネクタ 839"/>
        <xdr:cNvCxnSpPr/>
      </xdr:nvCxnSpPr>
      <xdr:spPr>
        <a:xfrm flipV="1">
          <a:off x="8077200" y="97297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841" name="直線コネクタ 840"/>
        <xdr:cNvCxnSpPr/>
      </xdr:nvCxnSpPr>
      <xdr:spPr>
        <a:xfrm flipV="1">
          <a:off x="8077200" y="97669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842" name="直線コネクタ 841"/>
        <xdr:cNvCxnSpPr/>
      </xdr:nvCxnSpPr>
      <xdr:spPr>
        <a:xfrm flipV="1">
          <a:off x="440055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843" name="直線コネクタ 842"/>
        <xdr:cNvCxnSpPr/>
      </xdr:nvCxnSpPr>
      <xdr:spPr>
        <a:xfrm flipV="1">
          <a:off x="807720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844" name="直線コネクタ 843"/>
        <xdr:cNvCxnSpPr/>
      </xdr:nvCxnSpPr>
      <xdr:spPr>
        <a:xfrm flipV="1">
          <a:off x="440055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845" name="直線コネクタ 844"/>
        <xdr:cNvCxnSpPr/>
      </xdr:nvCxnSpPr>
      <xdr:spPr>
        <a:xfrm flipV="1">
          <a:off x="807720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846" name="直線コネクタ 845"/>
        <xdr:cNvCxnSpPr/>
      </xdr:nvCxnSpPr>
      <xdr:spPr>
        <a:xfrm flipV="1">
          <a:off x="440055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847" name="直線コネクタ 846"/>
        <xdr:cNvCxnSpPr/>
      </xdr:nvCxnSpPr>
      <xdr:spPr>
        <a:xfrm flipV="1">
          <a:off x="807720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848" name="直線コネクタ 847"/>
        <xdr:cNvCxnSpPr/>
      </xdr:nvCxnSpPr>
      <xdr:spPr>
        <a:xfrm flipV="1">
          <a:off x="8077200" y="100536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849" name="直線コネクタ 848"/>
        <xdr:cNvCxnSpPr/>
      </xdr:nvCxnSpPr>
      <xdr:spPr>
        <a:xfrm flipV="1">
          <a:off x="440055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850" name="直線コネクタ 849"/>
        <xdr:cNvCxnSpPr/>
      </xdr:nvCxnSpPr>
      <xdr:spPr>
        <a:xfrm flipV="1">
          <a:off x="807720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851" name="直線コネクタ 850"/>
        <xdr:cNvCxnSpPr/>
      </xdr:nvCxnSpPr>
      <xdr:spPr>
        <a:xfrm flipV="1">
          <a:off x="440055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852" name="直線コネクタ 851"/>
        <xdr:cNvCxnSpPr/>
      </xdr:nvCxnSpPr>
      <xdr:spPr>
        <a:xfrm flipV="1">
          <a:off x="807720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853" name="直線コネクタ 852"/>
        <xdr:cNvCxnSpPr/>
      </xdr:nvCxnSpPr>
      <xdr:spPr>
        <a:xfrm flipV="1">
          <a:off x="440055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854" name="直線コネクタ 853"/>
        <xdr:cNvCxnSpPr/>
      </xdr:nvCxnSpPr>
      <xdr:spPr>
        <a:xfrm flipV="1">
          <a:off x="807720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855" name="直線コネクタ 854"/>
        <xdr:cNvCxnSpPr/>
      </xdr:nvCxnSpPr>
      <xdr:spPr>
        <a:xfrm flipV="1">
          <a:off x="8077200" y="100536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856" name="直線コネクタ 855"/>
        <xdr:cNvCxnSpPr/>
      </xdr:nvCxnSpPr>
      <xdr:spPr>
        <a:xfrm flipV="1">
          <a:off x="4400550" y="10282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857" name="直線コネクタ 856"/>
        <xdr:cNvCxnSpPr/>
      </xdr:nvCxnSpPr>
      <xdr:spPr>
        <a:xfrm flipV="1">
          <a:off x="8077200" y="10282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858" name="直線コネクタ 857"/>
        <xdr:cNvCxnSpPr/>
      </xdr:nvCxnSpPr>
      <xdr:spPr>
        <a:xfrm flipV="1">
          <a:off x="4400550" y="103165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859" name="直線コネクタ 858"/>
        <xdr:cNvCxnSpPr/>
      </xdr:nvCxnSpPr>
      <xdr:spPr>
        <a:xfrm flipV="1">
          <a:off x="8077200" y="103165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860" name="直線コネクタ 859"/>
        <xdr:cNvCxnSpPr/>
      </xdr:nvCxnSpPr>
      <xdr:spPr>
        <a:xfrm flipV="1">
          <a:off x="4400550" y="103536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861" name="直線コネクタ 860"/>
        <xdr:cNvCxnSpPr/>
      </xdr:nvCxnSpPr>
      <xdr:spPr>
        <a:xfrm flipV="1">
          <a:off x="8077200" y="103536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862" name="直線コネクタ 861"/>
        <xdr:cNvCxnSpPr/>
      </xdr:nvCxnSpPr>
      <xdr:spPr>
        <a:xfrm flipV="1">
          <a:off x="8077200" y="103908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863" name="直線コネクタ 862"/>
        <xdr:cNvCxnSpPr/>
      </xdr:nvCxnSpPr>
      <xdr:spPr>
        <a:xfrm flipV="1">
          <a:off x="440055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864" name="直線コネクタ 863"/>
        <xdr:cNvCxnSpPr/>
      </xdr:nvCxnSpPr>
      <xdr:spPr>
        <a:xfrm flipV="1">
          <a:off x="807720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865" name="直線コネクタ 864"/>
        <xdr:cNvCxnSpPr/>
      </xdr:nvCxnSpPr>
      <xdr:spPr>
        <a:xfrm flipV="1">
          <a:off x="440055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866" name="直線コネクタ 865"/>
        <xdr:cNvCxnSpPr/>
      </xdr:nvCxnSpPr>
      <xdr:spPr>
        <a:xfrm flipV="1">
          <a:off x="807720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867" name="直線コネクタ 866"/>
        <xdr:cNvCxnSpPr/>
      </xdr:nvCxnSpPr>
      <xdr:spPr>
        <a:xfrm flipV="1">
          <a:off x="440055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868" name="直線コネクタ 867"/>
        <xdr:cNvCxnSpPr/>
      </xdr:nvCxnSpPr>
      <xdr:spPr>
        <a:xfrm flipV="1">
          <a:off x="807720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869" name="直線コネクタ 868"/>
        <xdr:cNvCxnSpPr/>
      </xdr:nvCxnSpPr>
      <xdr:spPr>
        <a:xfrm flipV="1">
          <a:off x="8077200" y="106775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870" name="直線コネクタ 869"/>
        <xdr:cNvCxnSpPr/>
      </xdr:nvCxnSpPr>
      <xdr:spPr>
        <a:xfrm flipV="1">
          <a:off x="440055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871" name="直線コネクタ 870"/>
        <xdr:cNvCxnSpPr/>
      </xdr:nvCxnSpPr>
      <xdr:spPr>
        <a:xfrm flipV="1">
          <a:off x="807720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872" name="直線コネクタ 871"/>
        <xdr:cNvCxnSpPr/>
      </xdr:nvCxnSpPr>
      <xdr:spPr>
        <a:xfrm flipV="1">
          <a:off x="440055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873" name="直線コネクタ 872"/>
        <xdr:cNvCxnSpPr/>
      </xdr:nvCxnSpPr>
      <xdr:spPr>
        <a:xfrm flipV="1">
          <a:off x="807720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874" name="直線コネクタ 873"/>
        <xdr:cNvCxnSpPr/>
      </xdr:nvCxnSpPr>
      <xdr:spPr>
        <a:xfrm flipV="1">
          <a:off x="440055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875" name="直線コネクタ 874"/>
        <xdr:cNvCxnSpPr/>
      </xdr:nvCxnSpPr>
      <xdr:spPr>
        <a:xfrm flipV="1">
          <a:off x="807720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876" name="直線コネクタ 875"/>
        <xdr:cNvCxnSpPr/>
      </xdr:nvCxnSpPr>
      <xdr:spPr>
        <a:xfrm flipV="1">
          <a:off x="8077200" y="106775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877" name="直線コネクタ 876"/>
        <xdr:cNvCxnSpPr/>
      </xdr:nvCxnSpPr>
      <xdr:spPr>
        <a:xfrm flipV="1">
          <a:off x="4400550" y="10906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878" name="直線コネクタ 877"/>
        <xdr:cNvCxnSpPr/>
      </xdr:nvCxnSpPr>
      <xdr:spPr>
        <a:xfrm flipV="1">
          <a:off x="8077200" y="10906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879" name="直線コネクタ 878"/>
        <xdr:cNvCxnSpPr/>
      </xdr:nvCxnSpPr>
      <xdr:spPr>
        <a:xfrm flipV="1">
          <a:off x="4400550" y="109404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880" name="直線コネクタ 879"/>
        <xdr:cNvCxnSpPr/>
      </xdr:nvCxnSpPr>
      <xdr:spPr>
        <a:xfrm flipV="1">
          <a:off x="8077200" y="109404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881" name="直線コネクタ 880"/>
        <xdr:cNvCxnSpPr/>
      </xdr:nvCxnSpPr>
      <xdr:spPr>
        <a:xfrm flipV="1">
          <a:off x="4400550" y="109775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882" name="直線コネクタ 881"/>
        <xdr:cNvCxnSpPr/>
      </xdr:nvCxnSpPr>
      <xdr:spPr>
        <a:xfrm flipV="1">
          <a:off x="8077200" y="109775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883" name="直線コネクタ 882"/>
        <xdr:cNvCxnSpPr/>
      </xdr:nvCxnSpPr>
      <xdr:spPr>
        <a:xfrm flipV="1">
          <a:off x="8077200" y="110147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884" name="直線コネクタ 883"/>
        <xdr:cNvCxnSpPr/>
      </xdr:nvCxnSpPr>
      <xdr:spPr>
        <a:xfrm flipV="1">
          <a:off x="440055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885" name="直線コネクタ 884"/>
        <xdr:cNvCxnSpPr/>
      </xdr:nvCxnSpPr>
      <xdr:spPr>
        <a:xfrm flipV="1">
          <a:off x="807720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886" name="直線コネクタ 885"/>
        <xdr:cNvCxnSpPr/>
      </xdr:nvCxnSpPr>
      <xdr:spPr>
        <a:xfrm flipV="1">
          <a:off x="440055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887" name="直線コネクタ 886"/>
        <xdr:cNvCxnSpPr/>
      </xdr:nvCxnSpPr>
      <xdr:spPr>
        <a:xfrm flipV="1">
          <a:off x="807720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888" name="直線コネクタ 887"/>
        <xdr:cNvCxnSpPr/>
      </xdr:nvCxnSpPr>
      <xdr:spPr>
        <a:xfrm flipV="1">
          <a:off x="440055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889" name="直線コネクタ 888"/>
        <xdr:cNvCxnSpPr/>
      </xdr:nvCxnSpPr>
      <xdr:spPr>
        <a:xfrm flipV="1">
          <a:off x="807720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890" name="直線コネクタ 889"/>
        <xdr:cNvCxnSpPr/>
      </xdr:nvCxnSpPr>
      <xdr:spPr>
        <a:xfrm flipV="1">
          <a:off x="8077200" y="113014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891" name="直線コネクタ 890"/>
        <xdr:cNvCxnSpPr/>
      </xdr:nvCxnSpPr>
      <xdr:spPr>
        <a:xfrm flipV="1">
          <a:off x="440055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892" name="直線コネクタ 891"/>
        <xdr:cNvCxnSpPr/>
      </xdr:nvCxnSpPr>
      <xdr:spPr>
        <a:xfrm flipV="1">
          <a:off x="807720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893" name="直線コネクタ 892"/>
        <xdr:cNvCxnSpPr/>
      </xdr:nvCxnSpPr>
      <xdr:spPr>
        <a:xfrm flipV="1">
          <a:off x="440055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894" name="直線コネクタ 893"/>
        <xdr:cNvCxnSpPr/>
      </xdr:nvCxnSpPr>
      <xdr:spPr>
        <a:xfrm flipV="1">
          <a:off x="807720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895" name="直線コネクタ 894"/>
        <xdr:cNvCxnSpPr/>
      </xdr:nvCxnSpPr>
      <xdr:spPr>
        <a:xfrm flipV="1">
          <a:off x="440055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896" name="直線コネクタ 895"/>
        <xdr:cNvCxnSpPr/>
      </xdr:nvCxnSpPr>
      <xdr:spPr>
        <a:xfrm flipV="1">
          <a:off x="807720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897" name="直線コネクタ 896"/>
        <xdr:cNvCxnSpPr/>
      </xdr:nvCxnSpPr>
      <xdr:spPr>
        <a:xfrm flipV="1">
          <a:off x="8077200" y="113014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898" name="直線コネクタ 897"/>
        <xdr:cNvCxnSpPr/>
      </xdr:nvCxnSpPr>
      <xdr:spPr>
        <a:xfrm flipV="1">
          <a:off x="4400550" y="11530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899" name="直線コネクタ 898"/>
        <xdr:cNvCxnSpPr/>
      </xdr:nvCxnSpPr>
      <xdr:spPr>
        <a:xfrm flipV="1">
          <a:off x="8077200" y="11530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900" name="直線コネクタ 899"/>
        <xdr:cNvCxnSpPr/>
      </xdr:nvCxnSpPr>
      <xdr:spPr>
        <a:xfrm flipV="1">
          <a:off x="4400550" y="11564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901" name="直線コネクタ 900"/>
        <xdr:cNvCxnSpPr/>
      </xdr:nvCxnSpPr>
      <xdr:spPr>
        <a:xfrm flipV="1">
          <a:off x="8077200" y="11564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902" name="直線コネクタ 901"/>
        <xdr:cNvCxnSpPr/>
      </xdr:nvCxnSpPr>
      <xdr:spPr>
        <a:xfrm flipV="1">
          <a:off x="4400550" y="11601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903" name="直線コネクタ 902"/>
        <xdr:cNvCxnSpPr/>
      </xdr:nvCxnSpPr>
      <xdr:spPr>
        <a:xfrm flipV="1">
          <a:off x="8077200" y="11601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904" name="直線コネクタ 903"/>
        <xdr:cNvCxnSpPr/>
      </xdr:nvCxnSpPr>
      <xdr:spPr>
        <a:xfrm flipV="1">
          <a:off x="8077200" y="116385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905" name="直線コネクタ 904"/>
        <xdr:cNvCxnSpPr/>
      </xdr:nvCxnSpPr>
      <xdr:spPr>
        <a:xfrm flipV="1">
          <a:off x="440055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906" name="直線コネクタ 905"/>
        <xdr:cNvCxnSpPr/>
      </xdr:nvCxnSpPr>
      <xdr:spPr>
        <a:xfrm flipV="1">
          <a:off x="807720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907" name="直線コネクタ 906"/>
        <xdr:cNvCxnSpPr/>
      </xdr:nvCxnSpPr>
      <xdr:spPr>
        <a:xfrm flipV="1">
          <a:off x="440055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908" name="直線コネクタ 907"/>
        <xdr:cNvCxnSpPr/>
      </xdr:nvCxnSpPr>
      <xdr:spPr>
        <a:xfrm flipV="1">
          <a:off x="807720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909" name="直線コネクタ 908"/>
        <xdr:cNvCxnSpPr/>
      </xdr:nvCxnSpPr>
      <xdr:spPr>
        <a:xfrm flipV="1">
          <a:off x="440055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910" name="直線コネクタ 909"/>
        <xdr:cNvCxnSpPr/>
      </xdr:nvCxnSpPr>
      <xdr:spPr>
        <a:xfrm flipV="1">
          <a:off x="807720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911" name="直線コネクタ 910"/>
        <xdr:cNvCxnSpPr/>
      </xdr:nvCxnSpPr>
      <xdr:spPr>
        <a:xfrm flipV="1">
          <a:off x="8077200" y="11925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912" name="直線コネクタ 911"/>
        <xdr:cNvCxnSpPr/>
      </xdr:nvCxnSpPr>
      <xdr:spPr>
        <a:xfrm flipV="1">
          <a:off x="440055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913" name="直線コネクタ 912"/>
        <xdr:cNvCxnSpPr/>
      </xdr:nvCxnSpPr>
      <xdr:spPr>
        <a:xfrm flipV="1">
          <a:off x="807720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914" name="直線コネクタ 913"/>
        <xdr:cNvCxnSpPr/>
      </xdr:nvCxnSpPr>
      <xdr:spPr>
        <a:xfrm flipV="1">
          <a:off x="440055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915" name="直線コネクタ 914"/>
        <xdr:cNvCxnSpPr/>
      </xdr:nvCxnSpPr>
      <xdr:spPr>
        <a:xfrm flipV="1">
          <a:off x="807720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916" name="直線コネクタ 915"/>
        <xdr:cNvCxnSpPr/>
      </xdr:nvCxnSpPr>
      <xdr:spPr>
        <a:xfrm flipV="1">
          <a:off x="440055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917" name="直線コネクタ 916"/>
        <xdr:cNvCxnSpPr/>
      </xdr:nvCxnSpPr>
      <xdr:spPr>
        <a:xfrm flipV="1">
          <a:off x="807720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918" name="直線コネクタ 917"/>
        <xdr:cNvCxnSpPr/>
      </xdr:nvCxnSpPr>
      <xdr:spPr>
        <a:xfrm flipV="1">
          <a:off x="8077200" y="11925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919" name="直線コネクタ 918"/>
        <xdr:cNvCxnSpPr/>
      </xdr:nvCxnSpPr>
      <xdr:spPr>
        <a:xfrm flipV="1">
          <a:off x="4400550" y="12153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920" name="直線コネクタ 919"/>
        <xdr:cNvCxnSpPr/>
      </xdr:nvCxnSpPr>
      <xdr:spPr>
        <a:xfrm flipV="1">
          <a:off x="8077200" y="12153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921" name="直線コネクタ 920"/>
        <xdr:cNvCxnSpPr/>
      </xdr:nvCxnSpPr>
      <xdr:spPr>
        <a:xfrm flipV="1">
          <a:off x="4400550" y="121881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922" name="直線コネクタ 921"/>
        <xdr:cNvCxnSpPr/>
      </xdr:nvCxnSpPr>
      <xdr:spPr>
        <a:xfrm flipV="1">
          <a:off x="8077200" y="121881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923" name="直線コネクタ 922"/>
        <xdr:cNvCxnSpPr/>
      </xdr:nvCxnSpPr>
      <xdr:spPr>
        <a:xfrm flipV="1">
          <a:off x="4400550" y="122253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924" name="直線コネクタ 923"/>
        <xdr:cNvCxnSpPr/>
      </xdr:nvCxnSpPr>
      <xdr:spPr>
        <a:xfrm flipV="1">
          <a:off x="8077200" y="122253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925" name="直線コネクタ 924"/>
        <xdr:cNvCxnSpPr/>
      </xdr:nvCxnSpPr>
      <xdr:spPr>
        <a:xfrm flipV="1">
          <a:off x="8077200" y="122624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926" name="直線コネクタ 925"/>
        <xdr:cNvCxnSpPr/>
      </xdr:nvCxnSpPr>
      <xdr:spPr>
        <a:xfrm flipV="1">
          <a:off x="440055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927" name="直線コネクタ 926"/>
        <xdr:cNvCxnSpPr/>
      </xdr:nvCxnSpPr>
      <xdr:spPr>
        <a:xfrm flipV="1">
          <a:off x="807720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928" name="直線コネクタ 927"/>
        <xdr:cNvCxnSpPr/>
      </xdr:nvCxnSpPr>
      <xdr:spPr>
        <a:xfrm flipV="1">
          <a:off x="440055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929" name="直線コネクタ 928"/>
        <xdr:cNvCxnSpPr/>
      </xdr:nvCxnSpPr>
      <xdr:spPr>
        <a:xfrm flipV="1">
          <a:off x="807720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930" name="直線コネクタ 929"/>
        <xdr:cNvCxnSpPr/>
      </xdr:nvCxnSpPr>
      <xdr:spPr>
        <a:xfrm flipV="1">
          <a:off x="440055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931" name="直線コネクタ 930"/>
        <xdr:cNvCxnSpPr/>
      </xdr:nvCxnSpPr>
      <xdr:spPr>
        <a:xfrm flipV="1">
          <a:off x="807720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932" name="直線コネクタ 931"/>
        <xdr:cNvCxnSpPr/>
      </xdr:nvCxnSpPr>
      <xdr:spPr>
        <a:xfrm flipV="1">
          <a:off x="8077200" y="125491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933" name="直線コネクタ 932"/>
        <xdr:cNvCxnSpPr/>
      </xdr:nvCxnSpPr>
      <xdr:spPr>
        <a:xfrm flipV="1">
          <a:off x="440055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934" name="直線コネクタ 933"/>
        <xdr:cNvCxnSpPr/>
      </xdr:nvCxnSpPr>
      <xdr:spPr>
        <a:xfrm flipV="1">
          <a:off x="807720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935" name="直線コネクタ 934"/>
        <xdr:cNvCxnSpPr/>
      </xdr:nvCxnSpPr>
      <xdr:spPr>
        <a:xfrm flipV="1">
          <a:off x="440055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936" name="直線コネクタ 935"/>
        <xdr:cNvCxnSpPr/>
      </xdr:nvCxnSpPr>
      <xdr:spPr>
        <a:xfrm flipV="1">
          <a:off x="807720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937" name="直線コネクタ 936"/>
        <xdr:cNvCxnSpPr/>
      </xdr:nvCxnSpPr>
      <xdr:spPr>
        <a:xfrm flipV="1">
          <a:off x="440055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938" name="直線コネクタ 937"/>
        <xdr:cNvCxnSpPr/>
      </xdr:nvCxnSpPr>
      <xdr:spPr>
        <a:xfrm flipV="1">
          <a:off x="807720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939" name="直線コネクタ 938"/>
        <xdr:cNvCxnSpPr/>
      </xdr:nvCxnSpPr>
      <xdr:spPr>
        <a:xfrm flipV="1">
          <a:off x="8077200" y="125491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940" name="直線コネクタ 93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941" name="直線コネクタ 94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942" name="直線コネクタ 94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943" name="直線コネクタ 94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944" name="直線コネクタ 94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945" name="直線コネクタ 94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946" name="直線コネクタ 94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947" name="直線コネクタ 94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948" name="直線コネクタ 94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949" name="直線コネクタ 94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950" name="直線コネクタ 94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951" name="直線コネクタ 95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952" name="直線コネクタ 95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953" name="直線コネクタ 95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954" name="直線コネクタ 95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955" name="直線コネクタ 95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956" name="直線コネクタ 95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957" name="直線コネクタ 95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958" name="直線コネクタ 95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959" name="直線コネクタ 95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960" name="直線コネクタ 95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961" name="直線コネクタ 96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962" name="直線コネクタ 96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963" name="直線コネクタ 96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964" name="直線コネクタ 96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965" name="直線コネクタ 96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966" name="直線コネクタ 96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967" name="直線コネクタ 96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968" name="直線コネクタ 96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969" name="直線コネクタ 96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970" name="直線コネクタ 96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971" name="直線コネクタ 97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972" name="直線コネクタ 97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973" name="直線コネクタ 97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974" name="直線コネクタ 97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975" name="直線コネクタ 97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976" name="直線コネクタ 97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977" name="直線コネクタ 97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978" name="直線コネクタ 97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979" name="直線コネクタ 97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980" name="直線コネクタ 97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981" name="直線コネクタ 98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982" name="直線コネクタ 98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983" name="直線コネクタ 98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984" name="直線コネクタ 98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985" name="直線コネクタ 98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986" name="直線コネクタ 98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987" name="直線コネクタ 98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988" name="直線コネクタ 98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989" name="直線コネクタ 98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990" name="直線コネクタ 98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991" name="直線コネクタ 99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992" name="直線コネクタ 99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993" name="直線コネクタ 99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994" name="直線コネクタ 99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995" name="直線コネクタ 99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996" name="直線コネクタ 99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997" name="直線コネクタ 99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998" name="直線コネクタ 99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999" name="直線コネクタ 99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1000" name="直線コネクタ 99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1001" name="直線コネクタ 100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1002" name="直線コネクタ 100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1003" name="直線コネクタ 100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1004" name="直線コネクタ 100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1005" name="直線コネクタ 100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1006" name="直線コネクタ 100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1007" name="直線コネクタ 100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1008" name="直線コネクタ 100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1009" name="直線コネクタ 100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1010" name="直線コネクタ 100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1011" name="直線コネクタ 101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1012" name="直線コネクタ 101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1013" name="直線コネクタ 101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1014" name="直線コネクタ 101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1015" name="直線コネクタ 101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1016" name="直線コネクタ 101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1017" name="直線コネクタ 101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1018" name="直線コネクタ 101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1019" name="直線コネクタ 101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1020" name="直線コネクタ 101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1021" name="直線コネクタ 102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1022" name="直線コネクタ 102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1023" name="直線コネクタ 102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1024" name="直線コネクタ 102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1025" name="直線コネクタ 102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1026" name="直線コネクタ 102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1027" name="直線コネクタ 102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1028" name="直線コネクタ 102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1029" name="直線コネクタ 102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1030" name="直線コネクタ 102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1031" name="直線コネクタ 103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1032" name="直線コネクタ 103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1033" name="直線コネクタ 103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1034" name="直線コネクタ 103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1035" name="直線コネクタ 103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1036" name="直線コネクタ 103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1037" name="直線コネクタ 103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1038" name="直線コネクタ 103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1039" name="直線コネクタ 103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1040" name="直線コネクタ 103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1041" name="直線コネクタ 104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1042" name="直線コネクタ 104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1043" name="直線コネクタ 104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1044" name="直線コネクタ 104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1045" name="直線コネクタ 104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1046" name="直線コネクタ 104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1047" name="直線コネクタ 104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1048" name="直線コネクタ 104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1049" name="直線コネクタ 104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1050" name="直線コネクタ 104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1051" name="直線コネクタ 105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1052" name="直線コネクタ 105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1053" name="直線コネクタ 105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1054" name="直線コネクタ 105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1055" name="直線コネクタ 105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1056" name="直線コネクタ 105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1057" name="直線コネクタ 105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1058" name="直線コネクタ 105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1059" name="直線コネクタ 105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1060" name="直線コネクタ 105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1061" name="直線コネクタ 106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1062" name="直線コネクタ 106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1063" name="直線コネクタ 106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1064" name="直線コネクタ 106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1065" name="直線コネクタ 106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1066" name="直線コネクタ 106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1067" name="直線コネクタ 106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1068" name="直線コネクタ 106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1069" name="直線コネクタ 106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1070" name="直線コネクタ 106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1071" name="直線コネクタ 107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1072" name="直線コネクタ 107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1073" name="直線コネクタ 107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1074" name="直線コネクタ 107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1075" name="直線コネクタ 107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1076" name="直線コネクタ 107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1077" name="直線コネクタ 107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1078" name="直線コネクタ 107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1079" name="直線コネクタ 107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1080" name="直線コネクタ 107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1081" name="直線コネクタ 108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1082" name="直線コネクタ 108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1083" name="直線コネクタ 108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1084" name="直線コネクタ 108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1085" name="直線コネクタ 108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1086" name="直線コネクタ 108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1087" name="直線コネクタ 108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1088" name="直線コネクタ 108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1089" name="直線コネクタ 108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1090" name="直線コネクタ 108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1091" name="直線コネクタ 109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1092" name="直線コネクタ 109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1093" name="直線コネクタ 109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1094" name="直線コネクタ 109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1095" name="直線コネクタ 109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1096" name="直線コネクタ 109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1097" name="直線コネクタ 109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1098" name="直線コネクタ 109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1099" name="直線コネクタ 109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1100" name="直線コネクタ 109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1101" name="直線コネクタ 110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1102" name="直線コネクタ 110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1103" name="直線コネクタ 110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1104" name="直線コネクタ 110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1105" name="直線コネクタ 110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1106" name="直線コネクタ 110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1107" name="直線コネクタ 110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1108" name="直線コネクタ 110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1109" name="直線コネクタ 110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1110" name="直線コネクタ 110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1111" name="直線コネクタ 111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1112" name="直線コネクタ 111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1113" name="直線コネクタ 111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1114" name="直線コネクタ 111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1115" name="直線コネクタ 111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1116" name="直線コネクタ 111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1117" name="直線コネクタ 111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1118" name="直線コネクタ 111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1119" name="直線コネクタ 111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1120" name="直線コネクタ 111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1121" name="直線コネクタ 112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1122" name="直線コネクタ 112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1123" name="直線コネクタ 112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1124" name="直線コネクタ 112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1125" name="直線コネクタ 112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1126" name="直線コネクタ 112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1127" name="直線コネクタ 112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1128" name="直線コネクタ 112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1129" name="直線コネクタ 112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1130" name="直線コネクタ 112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1131" name="直線コネクタ 113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1132" name="直線コネクタ 113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1133" name="直線コネクタ 113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1134" name="直線コネクタ 113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1135" name="直線コネクタ 113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1136" name="直線コネクタ 113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1137" name="直線コネクタ 113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1138" name="直線コネクタ 113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1139" name="直線コネクタ 113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1140" name="直線コネクタ 113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1141" name="直線コネクタ 114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1142" name="直線コネクタ 114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1143" name="直線コネクタ 114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1144" name="直線コネクタ 114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1145" name="直線コネクタ 114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1146" name="直線コネクタ 114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1147" name="直線コネクタ 114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1148" name="直線コネクタ 114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1149" name="直線コネクタ 114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1150" name="直線コネクタ 114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1151" name="直線コネクタ 115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1152" name="直線コネクタ 115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1153" name="直線コネクタ 115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1154" name="直線コネクタ 115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1155" name="直線コネクタ 115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1156" name="直線コネクタ 115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1157" name="直線コネクタ 115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1158" name="直線コネクタ 115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1159" name="直線コネクタ 115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1160" name="直線コネクタ 115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1161" name="直線コネクタ 116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1162" name="直線コネクタ 116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1163" name="直線コネクタ 116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1164" name="直線コネクタ 116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1165" name="直線コネクタ 116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1166" name="直線コネクタ 116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1167" name="直線コネクタ 116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1168" name="直線コネクタ 116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1169" name="直線コネクタ 116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1170" name="直線コネクタ 116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1171" name="直線コネクタ 117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1172" name="直線コネクタ 117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1173" name="直線コネクタ 117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1174" name="直線コネクタ 117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1175" name="直線コネクタ 117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1176" name="直線コネクタ 117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1177" name="直線コネクタ 117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1178" name="直線コネクタ 117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1179" name="直線コネクタ 117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1180" name="直線コネクタ 117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1181" name="直線コネクタ 118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1182" name="直線コネクタ 118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1183" name="直線コネクタ 118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1184" name="直線コネクタ 118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1185" name="直線コネクタ 118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1186" name="直線コネクタ 118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1187" name="直線コネクタ 118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1188" name="直線コネクタ 118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1189" name="直線コネクタ 118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1190" name="直線コネクタ 118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1191" name="直線コネクタ 119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1192" name="直線コネクタ 119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1193" name="直線コネクタ 119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1194" name="直線コネクタ 119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1195" name="直線コネクタ 119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1196" name="直線コネクタ 119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1197" name="直線コネクタ 119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1198" name="直線コネクタ 119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1199" name="直線コネクタ 119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1200" name="直線コネクタ 119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1201" name="直線コネクタ 120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1202" name="直線コネクタ 120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1203" name="直線コネクタ 120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1204" name="直線コネクタ 120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1205" name="直線コネクタ 120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1206" name="直線コネクタ 120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1207" name="直線コネクタ 120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1208" name="直線コネクタ 120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1209" name="直線コネクタ 120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1210" name="直線コネクタ 120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1211" name="直線コネクタ 121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1212" name="直線コネクタ 121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1213" name="直線コネクタ 121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1214" name="直線コネクタ 121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1215" name="直線コネクタ 121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1216" name="直線コネクタ 121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1217" name="直線コネクタ 121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1218" name="直線コネクタ 121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1219" name="直線コネクタ 121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1220" name="直線コネクタ 121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1221" name="直線コネクタ 122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1222" name="直線コネクタ 122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1223" name="直線コネクタ 122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1224" name="直線コネクタ 122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1225" name="直線コネクタ 122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1226" name="直線コネクタ 122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1227" name="直線コネクタ 122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1228" name="直線コネクタ 122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1229" name="直線コネクタ 122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1230" name="直線コネクタ 122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1231" name="直線コネクタ 123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1232" name="直線コネクタ 123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1233" name="直線コネクタ 123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1234" name="直線コネクタ 123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1235" name="直線コネクタ 123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1236" name="直線コネクタ 123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1237" name="直線コネクタ 123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1238" name="直線コネクタ 123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1239" name="直線コネクタ 123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1240" name="直線コネクタ 123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1241" name="直線コネクタ 124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1242" name="直線コネクタ 124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1243" name="直線コネクタ 124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1244" name="直線コネクタ 124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1245" name="直線コネクタ 124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1246" name="直線コネクタ 124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1247" name="直線コネクタ 124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1248" name="直線コネクタ 124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1249" name="直線コネクタ 124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1250" name="直線コネクタ 124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1251" name="直線コネクタ 125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1252" name="直線コネクタ 125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1253" name="直線コネクタ 125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1254" name="直線コネクタ 125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1255" name="直線コネクタ 125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1256" name="直線コネクタ 125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1257" name="直線コネクタ 125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1258" name="直線コネクタ 125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1259" name="直線コネクタ 125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1260" name="直線コネクタ 125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1261" name="直線コネクタ 126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1262" name="直線コネクタ 126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1263" name="直線コネクタ 126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1264" name="直線コネクタ 126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1265" name="直線コネクタ 126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1266" name="直線コネクタ 126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1267" name="直線コネクタ 126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1268" name="直線コネクタ 126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1269" name="直線コネクタ 126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1270" name="直線コネクタ 126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1271" name="直線コネクタ 127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1272" name="直線コネクタ 127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1273" name="直線コネクタ 127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1274" name="直線コネクタ 127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1275" name="直線コネクタ 127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1276" name="直線コネクタ 127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1277" name="直線コネクタ 127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1278" name="直線コネクタ 127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1279" name="直線コネクタ 127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1280" name="直線コネクタ 127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1281" name="直線コネクタ 128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1282" name="直線コネクタ 128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1283" name="直線コネクタ 128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1284" name="直線コネクタ 128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1285" name="直線コネクタ 128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1286" name="直線コネクタ 128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1287" name="直線コネクタ 128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1288" name="直線コネクタ 128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1289" name="直線コネクタ 128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1290" name="直線コネクタ 128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1291" name="直線コネクタ 129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1292" name="直線コネクタ 129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1293" name="直線コネクタ 129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1294" name="直線コネクタ 129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1295" name="直線コネクタ 129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1296" name="直線コネクタ 129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1297" name="直線コネクタ 129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1298" name="直線コネクタ 129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1299" name="直線コネクタ 129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1300" name="直線コネクタ 129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1301" name="直線コネクタ 130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1302" name="直線コネクタ 130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1303" name="直線コネクタ 130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1304" name="直線コネクタ 130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1305" name="直線コネクタ 130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1306" name="直線コネクタ 130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1307" name="直線コネクタ 130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1308" name="直線コネクタ 130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1309" name="直線コネクタ 130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1310" name="直線コネクタ 130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1311" name="直線コネクタ 131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1312" name="直線コネクタ 131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1313" name="直線コネクタ 131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1314" name="直線コネクタ 131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1315" name="直線コネクタ 131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1316" name="直線コネクタ 131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1317" name="直線コネクタ 131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1318" name="直線コネクタ 131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1319" name="直線コネクタ 131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1320" name="直線コネクタ 131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1321" name="直線コネクタ 132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1322" name="直線コネクタ 132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1323" name="直線コネクタ 132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1324" name="直線コネクタ 132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1325" name="直線コネクタ 132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1326" name="直線コネクタ 132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1327" name="直線コネクタ 132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1328" name="直線コネクタ 132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1329" name="直線コネクタ 132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1330" name="直線コネクタ 132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1331" name="直線コネクタ 133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1332" name="直線コネクタ 133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1333" name="直線コネクタ 133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1334" name="直線コネクタ 133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1335" name="直線コネクタ 133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1336" name="直線コネクタ 133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1337" name="直線コネクタ 133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1338" name="直線コネクタ 133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1339" name="直線コネクタ 133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1340" name="直線コネクタ 133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1341" name="直線コネクタ 134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1342" name="直線コネクタ 134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1343" name="直線コネクタ 134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1344" name="直線コネクタ 134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1345" name="直線コネクタ 134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1346" name="直線コネクタ 134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347" name="直線コネクタ 134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348" name="直線コネクタ 134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349" name="直線コネクタ 134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350" name="直線コネクタ 134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351" name="直線コネクタ 135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352" name="直線コネクタ 135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1353" name="直線コネクタ 135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354" name="直線コネクタ 135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355" name="直線コネクタ 135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356" name="直線コネクタ 135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357" name="直線コネクタ 135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358" name="直線コネクタ 135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359" name="直線コネクタ 135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2" name="直線コネクタ 1"/>
        <xdr:cNvCxnSpPr/>
      </xdr:nvCxnSpPr>
      <xdr:spPr>
        <a:xfrm flipV="1">
          <a:off x="3524250" y="1714500"/>
          <a:ext cx="13525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3" name="直線コネクタ 2"/>
        <xdr:cNvCxnSpPr/>
      </xdr:nvCxnSpPr>
      <xdr:spPr>
        <a:xfrm flipV="1">
          <a:off x="18583275" y="1714500"/>
          <a:ext cx="704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4" name="直線コネクタ 3"/>
        <xdr:cNvCxnSpPr/>
      </xdr:nvCxnSpPr>
      <xdr:spPr>
        <a:xfrm flipV="1">
          <a:off x="3524250" y="2228850"/>
          <a:ext cx="13525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5" name="直線コネクタ 4"/>
        <xdr:cNvCxnSpPr/>
      </xdr:nvCxnSpPr>
      <xdr:spPr>
        <a:xfrm flipV="1">
          <a:off x="18583275" y="2228850"/>
          <a:ext cx="704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6" name="直線コネクタ 5"/>
        <xdr:cNvCxnSpPr/>
      </xdr:nvCxnSpPr>
      <xdr:spPr>
        <a:xfrm flipV="1">
          <a:off x="3524250" y="2743200"/>
          <a:ext cx="13525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7" name="直線コネクタ 6"/>
        <xdr:cNvCxnSpPr/>
      </xdr:nvCxnSpPr>
      <xdr:spPr>
        <a:xfrm flipV="1">
          <a:off x="18583275" y="2743200"/>
          <a:ext cx="704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8" name="直線コネクタ 7"/>
        <xdr:cNvCxnSpPr/>
      </xdr:nvCxnSpPr>
      <xdr:spPr>
        <a:xfrm flipV="1">
          <a:off x="18583275" y="3257550"/>
          <a:ext cx="704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9" name="直線コネクタ 8"/>
        <xdr:cNvCxnSpPr/>
      </xdr:nvCxnSpPr>
      <xdr:spPr>
        <a:xfrm flipV="1">
          <a:off x="3524250" y="4972050"/>
          <a:ext cx="13525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0" name="直線コネクタ 9"/>
        <xdr:cNvCxnSpPr/>
      </xdr:nvCxnSpPr>
      <xdr:spPr>
        <a:xfrm flipV="1">
          <a:off x="18583275" y="4972050"/>
          <a:ext cx="704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1" name="直線コネクタ 10"/>
        <xdr:cNvCxnSpPr/>
      </xdr:nvCxnSpPr>
      <xdr:spPr>
        <a:xfrm flipV="1">
          <a:off x="3524250" y="5486400"/>
          <a:ext cx="13525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2" name="直線コネクタ 11"/>
        <xdr:cNvCxnSpPr/>
      </xdr:nvCxnSpPr>
      <xdr:spPr>
        <a:xfrm flipV="1">
          <a:off x="18583275" y="5486400"/>
          <a:ext cx="704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3" name="直線コネクタ 12"/>
        <xdr:cNvCxnSpPr/>
      </xdr:nvCxnSpPr>
      <xdr:spPr>
        <a:xfrm flipV="1">
          <a:off x="3524250" y="6000750"/>
          <a:ext cx="13525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4" name="直線コネクタ 13"/>
        <xdr:cNvCxnSpPr/>
      </xdr:nvCxnSpPr>
      <xdr:spPr>
        <a:xfrm flipV="1">
          <a:off x="18583275" y="6000750"/>
          <a:ext cx="704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5" name="直線コネクタ 14"/>
        <xdr:cNvCxnSpPr/>
      </xdr:nvCxnSpPr>
      <xdr:spPr>
        <a:xfrm flipV="1">
          <a:off x="18583275" y="6515100"/>
          <a:ext cx="704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12</xdr:row>
      <xdr:rowOff>0</xdr:rowOff>
    </xdr:from>
    <xdr:to>
      <xdr:col>7</xdr:col>
      <xdr:colOff>76200</xdr:colOff>
      <xdr:row>12</xdr:row>
      <xdr:rowOff>1</xdr:rowOff>
    </xdr:to>
    <xdr:cxnSp macro="">
      <xdr:nvCxnSpPr>
        <xdr:cNvPr id="16" name="直線コネクタ 15"/>
        <xdr:cNvCxnSpPr/>
      </xdr:nvCxnSpPr>
      <xdr:spPr>
        <a:xfrm flipV="1">
          <a:off x="4400550" y="1624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</xdr:row>
      <xdr:rowOff>0</xdr:rowOff>
    </xdr:from>
    <xdr:to>
      <xdr:col>28</xdr:col>
      <xdr:colOff>85725</xdr:colOff>
      <xdr:row>12</xdr:row>
      <xdr:rowOff>1</xdr:rowOff>
    </xdr:to>
    <xdr:cxnSp macro="">
      <xdr:nvCxnSpPr>
        <xdr:cNvPr id="17" name="直線コネクタ 16"/>
        <xdr:cNvCxnSpPr/>
      </xdr:nvCxnSpPr>
      <xdr:spPr>
        <a:xfrm flipV="1">
          <a:off x="8077200" y="1624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</xdr:row>
      <xdr:rowOff>0</xdr:rowOff>
    </xdr:from>
    <xdr:to>
      <xdr:col>7</xdr:col>
      <xdr:colOff>76200</xdr:colOff>
      <xdr:row>15</xdr:row>
      <xdr:rowOff>1</xdr:rowOff>
    </xdr:to>
    <xdr:cxnSp macro="">
      <xdr:nvCxnSpPr>
        <xdr:cNvPr id="18" name="直線コネクタ 17"/>
        <xdr:cNvCxnSpPr/>
      </xdr:nvCxnSpPr>
      <xdr:spPr>
        <a:xfrm flipV="1">
          <a:off x="4400550" y="1658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</xdr:row>
      <xdr:rowOff>0</xdr:rowOff>
    </xdr:from>
    <xdr:to>
      <xdr:col>28</xdr:col>
      <xdr:colOff>85725</xdr:colOff>
      <xdr:row>15</xdr:row>
      <xdr:rowOff>1</xdr:rowOff>
    </xdr:to>
    <xdr:cxnSp macro="">
      <xdr:nvCxnSpPr>
        <xdr:cNvPr id="19" name="直線コネクタ 18"/>
        <xdr:cNvCxnSpPr/>
      </xdr:nvCxnSpPr>
      <xdr:spPr>
        <a:xfrm flipV="1">
          <a:off x="8077200" y="1658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18</xdr:row>
      <xdr:rowOff>0</xdr:rowOff>
    </xdr:from>
    <xdr:to>
      <xdr:col>7</xdr:col>
      <xdr:colOff>76200</xdr:colOff>
      <xdr:row>18</xdr:row>
      <xdr:rowOff>1</xdr:rowOff>
    </xdr:to>
    <xdr:cxnSp macro="">
      <xdr:nvCxnSpPr>
        <xdr:cNvPr id="20" name="直線コネクタ 19"/>
        <xdr:cNvCxnSpPr/>
      </xdr:nvCxnSpPr>
      <xdr:spPr>
        <a:xfrm flipV="1">
          <a:off x="4400550" y="1695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</xdr:row>
      <xdr:rowOff>0</xdr:rowOff>
    </xdr:from>
    <xdr:to>
      <xdr:col>28</xdr:col>
      <xdr:colOff>85725</xdr:colOff>
      <xdr:row>18</xdr:row>
      <xdr:rowOff>1</xdr:rowOff>
    </xdr:to>
    <xdr:cxnSp macro="">
      <xdr:nvCxnSpPr>
        <xdr:cNvPr id="21" name="直線コネクタ 20"/>
        <xdr:cNvCxnSpPr/>
      </xdr:nvCxnSpPr>
      <xdr:spPr>
        <a:xfrm flipV="1">
          <a:off x="8077200" y="1695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</xdr:row>
      <xdr:rowOff>0</xdr:rowOff>
    </xdr:from>
    <xdr:to>
      <xdr:col>28</xdr:col>
      <xdr:colOff>85725</xdr:colOff>
      <xdr:row>21</xdr:row>
      <xdr:rowOff>1</xdr:rowOff>
    </xdr:to>
    <xdr:cxnSp macro="">
      <xdr:nvCxnSpPr>
        <xdr:cNvPr id="22" name="直線コネクタ 21"/>
        <xdr:cNvCxnSpPr/>
      </xdr:nvCxnSpPr>
      <xdr:spPr>
        <a:xfrm flipV="1">
          <a:off x="8077200" y="17325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23" name="直線コネクタ 22"/>
        <xdr:cNvCxnSpPr/>
      </xdr:nvCxnSpPr>
      <xdr:spPr>
        <a:xfrm flipV="1">
          <a:off x="4400550" y="1910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24" name="直線コネクタ 23"/>
        <xdr:cNvCxnSpPr/>
      </xdr:nvCxnSpPr>
      <xdr:spPr>
        <a:xfrm flipV="1">
          <a:off x="8077200" y="1910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25" name="直線コネクタ 24"/>
        <xdr:cNvCxnSpPr/>
      </xdr:nvCxnSpPr>
      <xdr:spPr>
        <a:xfrm flipV="1">
          <a:off x="4400550" y="1945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26" name="直線コネクタ 25"/>
        <xdr:cNvCxnSpPr/>
      </xdr:nvCxnSpPr>
      <xdr:spPr>
        <a:xfrm flipV="1">
          <a:off x="8077200" y="1945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27" name="直線コネクタ 26"/>
        <xdr:cNvCxnSpPr/>
      </xdr:nvCxnSpPr>
      <xdr:spPr>
        <a:xfrm flipV="1">
          <a:off x="4400550" y="1982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28" name="直線コネクタ 27"/>
        <xdr:cNvCxnSpPr/>
      </xdr:nvCxnSpPr>
      <xdr:spPr>
        <a:xfrm flipV="1">
          <a:off x="8077200" y="1982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29" name="直線コネクタ 28"/>
        <xdr:cNvCxnSpPr/>
      </xdr:nvCxnSpPr>
      <xdr:spPr>
        <a:xfrm flipV="1">
          <a:off x="8077200" y="2019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30" name="直線コネクタ 29"/>
        <xdr:cNvCxnSpPr/>
      </xdr:nvCxnSpPr>
      <xdr:spPr>
        <a:xfrm flipV="1">
          <a:off x="4400550" y="9906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31" name="直線コネクタ 30"/>
        <xdr:cNvCxnSpPr/>
      </xdr:nvCxnSpPr>
      <xdr:spPr>
        <a:xfrm flipV="1">
          <a:off x="8077200" y="9906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32" name="直線コネクタ 31"/>
        <xdr:cNvCxnSpPr/>
      </xdr:nvCxnSpPr>
      <xdr:spPr>
        <a:xfrm flipV="1">
          <a:off x="4400550" y="10248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33" name="直線コネクタ 32"/>
        <xdr:cNvCxnSpPr/>
      </xdr:nvCxnSpPr>
      <xdr:spPr>
        <a:xfrm flipV="1">
          <a:off x="8077200" y="10248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34" name="直線コネクタ 33"/>
        <xdr:cNvCxnSpPr/>
      </xdr:nvCxnSpPr>
      <xdr:spPr>
        <a:xfrm flipV="1">
          <a:off x="4400550" y="1062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35" name="直線コネクタ 34"/>
        <xdr:cNvCxnSpPr/>
      </xdr:nvCxnSpPr>
      <xdr:spPr>
        <a:xfrm flipV="1">
          <a:off x="8077200" y="1062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36" name="直線コネクタ 35"/>
        <xdr:cNvCxnSpPr/>
      </xdr:nvCxnSpPr>
      <xdr:spPr>
        <a:xfrm flipV="1">
          <a:off x="8077200" y="10991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37" name="直線コネクタ 36"/>
        <xdr:cNvCxnSpPr/>
      </xdr:nvCxnSpPr>
      <xdr:spPr>
        <a:xfrm flipV="1">
          <a:off x="4400550" y="1277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38" name="直線コネクタ 37"/>
        <xdr:cNvCxnSpPr/>
      </xdr:nvCxnSpPr>
      <xdr:spPr>
        <a:xfrm flipV="1">
          <a:off x="8077200" y="1277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39" name="直線コネクタ 38"/>
        <xdr:cNvCxnSpPr/>
      </xdr:nvCxnSpPr>
      <xdr:spPr>
        <a:xfrm flipV="1">
          <a:off x="4400550" y="13115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40" name="直線コネクタ 39"/>
        <xdr:cNvCxnSpPr/>
      </xdr:nvCxnSpPr>
      <xdr:spPr>
        <a:xfrm flipV="1">
          <a:off x="8077200" y="13115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41" name="直線コネクタ 40"/>
        <xdr:cNvCxnSpPr/>
      </xdr:nvCxnSpPr>
      <xdr:spPr>
        <a:xfrm flipV="1">
          <a:off x="4400550" y="1348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42" name="直線コネクタ 41"/>
        <xdr:cNvCxnSpPr/>
      </xdr:nvCxnSpPr>
      <xdr:spPr>
        <a:xfrm flipV="1">
          <a:off x="8077200" y="1348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43" name="直線コネクタ 42"/>
        <xdr:cNvCxnSpPr/>
      </xdr:nvCxnSpPr>
      <xdr:spPr>
        <a:xfrm flipV="1">
          <a:off x="8077200" y="13858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44" name="直線コネクタ 43"/>
        <xdr:cNvCxnSpPr/>
      </xdr:nvCxnSpPr>
      <xdr:spPr>
        <a:xfrm flipV="1">
          <a:off x="4400550" y="9906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45" name="直線コネクタ 44"/>
        <xdr:cNvCxnSpPr/>
      </xdr:nvCxnSpPr>
      <xdr:spPr>
        <a:xfrm flipV="1">
          <a:off x="8077200" y="9906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46" name="直線コネクタ 45"/>
        <xdr:cNvCxnSpPr/>
      </xdr:nvCxnSpPr>
      <xdr:spPr>
        <a:xfrm flipV="1">
          <a:off x="4400550" y="10248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47" name="直線コネクタ 46"/>
        <xdr:cNvCxnSpPr/>
      </xdr:nvCxnSpPr>
      <xdr:spPr>
        <a:xfrm flipV="1">
          <a:off x="8077200" y="10248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48" name="直線コネクタ 47"/>
        <xdr:cNvCxnSpPr/>
      </xdr:nvCxnSpPr>
      <xdr:spPr>
        <a:xfrm flipV="1">
          <a:off x="4400550" y="1062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49" name="直線コネクタ 48"/>
        <xdr:cNvCxnSpPr/>
      </xdr:nvCxnSpPr>
      <xdr:spPr>
        <a:xfrm flipV="1">
          <a:off x="8077200" y="1062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50" name="直線コネクタ 49"/>
        <xdr:cNvCxnSpPr/>
      </xdr:nvCxnSpPr>
      <xdr:spPr>
        <a:xfrm flipV="1">
          <a:off x="8077200" y="10991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51" name="直線コネクタ 50"/>
        <xdr:cNvCxnSpPr/>
      </xdr:nvCxnSpPr>
      <xdr:spPr>
        <a:xfrm flipV="1">
          <a:off x="4400550" y="1277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52" name="直線コネクタ 51"/>
        <xdr:cNvCxnSpPr/>
      </xdr:nvCxnSpPr>
      <xdr:spPr>
        <a:xfrm flipV="1">
          <a:off x="8077200" y="1277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53" name="直線コネクタ 52"/>
        <xdr:cNvCxnSpPr/>
      </xdr:nvCxnSpPr>
      <xdr:spPr>
        <a:xfrm flipV="1">
          <a:off x="4400550" y="13115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54" name="直線コネクタ 53"/>
        <xdr:cNvCxnSpPr/>
      </xdr:nvCxnSpPr>
      <xdr:spPr>
        <a:xfrm flipV="1">
          <a:off x="8077200" y="13115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55" name="直線コネクタ 54"/>
        <xdr:cNvCxnSpPr/>
      </xdr:nvCxnSpPr>
      <xdr:spPr>
        <a:xfrm flipV="1">
          <a:off x="4400550" y="1348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56" name="直線コネクタ 55"/>
        <xdr:cNvCxnSpPr/>
      </xdr:nvCxnSpPr>
      <xdr:spPr>
        <a:xfrm flipV="1">
          <a:off x="8077200" y="1348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57" name="直線コネクタ 56"/>
        <xdr:cNvCxnSpPr/>
      </xdr:nvCxnSpPr>
      <xdr:spPr>
        <a:xfrm flipV="1">
          <a:off x="8077200" y="13858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58" name="直線コネクタ 57"/>
        <xdr:cNvCxnSpPr/>
      </xdr:nvCxnSpPr>
      <xdr:spPr>
        <a:xfrm flipV="1">
          <a:off x="4400550" y="9906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59" name="直線コネクタ 58"/>
        <xdr:cNvCxnSpPr/>
      </xdr:nvCxnSpPr>
      <xdr:spPr>
        <a:xfrm flipV="1">
          <a:off x="8077200" y="9906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60" name="直線コネクタ 59"/>
        <xdr:cNvCxnSpPr/>
      </xdr:nvCxnSpPr>
      <xdr:spPr>
        <a:xfrm flipV="1">
          <a:off x="4400550" y="10248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61" name="直線コネクタ 60"/>
        <xdr:cNvCxnSpPr/>
      </xdr:nvCxnSpPr>
      <xdr:spPr>
        <a:xfrm flipV="1">
          <a:off x="8077200" y="10248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62" name="直線コネクタ 61"/>
        <xdr:cNvCxnSpPr/>
      </xdr:nvCxnSpPr>
      <xdr:spPr>
        <a:xfrm flipV="1">
          <a:off x="4400550" y="1062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63" name="直線コネクタ 62"/>
        <xdr:cNvCxnSpPr/>
      </xdr:nvCxnSpPr>
      <xdr:spPr>
        <a:xfrm flipV="1">
          <a:off x="8077200" y="1062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64" name="直線コネクタ 63"/>
        <xdr:cNvCxnSpPr/>
      </xdr:nvCxnSpPr>
      <xdr:spPr>
        <a:xfrm flipV="1">
          <a:off x="8077200" y="10991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65" name="直線コネクタ 64"/>
        <xdr:cNvCxnSpPr/>
      </xdr:nvCxnSpPr>
      <xdr:spPr>
        <a:xfrm flipV="1">
          <a:off x="4400550" y="1277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66" name="直線コネクタ 65"/>
        <xdr:cNvCxnSpPr/>
      </xdr:nvCxnSpPr>
      <xdr:spPr>
        <a:xfrm flipV="1">
          <a:off x="8077200" y="1277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67" name="直線コネクタ 66"/>
        <xdr:cNvCxnSpPr/>
      </xdr:nvCxnSpPr>
      <xdr:spPr>
        <a:xfrm flipV="1">
          <a:off x="4400550" y="13115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68" name="直線コネクタ 67"/>
        <xdr:cNvCxnSpPr/>
      </xdr:nvCxnSpPr>
      <xdr:spPr>
        <a:xfrm flipV="1">
          <a:off x="8077200" y="13115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69" name="直線コネクタ 68"/>
        <xdr:cNvCxnSpPr/>
      </xdr:nvCxnSpPr>
      <xdr:spPr>
        <a:xfrm flipV="1">
          <a:off x="4400550" y="1348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70" name="直線コネクタ 69"/>
        <xdr:cNvCxnSpPr/>
      </xdr:nvCxnSpPr>
      <xdr:spPr>
        <a:xfrm flipV="1">
          <a:off x="8077200" y="1348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71" name="直線コネクタ 70"/>
        <xdr:cNvCxnSpPr/>
      </xdr:nvCxnSpPr>
      <xdr:spPr>
        <a:xfrm flipV="1">
          <a:off x="8077200" y="13858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72" name="直線コネクタ 71"/>
        <xdr:cNvCxnSpPr/>
      </xdr:nvCxnSpPr>
      <xdr:spPr>
        <a:xfrm flipV="1">
          <a:off x="4400550" y="9906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73" name="直線コネクタ 72"/>
        <xdr:cNvCxnSpPr/>
      </xdr:nvCxnSpPr>
      <xdr:spPr>
        <a:xfrm flipV="1">
          <a:off x="8077200" y="9906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74" name="直線コネクタ 73"/>
        <xdr:cNvCxnSpPr/>
      </xdr:nvCxnSpPr>
      <xdr:spPr>
        <a:xfrm flipV="1">
          <a:off x="4400550" y="10248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75" name="直線コネクタ 74"/>
        <xdr:cNvCxnSpPr/>
      </xdr:nvCxnSpPr>
      <xdr:spPr>
        <a:xfrm flipV="1">
          <a:off x="8077200" y="10248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76" name="直線コネクタ 75"/>
        <xdr:cNvCxnSpPr/>
      </xdr:nvCxnSpPr>
      <xdr:spPr>
        <a:xfrm flipV="1">
          <a:off x="4400550" y="1062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77" name="直線コネクタ 76"/>
        <xdr:cNvCxnSpPr/>
      </xdr:nvCxnSpPr>
      <xdr:spPr>
        <a:xfrm flipV="1">
          <a:off x="8077200" y="1062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78" name="直線コネクタ 77"/>
        <xdr:cNvCxnSpPr/>
      </xdr:nvCxnSpPr>
      <xdr:spPr>
        <a:xfrm flipV="1">
          <a:off x="8077200" y="10991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79" name="直線コネクタ 78"/>
        <xdr:cNvCxnSpPr/>
      </xdr:nvCxnSpPr>
      <xdr:spPr>
        <a:xfrm flipV="1">
          <a:off x="4400550" y="1277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80" name="直線コネクタ 79"/>
        <xdr:cNvCxnSpPr/>
      </xdr:nvCxnSpPr>
      <xdr:spPr>
        <a:xfrm flipV="1">
          <a:off x="8077200" y="1277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81" name="直線コネクタ 80"/>
        <xdr:cNvCxnSpPr/>
      </xdr:nvCxnSpPr>
      <xdr:spPr>
        <a:xfrm flipV="1">
          <a:off x="4400550" y="13115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82" name="直線コネクタ 81"/>
        <xdr:cNvCxnSpPr/>
      </xdr:nvCxnSpPr>
      <xdr:spPr>
        <a:xfrm flipV="1">
          <a:off x="8077200" y="13115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83" name="直線コネクタ 82"/>
        <xdr:cNvCxnSpPr/>
      </xdr:nvCxnSpPr>
      <xdr:spPr>
        <a:xfrm flipV="1">
          <a:off x="4400550" y="1348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84" name="直線コネクタ 83"/>
        <xdr:cNvCxnSpPr/>
      </xdr:nvCxnSpPr>
      <xdr:spPr>
        <a:xfrm flipV="1">
          <a:off x="8077200" y="1348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85" name="直線コネクタ 84"/>
        <xdr:cNvCxnSpPr/>
      </xdr:nvCxnSpPr>
      <xdr:spPr>
        <a:xfrm flipV="1">
          <a:off x="8077200" y="13858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86" name="直線コネクタ 85"/>
        <xdr:cNvCxnSpPr/>
      </xdr:nvCxnSpPr>
      <xdr:spPr>
        <a:xfrm flipV="1">
          <a:off x="4400550" y="9906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87" name="直線コネクタ 86"/>
        <xdr:cNvCxnSpPr/>
      </xdr:nvCxnSpPr>
      <xdr:spPr>
        <a:xfrm flipV="1">
          <a:off x="8077200" y="9906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88" name="直線コネクタ 87"/>
        <xdr:cNvCxnSpPr/>
      </xdr:nvCxnSpPr>
      <xdr:spPr>
        <a:xfrm flipV="1">
          <a:off x="4400550" y="10248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89" name="直線コネクタ 88"/>
        <xdr:cNvCxnSpPr/>
      </xdr:nvCxnSpPr>
      <xdr:spPr>
        <a:xfrm flipV="1">
          <a:off x="8077200" y="10248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90" name="直線コネクタ 89"/>
        <xdr:cNvCxnSpPr/>
      </xdr:nvCxnSpPr>
      <xdr:spPr>
        <a:xfrm flipV="1">
          <a:off x="4400550" y="1062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91" name="直線コネクタ 90"/>
        <xdr:cNvCxnSpPr/>
      </xdr:nvCxnSpPr>
      <xdr:spPr>
        <a:xfrm flipV="1">
          <a:off x="8077200" y="1062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92" name="直線コネクタ 91"/>
        <xdr:cNvCxnSpPr/>
      </xdr:nvCxnSpPr>
      <xdr:spPr>
        <a:xfrm flipV="1">
          <a:off x="8077200" y="10991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93" name="直線コネクタ 92"/>
        <xdr:cNvCxnSpPr/>
      </xdr:nvCxnSpPr>
      <xdr:spPr>
        <a:xfrm flipV="1">
          <a:off x="4400550" y="1277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94" name="直線コネクタ 93"/>
        <xdr:cNvCxnSpPr/>
      </xdr:nvCxnSpPr>
      <xdr:spPr>
        <a:xfrm flipV="1">
          <a:off x="8077200" y="1277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95" name="直線コネクタ 94"/>
        <xdr:cNvCxnSpPr/>
      </xdr:nvCxnSpPr>
      <xdr:spPr>
        <a:xfrm flipV="1">
          <a:off x="4400550" y="13115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96" name="直線コネクタ 95"/>
        <xdr:cNvCxnSpPr/>
      </xdr:nvCxnSpPr>
      <xdr:spPr>
        <a:xfrm flipV="1">
          <a:off x="8077200" y="13115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97" name="直線コネクタ 96"/>
        <xdr:cNvCxnSpPr/>
      </xdr:nvCxnSpPr>
      <xdr:spPr>
        <a:xfrm flipV="1">
          <a:off x="4400550" y="1348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98" name="直線コネクタ 97"/>
        <xdr:cNvCxnSpPr/>
      </xdr:nvCxnSpPr>
      <xdr:spPr>
        <a:xfrm flipV="1">
          <a:off x="8077200" y="1348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99" name="直線コネクタ 98"/>
        <xdr:cNvCxnSpPr/>
      </xdr:nvCxnSpPr>
      <xdr:spPr>
        <a:xfrm flipV="1">
          <a:off x="8077200" y="13858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100" name="直線コネクタ 99"/>
        <xdr:cNvCxnSpPr/>
      </xdr:nvCxnSpPr>
      <xdr:spPr>
        <a:xfrm flipV="1">
          <a:off x="4400550" y="9906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101" name="直線コネクタ 100"/>
        <xdr:cNvCxnSpPr/>
      </xdr:nvCxnSpPr>
      <xdr:spPr>
        <a:xfrm flipV="1">
          <a:off x="8077200" y="9906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102" name="直線コネクタ 101"/>
        <xdr:cNvCxnSpPr/>
      </xdr:nvCxnSpPr>
      <xdr:spPr>
        <a:xfrm flipV="1">
          <a:off x="4400550" y="10248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103" name="直線コネクタ 102"/>
        <xdr:cNvCxnSpPr/>
      </xdr:nvCxnSpPr>
      <xdr:spPr>
        <a:xfrm flipV="1">
          <a:off x="8077200" y="10248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104" name="直線コネクタ 103"/>
        <xdr:cNvCxnSpPr/>
      </xdr:nvCxnSpPr>
      <xdr:spPr>
        <a:xfrm flipV="1">
          <a:off x="4400550" y="1062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105" name="直線コネクタ 104"/>
        <xdr:cNvCxnSpPr/>
      </xdr:nvCxnSpPr>
      <xdr:spPr>
        <a:xfrm flipV="1">
          <a:off x="8077200" y="1062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106" name="直線コネクタ 105"/>
        <xdr:cNvCxnSpPr/>
      </xdr:nvCxnSpPr>
      <xdr:spPr>
        <a:xfrm flipV="1">
          <a:off x="8077200" y="10991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107" name="直線コネクタ 106"/>
        <xdr:cNvCxnSpPr/>
      </xdr:nvCxnSpPr>
      <xdr:spPr>
        <a:xfrm flipV="1">
          <a:off x="4400550" y="1277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108" name="直線コネクタ 107"/>
        <xdr:cNvCxnSpPr/>
      </xdr:nvCxnSpPr>
      <xdr:spPr>
        <a:xfrm flipV="1">
          <a:off x="8077200" y="1277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109" name="直線コネクタ 108"/>
        <xdr:cNvCxnSpPr/>
      </xdr:nvCxnSpPr>
      <xdr:spPr>
        <a:xfrm flipV="1">
          <a:off x="4400550" y="13115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110" name="直線コネクタ 109"/>
        <xdr:cNvCxnSpPr/>
      </xdr:nvCxnSpPr>
      <xdr:spPr>
        <a:xfrm flipV="1">
          <a:off x="8077200" y="13115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111" name="直線コネクタ 110"/>
        <xdr:cNvCxnSpPr/>
      </xdr:nvCxnSpPr>
      <xdr:spPr>
        <a:xfrm flipV="1">
          <a:off x="4400550" y="1348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112" name="直線コネクタ 111"/>
        <xdr:cNvCxnSpPr/>
      </xdr:nvCxnSpPr>
      <xdr:spPr>
        <a:xfrm flipV="1">
          <a:off x="8077200" y="1348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113" name="直線コネクタ 112"/>
        <xdr:cNvCxnSpPr/>
      </xdr:nvCxnSpPr>
      <xdr:spPr>
        <a:xfrm flipV="1">
          <a:off x="8077200" y="13858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114" name="直線コネクタ 113"/>
        <xdr:cNvCxnSpPr/>
      </xdr:nvCxnSpPr>
      <xdr:spPr>
        <a:xfrm flipV="1">
          <a:off x="4400550" y="9906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115" name="直線コネクタ 114"/>
        <xdr:cNvCxnSpPr/>
      </xdr:nvCxnSpPr>
      <xdr:spPr>
        <a:xfrm flipV="1">
          <a:off x="8077200" y="9906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116" name="直線コネクタ 115"/>
        <xdr:cNvCxnSpPr/>
      </xdr:nvCxnSpPr>
      <xdr:spPr>
        <a:xfrm flipV="1">
          <a:off x="4400550" y="10248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117" name="直線コネクタ 116"/>
        <xdr:cNvCxnSpPr/>
      </xdr:nvCxnSpPr>
      <xdr:spPr>
        <a:xfrm flipV="1">
          <a:off x="8077200" y="10248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118" name="直線コネクタ 117"/>
        <xdr:cNvCxnSpPr/>
      </xdr:nvCxnSpPr>
      <xdr:spPr>
        <a:xfrm flipV="1">
          <a:off x="4400550" y="1062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119" name="直線コネクタ 118"/>
        <xdr:cNvCxnSpPr/>
      </xdr:nvCxnSpPr>
      <xdr:spPr>
        <a:xfrm flipV="1">
          <a:off x="8077200" y="1062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120" name="直線コネクタ 119"/>
        <xdr:cNvCxnSpPr/>
      </xdr:nvCxnSpPr>
      <xdr:spPr>
        <a:xfrm flipV="1">
          <a:off x="8077200" y="10991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121" name="直線コネクタ 120"/>
        <xdr:cNvCxnSpPr/>
      </xdr:nvCxnSpPr>
      <xdr:spPr>
        <a:xfrm flipV="1">
          <a:off x="4400550" y="1277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122" name="直線コネクタ 121"/>
        <xdr:cNvCxnSpPr/>
      </xdr:nvCxnSpPr>
      <xdr:spPr>
        <a:xfrm flipV="1">
          <a:off x="8077200" y="1277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123" name="直線コネクタ 122"/>
        <xdr:cNvCxnSpPr/>
      </xdr:nvCxnSpPr>
      <xdr:spPr>
        <a:xfrm flipV="1">
          <a:off x="4400550" y="13115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124" name="直線コネクタ 123"/>
        <xdr:cNvCxnSpPr/>
      </xdr:nvCxnSpPr>
      <xdr:spPr>
        <a:xfrm flipV="1">
          <a:off x="8077200" y="13115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125" name="直線コネクタ 124"/>
        <xdr:cNvCxnSpPr/>
      </xdr:nvCxnSpPr>
      <xdr:spPr>
        <a:xfrm flipV="1">
          <a:off x="4400550" y="1348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126" name="直線コネクタ 125"/>
        <xdr:cNvCxnSpPr/>
      </xdr:nvCxnSpPr>
      <xdr:spPr>
        <a:xfrm flipV="1">
          <a:off x="8077200" y="1348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127" name="直線コネクタ 126"/>
        <xdr:cNvCxnSpPr/>
      </xdr:nvCxnSpPr>
      <xdr:spPr>
        <a:xfrm flipV="1">
          <a:off x="8077200" y="13858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128" name="直線コネクタ 127"/>
        <xdr:cNvCxnSpPr/>
      </xdr:nvCxnSpPr>
      <xdr:spPr>
        <a:xfrm flipV="1">
          <a:off x="4400550" y="9906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129" name="直線コネクタ 128"/>
        <xdr:cNvCxnSpPr/>
      </xdr:nvCxnSpPr>
      <xdr:spPr>
        <a:xfrm flipV="1">
          <a:off x="8077200" y="9906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130" name="直線コネクタ 129"/>
        <xdr:cNvCxnSpPr/>
      </xdr:nvCxnSpPr>
      <xdr:spPr>
        <a:xfrm flipV="1">
          <a:off x="4400550" y="10248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131" name="直線コネクタ 130"/>
        <xdr:cNvCxnSpPr/>
      </xdr:nvCxnSpPr>
      <xdr:spPr>
        <a:xfrm flipV="1">
          <a:off x="8077200" y="10248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132" name="直線コネクタ 131"/>
        <xdr:cNvCxnSpPr/>
      </xdr:nvCxnSpPr>
      <xdr:spPr>
        <a:xfrm flipV="1">
          <a:off x="4400550" y="1062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133" name="直線コネクタ 132"/>
        <xdr:cNvCxnSpPr/>
      </xdr:nvCxnSpPr>
      <xdr:spPr>
        <a:xfrm flipV="1">
          <a:off x="8077200" y="1062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134" name="直線コネクタ 133"/>
        <xdr:cNvCxnSpPr/>
      </xdr:nvCxnSpPr>
      <xdr:spPr>
        <a:xfrm flipV="1">
          <a:off x="8077200" y="10991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135" name="直線コネクタ 134"/>
        <xdr:cNvCxnSpPr/>
      </xdr:nvCxnSpPr>
      <xdr:spPr>
        <a:xfrm flipV="1">
          <a:off x="4400550" y="1277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136" name="直線コネクタ 135"/>
        <xdr:cNvCxnSpPr/>
      </xdr:nvCxnSpPr>
      <xdr:spPr>
        <a:xfrm flipV="1">
          <a:off x="8077200" y="1277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137" name="直線コネクタ 136"/>
        <xdr:cNvCxnSpPr/>
      </xdr:nvCxnSpPr>
      <xdr:spPr>
        <a:xfrm flipV="1">
          <a:off x="4400550" y="13115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138" name="直線コネクタ 137"/>
        <xdr:cNvCxnSpPr/>
      </xdr:nvCxnSpPr>
      <xdr:spPr>
        <a:xfrm flipV="1">
          <a:off x="8077200" y="13115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139" name="直線コネクタ 138"/>
        <xdr:cNvCxnSpPr/>
      </xdr:nvCxnSpPr>
      <xdr:spPr>
        <a:xfrm flipV="1">
          <a:off x="4400550" y="1348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140" name="直線コネクタ 139"/>
        <xdr:cNvCxnSpPr/>
      </xdr:nvCxnSpPr>
      <xdr:spPr>
        <a:xfrm flipV="1">
          <a:off x="8077200" y="1348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141" name="直線コネクタ 140"/>
        <xdr:cNvCxnSpPr/>
      </xdr:nvCxnSpPr>
      <xdr:spPr>
        <a:xfrm flipV="1">
          <a:off x="8077200" y="13858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142" name="直線コネクタ 141"/>
        <xdr:cNvCxnSpPr/>
      </xdr:nvCxnSpPr>
      <xdr:spPr>
        <a:xfrm flipV="1">
          <a:off x="4400550" y="9906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143" name="直線コネクタ 142"/>
        <xdr:cNvCxnSpPr/>
      </xdr:nvCxnSpPr>
      <xdr:spPr>
        <a:xfrm flipV="1">
          <a:off x="8077200" y="9906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144" name="直線コネクタ 143"/>
        <xdr:cNvCxnSpPr/>
      </xdr:nvCxnSpPr>
      <xdr:spPr>
        <a:xfrm flipV="1">
          <a:off x="4400550" y="10248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145" name="直線コネクタ 144"/>
        <xdr:cNvCxnSpPr/>
      </xdr:nvCxnSpPr>
      <xdr:spPr>
        <a:xfrm flipV="1">
          <a:off x="8077200" y="10248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146" name="直線コネクタ 145"/>
        <xdr:cNvCxnSpPr/>
      </xdr:nvCxnSpPr>
      <xdr:spPr>
        <a:xfrm flipV="1">
          <a:off x="4400550" y="1062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147" name="直線コネクタ 146"/>
        <xdr:cNvCxnSpPr/>
      </xdr:nvCxnSpPr>
      <xdr:spPr>
        <a:xfrm flipV="1">
          <a:off x="8077200" y="1062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148" name="直線コネクタ 147"/>
        <xdr:cNvCxnSpPr/>
      </xdr:nvCxnSpPr>
      <xdr:spPr>
        <a:xfrm flipV="1">
          <a:off x="8077200" y="10991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149" name="直線コネクタ 148"/>
        <xdr:cNvCxnSpPr/>
      </xdr:nvCxnSpPr>
      <xdr:spPr>
        <a:xfrm flipV="1">
          <a:off x="4400550" y="1277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150" name="直線コネクタ 149"/>
        <xdr:cNvCxnSpPr/>
      </xdr:nvCxnSpPr>
      <xdr:spPr>
        <a:xfrm flipV="1">
          <a:off x="8077200" y="1277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151" name="直線コネクタ 150"/>
        <xdr:cNvCxnSpPr/>
      </xdr:nvCxnSpPr>
      <xdr:spPr>
        <a:xfrm flipV="1">
          <a:off x="4400550" y="13115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152" name="直線コネクタ 151"/>
        <xdr:cNvCxnSpPr/>
      </xdr:nvCxnSpPr>
      <xdr:spPr>
        <a:xfrm flipV="1">
          <a:off x="8077200" y="13115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153" name="直線コネクタ 152"/>
        <xdr:cNvCxnSpPr/>
      </xdr:nvCxnSpPr>
      <xdr:spPr>
        <a:xfrm flipV="1">
          <a:off x="4400550" y="1348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154" name="直線コネクタ 153"/>
        <xdr:cNvCxnSpPr/>
      </xdr:nvCxnSpPr>
      <xdr:spPr>
        <a:xfrm flipV="1">
          <a:off x="8077200" y="1348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155" name="直線コネクタ 154"/>
        <xdr:cNvCxnSpPr/>
      </xdr:nvCxnSpPr>
      <xdr:spPr>
        <a:xfrm flipV="1">
          <a:off x="8077200" y="13858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156" name="直線コネクタ 155"/>
        <xdr:cNvCxnSpPr/>
      </xdr:nvCxnSpPr>
      <xdr:spPr>
        <a:xfrm flipV="1">
          <a:off x="4400550" y="46815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157" name="直線コネクタ 156"/>
        <xdr:cNvCxnSpPr/>
      </xdr:nvCxnSpPr>
      <xdr:spPr>
        <a:xfrm flipV="1">
          <a:off x="8077200" y="46815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158" name="直線コネクタ 157"/>
        <xdr:cNvCxnSpPr/>
      </xdr:nvCxnSpPr>
      <xdr:spPr>
        <a:xfrm flipV="1">
          <a:off x="4400550" y="4715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159" name="直線コネクタ 158"/>
        <xdr:cNvCxnSpPr/>
      </xdr:nvCxnSpPr>
      <xdr:spPr>
        <a:xfrm flipV="1">
          <a:off x="8077200" y="4715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160" name="直線コネクタ 159"/>
        <xdr:cNvCxnSpPr/>
      </xdr:nvCxnSpPr>
      <xdr:spPr>
        <a:xfrm flipV="1">
          <a:off x="4400550" y="47529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161" name="直線コネクタ 160"/>
        <xdr:cNvCxnSpPr/>
      </xdr:nvCxnSpPr>
      <xdr:spPr>
        <a:xfrm flipV="1">
          <a:off x="8077200" y="47529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162" name="直線コネクタ 161"/>
        <xdr:cNvCxnSpPr/>
      </xdr:nvCxnSpPr>
      <xdr:spPr>
        <a:xfrm flipV="1">
          <a:off x="8077200" y="47901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163" name="直線コネクタ 162"/>
        <xdr:cNvCxnSpPr/>
      </xdr:nvCxnSpPr>
      <xdr:spPr>
        <a:xfrm flipV="1">
          <a:off x="4400550" y="49682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164" name="直線コネクタ 163"/>
        <xdr:cNvCxnSpPr/>
      </xdr:nvCxnSpPr>
      <xdr:spPr>
        <a:xfrm flipV="1">
          <a:off x="8077200" y="49682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165" name="直線コネクタ 164"/>
        <xdr:cNvCxnSpPr/>
      </xdr:nvCxnSpPr>
      <xdr:spPr>
        <a:xfrm flipV="1">
          <a:off x="4400550" y="50025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166" name="直線コネクタ 165"/>
        <xdr:cNvCxnSpPr/>
      </xdr:nvCxnSpPr>
      <xdr:spPr>
        <a:xfrm flipV="1">
          <a:off x="8077200" y="50025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167" name="直線コネクタ 166"/>
        <xdr:cNvCxnSpPr/>
      </xdr:nvCxnSpPr>
      <xdr:spPr>
        <a:xfrm flipV="1">
          <a:off x="4400550" y="50396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168" name="直線コネクタ 167"/>
        <xdr:cNvCxnSpPr/>
      </xdr:nvCxnSpPr>
      <xdr:spPr>
        <a:xfrm flipV="1">
          <a:off x="8077200" y="50396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169" name="直線コネクタ 168"/>
        <xdr:cNvCxnSpPr/>
      </xdr:nvCxnSpPr>
      <xdr:spPr>
        <a:xfrm flipV="1">
          <a:off x="8077200" y="50768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170" name="直線コネクタ 169"/>
        <xdr:cNvCxnSpPr/>
      </xdr:nvCxnSpPr>
      <xdr:spPr>
        <a:xfrm flipV="1">
          <a:off x="4400550" y="40576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171" name="直線コネクタ 170"/>
        <xdr:cNvCxnSpPr/>
      </xdr:nvCxnSpPr>
      <xdr:spPr>
        <a:xfrm flipV="1">
          <a:off x="8077200" y="40576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172" name="直線コネクタ 171"/>
        <xdr:cNvCxnSpPr/>
      </xdr:nvCxnSpPr>
      <xdr:spPr>
        <a:xfrm flipV="1">
          <a:off x="4400550" y="4091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173" name="直線コネクタ 172"/>
        <xdr:cNvCxnSpPr/>
      </xdr:nvCxnSpPr>
      <xdr:spPr>
        <a:xfrm flipV="1">
          <a:off x="8077200" y="4091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174" name="直線コネクタ 173"/>
        <xdr:cNvCxnSpPr/>
      </xdr:nvCxnSpPr>
      <xdr:spPr>
        <a:xfrm flipV="1">
          <a:off x="4400550" y="41290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175" name="直線コネクタ 174"/>
        <xdr:cNvCxnSpPr/>
      </xdr:nvCxnSpPr>
      <xdr:spPr>
        <a:xfrm flipV="1">
          <a:off x="8077200" y="41290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176" name="直線コネクタ 175"/>
        <xdr:cNvCxnSpPr/>
      </xdr:nvCxnSpPr>
      <xdr:spPr>
        <a:xfrm flipV="1">
          <a:off x="8077200" y="41662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177" name="直線コネクタ 176"/>
        <xdr:cNvCxnSpPr/>
      </xdr:nvCxnSpPr>
      <xdr:spPr>
        <a:xfrm flipV="1">
          <a:off x="4400550" y="43443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178" name="直線コネクタ 177"/>
        <xdr:cNvCxnSpPr/>
      </xdr:nvCxnSpPr>
      <xdr:spPr>
        <a:xfrm flipV="1">
          <a:off x="8077200" y="43443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179" name="直線コネクタ 178"/>
        <xdr:cNvCxnSpPr/>
      </xdr:nvCxnSpPr>
      <xdr:spPr>
        <a:xfrm flipV="1">
          <a:off x="4400550" y="43786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180" name="直線コネクタ 179"/>
        <xdr:cNvCxnSpPr/>
      </xdr:nvCxnSpPr>
      <xdr:spPr>
        <a:xfrm flipV="1">
          <a:off x="8077200" y="43786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181" name="直線コネクタ 180"/>
        <xdr:cNvCxnSpPr/>
      </xdr:nvCxnSpPr>
      <xdr:spPr>
        <a:xfrm flipV="1">
          <a:off x="4400550" y="44157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182" name="直線コネクタ 181"/>
        <xdr:cNvCxnSpPr/>
      </xdr:nvCxnSpPr>
      <xdr:spPr>
        <a:xfrm flipV="1">
          <a:off x="8077200" y="44157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183" name="直線コネクタ 182"/>
        <xdr:cNvCxnSpPr/>
      </xdr:nvCxnSpPr>
      <xdr:spPr>
        <a:xfrm flipV="1">
          <a:off x="8077200" y="44529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184" name="直線コネクタ 183"/>
        <xdr:cNvCxnSpPr/>
      </xdr:nvCxnSpPr>
      <xdr:spPr>
        <a:xfrm flipV="1">
          <a:off x="4400550" y="34337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185" name="直線コネクタ 184"/>
        <xdr:cNvCxnSpPr/>
      </xdr:nvCxnSpPr>
      <xdr:spPr>
        <a:xfrm flipV="1">
          <a:off x="8077200" y="34337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186" name="直線コネクタ 185"/>
        <xdr:cNvCxnSpPr/>
      </xdr:nvCxnSpPr>
      <xdr:spPr>
        <a:xfrm flipV="1">
          <a:off x="4400550" y="3468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187" name="直線コネクタ 186"/>
        <xdr:cNvCxnSpPr/>
      </xdr:nvCxnSpPr>
      <xdr:spPr>
        <a:xfrm flipV="1">
          <a:off x="8077200" y="3468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188" name="直線コネクタ 187"/>
        <xdr:cNvCxnSpPr/>
      </xdr:nvCxnSpPr>
      <xdr:spPr>
        <a:xfrm flipV="1">
          <a:off x="4400550" y="35052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189" name="直線コネクタ 188"/>
        <xdr:cNvCxnSpPr/>
      </xdr:nvCxnSpPr>
      <xdr:spPr>
        <a:xfrm flipV="1">
          <a:off x="8077200" y="35052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190" name="直線コネクタ 189"/>
        <xdr:cNvCxnSpPr/>
      </xdr:nvCxnSpPr>
      <xdr:spPr>
        <a:xfrm flipV="1">
          <a:off x="8077200" y="35423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191" name="直線コネクタ 190"/>
        <xdr:cNvCxnSpPr/>
      </xdr:nvCxnSpPr>
      <xdr:spPr>
        <a:xfrm flipV="1">
          <a:off x="4400550" y="37204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192" name="直線コネクタ 191"/>
        <xdr:cNvCxnSpPr/>
      </xdr:nvCxnSpPr>
      <xdr:spPr>
        <a:xfrm flipV="1">
          <a:off x="8077200" y="37204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193" name="直線コネクタ 192"/>
        <xdr:cNvCxnSpPr/>
      </xdr:nvCxnSpPr>
      <xdr:spPr>
        <a:xfrm flipV="1">
          <a:off x="4400550" y="37547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194" name="直線コネクタ 193"/>
        <xdr:cNvCxnSpPr/>
      </xdr:nvCxnSpPr>
      <xdr:spPr>
        <a:xfrm flipV="1">
          <a:off x="8077200" y="37547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195" name="直線コネクタ 194"/>
        <xdr:cNvCxnSpPr/>
      </xdr:nvCxnSpPr>
      <xdr:spPr>
        <a:xfrm flipV="1">
          <a:off x="4400550" y="37919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196" name="直線コネクタ 195"/>
        <xdr:cNvCxnSpPr/>
      </xdr:nvCxnSpPr>
      <xdr:spPr>
        <a:xfrm flipV="1">
          <a:off x="8077200" y="37919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197" name="直線コネクタ 196"/>
        <xdr:cNvCxnSpPr/>
      </xdr:nvCxnSpPr>
      <xdr:spPr>
        <a:xfrm flipV="1">
          <a:off x="8077200" y="38290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198" name="直線コネクタ 197"/>
        <xdr:cNvCxnSpPr/>
      </xdr:nvCxnSpPr>
      <xdr:spPr>
        <a:xfrm flipV="1">
          <a:off x="4400550" y="28098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199" name="直線コネクタ 198"/>
        <xdr:cNvCxnSpPr/>
      </xdr:nvCxnSpPr>
      <xdr:spPr>
        <a:xfrm flipV="1">
          <a:off x="8077200" y="28098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200" name="直線コネクタ 199"/>
        <xdr:cNvCxnSpPr/>
      </xdr:nvCxnSpPr>
      <xdr:spPr>
        <a:xfrm flipV="1">
          <a:off x="4400550" y="2844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201" name="直線コネクタ 200"/>
        <xdr:cNvCxnSpPr/>
      </xdr:nvCxnSpPr>
      <xdr:spPr>
        <a:xfrm flipV="1">
          <a:off x="8077200" y="2844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202" name="直線コネクタ 201"/>
        <xdr:cNvCxnSpPr/>
      </xdr:nvCxnSpPr>
      <xdr:spPr>
        <a:xfrm flipV="1">
          <a:off x="4400550" y="28813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203" name="直線コネクタ 202"/>
        <xdr:cNvCxnSpPr/>
      </xdr:nvCxnSpPr>
      <xdr:spPr>
        <a:xfrm flipV="1">
          <a:off x="8077200" y="28813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204" name="直線コネクタ 203"/>
        <xdr:cNvCxnSpPr/>
      </xdr:nvCxnSpPr>
      <xdr:spPr>
        <a:xfrm flipV="1">
          <a:off x="8077200" y="291846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205" name="直線コネクタ 204"/>
        <xdr:cNvCxnSpPr/>
      </xdr:nvCxnSpPr>
      <xdr:spPr>
        <a:xfrm flipV="1">
          <a:off x="4400550" y="30965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206" name="直線コネクタ 205"/>
        <xdr:cNvCxnSpPr/>
      </xdr:nvCxnSpPr>
      <xdr:spPr>
        <a:xfrm flipV="1">
          <a:off x="8077200" y="30965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207" name="直線コネクタ 206"/>
        <xdr:cNvCxnSpPr/>
      </xdr:nvCxnSpPr>
      <xdr:spPr>
        <a:xfrm flipV="1">
          <a:off x="4400550" y="31308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208" name="直線コネクタ 207"/>
        <xdr:cNvCxnSpPr/>
      </xdr:nvCxnSpPr>
      <xdr:spPr>
        <a:xfrm flipV="1">
          <a:off x="8077200" y="31308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209" name="直線コネクタ 208"/>
        <xdr:cNvCxnSpPr/>
      </xdr:nvCxnSpPr>
      <xdr:spPr>
        <a:xfrm flipV="1">
          <a:off x="4400550" y="31680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210" name="直線コネクタ 209"/>
        <xdr:cNvCxnSpPr/>
      </xdr:nvCxnSpPr>
      <xdr:spPr>
        <a:xfrm flipV="1">
          <a:off x="8077200" y="31680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211" name="直線コネクタ 210"/>
        <xdr:cNvCxnSpPr/>
      </xdr:nvCxnSpPr>
      <xdr:spPr>
        <a:xfrm flipV="1">
          <a:off x="8077200" y="32051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212" name="直線コネクタ 211"/>
        <xdr:cNvCxnSpPr/>
      </xdr:nvCxnSpPr>
      <xdr:spPr>
        <a:xfrm flipV="1">
          <a:off x="4400550" y="21859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213" name="直線コネクタ 212"/>
        <xdr:cNvCxnSpPr/>
      </xdr:nvCxnSpPr>
      <xdr:spPr>
        <a:xfrm flipV="1">
          <a:off x="8077200" y="21859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214" name="直線コネクタ 213"/>
        <xdr:cNvCxnSpPr/>
      </xdr:nvCxnSpPr>
      <xdr:spPr>
        <a:xfrm flipV="1">
          <a:off x="4400550" y="2220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215" name="直線コネクタ 214"/>
        <xdr:cNvCxnSpPr/>
      </xdr:nvCxnSpPr>
      <xdr:spPr>
        <a:xfrm flipV="1">
          <a:off x="8077200" y="2220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216" name="直線コネクタ 215"/>
        <xdr:cNvCxnSpPr/>
      </xdr:nvCxnSpPr>
      <xdr:spPr>
        <a:xfrm flipV="1">
          <a:off x="4400550" y="22574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217" name="直線コネクタ 216"/>
        <xdr:cNvCxnSpPr/>
      </xdr:nvCxnSpPr>
      <xdr:spPr>
        <a:xfrm flipV="1">
          <a:off x="8077200" y="22574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218" name="直線コネクタ 217"/>
        <xdr:cNvCxnSpPr/>
      </xdr:nvCxnSpPr>
      <xdr:spPr>
        <a:xfrm flipV="1">
          <a:off x="8077200" y="229457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219" name="直線コネクタ 218"/>
        <xdr:cNvCxnSpPr/>
      </xdr:nvCxnSpPr>
      <xdr:spPr>
        <a:xfrm flipV="1">
          <a:off x="4400550" y="24726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220" name="直線コネクタ 219"/>
        <xdr:cNvCxnSpPr/>
      </xdr:nvCxnSpPr>
      <xdr:spPr>
        <a:xfrm flipV="1">
          <a:off x="8077200" y="24726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221" name="直線コネクタ 220"/>
        <xdr:cNvCxnSpPr/>
      </xdr:nvCxnSpPr>
      <xdr:spPr>
        <a:xfrm flipV="1">
          <a:off x="4400550" y="25069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222" name="直線コネクタ 221"/>
        <xdr:cNvCxnSpPr/>
      </xdr:nvCxnSpPr>
      <xdr:spPr>
        <a:xfrm flipV="1">
          <a:off x="8077200" y="25069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223" name="直線コネクタ 222"/>
        <xdr:cNvCxnSpPr/>
      </xdr:nvCxnSpPr>
      <xdr:spPr>
        <a:xfrm flipV="1">
          <a:off x="4400550" y="25441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224" name="直線コネクタ 223"/>
        <xdr:cNvCxnSpPr/>
      </xdr:nvCxnSpPr>
      <xdr:spPr>
        <a:xfrm flipV="1">
          <a:off x="8077200" y="25441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225" name="直線コネクタ 224"/>
        <xdr:cNvCxnSpPr/>
      </xdr:nvCxnSpPr>
      <xdr:spPr>
        <a:xfrm flipV="1">
          <a:off x="8077200" y="25812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226" name="直線コネクタ 225"/>
        <xdr:cNvCxnSpPr/>
      </xdr:nvCxnSpPr>
      <xdr:spPr>
        <a:xfrm flipV="1">
          <a:off x="4400550" y="15621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227" name="直線コネクタ 226"/>
        <xdr:cNvCxnSpPr/>
      </xdr:nvCxnSpPr>
      <xdr:spPr>
        <a:xfrm flipV="1">
          <a:off x="8077200" y="15621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228" name="直線コネクタ 227"/>
        <xdr:cNvCxnSpPr/>
      </xdr:nvCxnSpPr>
      <xdr:spPr>
        <a:xfrm flipV="1">
          <a:off x="4400550" y="1596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229" name="直線コネクタ 228"/>
        <xdr:cNvCxnSpPr/>
      </xdr:nvCxnSpPr>
      <xdr:spPr>
        <a:xfrm flipV="1">
          <a:off x="8077200" y="1596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230" name="直線コネクタ 229"/>
        <xdr:cNvCxnSpPr/>
      </xdr:nvCxnSpPr>
      <xdr:spPr>
        <a:xfrm flipV="1">
          <a:off x="4400550" y="16335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231" name="直線コネクタ 230"/>
        <xdr:cNvCxnSpPr/>
      </xdr:nvCxnSpPr>
      <xdr:spPr>
        <a:xfrm flipV="1">
          <a:off x="8077200" y="16335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232" name="直線コネクタ 231"/>
        <xdr:cNvCxnSpPr/>
      </xdr:nvCxnSpPr>
      <xdr:spPr>
        <a:xfrm flipV="1">
          <a:off x="8077200" y="16706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233" name="直線コネクタ 232"/>
        <xdr:cNvCxnSpPr/>
      </xdr:nvCxnSpPr>
      <xdr:spPr>
        <a:xfrm flipV="1">
          <a:off x="4400550" y="18488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234" name="直線コネクタ 233"/>
        <xdr:cNvCxnSpPr/>
      </xdr:nvCxnSpPr>
      <xdr:spPr>
        <a:xfrm flipV="1">
          <a:off x="8077200" y="18488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235" name="直線コネクタ 234"/>
        <xdr:cNvCxnSpPr/>
      </xdr:nvCxnSpPr>
      <xdr:spPr>
        <a:xfrm flipV="1">
          <a:off x="4400550" y="18830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236" name="直線コネクタ 235"/>
        <xdr:cNvCxnSpPr/>
      </xdr:nvCxnSpPr>
      <xdr:spPr>
        <a:xfrm flipV="1">
          <a:off x="8077200" y="18830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237" name="直線コネクタ 236"/>
        <xdr:cNvCxnSpPr/>
      </xdr:nvCxnSpPr>
      <xdr:spPr>
        <a:xfrm flipV="1">
          <a:off x="4400550" y="19202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238" name="直線コネクタ 237"/>
        <xdr:cNvCxnSpPr/>
      </xdr:nvCxnSpPr>
      <xdr:spPr>
        <a:xfrm flipV="1">
          <a:off x="8077200" y="19202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239" name="直線コネクタ 238"/>
        <xdr:cNvCxnSpPr/>
      </xdr:nvCxnSpPr>
      <xdr:spPr>
        <a:xfrm flipV="1">
          <a:off x="8077200" y="19573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240" name="直線コネクタ 239"/>
        <xdr:cNvCxnSpPr/>
      </xdr:nvCxnSpPr>
      <xdr:spPr>
        <a:xfrm flipV="1">
          <a:off x="4400550" y="46815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241" name="直線コネクタ 240"/>
        <xdr:cNvCxnSpPr/>
      </xdr:nvCxnSpPr>
      <xdr:spPr>
        <a:xfrm flipV="1">
          <a:off x="8077200" y="46815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242" name="直線コネクタ 241"/>
        <xdr:cNvCxnSpPr/>
      </xdr:nvCxnSpPr>
      <xdr:spPr>
        <a:xfrm flipV="1">
          <a:off x="4400550" y="4715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243" name="直線コネクタ 242"/>
        <xdr:cNvCxnSpPr/>
      </xdr:nvCxnSpPr>
      <xdr:spPr>
        <a:xfrm flipV="1">
          <a:off x="8077200" y="4715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244" name="直線コネクタ 243"/>
        <xdr:cNvCxnSpPr/>
      </xdr:nvCxnSpPr>
      <xdr:spPr>
        <a:xfrm flipV="1">
          <a:off x="4400550" y="47529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245" name="直線コネクタ 244"/>
        <xdr:cNvCxnSpPr/>
      </xdr:nvCxnSpPr>
      <xdr:spPr>
        <a:xfrm flipV="1">
          <a:off x="8077200" y="47529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246" name="直線コネクタ 245"/>
        <xdr:cNvCxnSpPr/>
      </xdr:nvCxnSpPr>
      <xdr:spPr>
        <a:xfrm flipV="1">
          <a:off x="8077200" y="47901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247" name="直線コネクタ 246"/>
        <xdr:cNvCxnSpPr/>
      </xdr:nvCxnSpPr>
      <xdr:spPr>
        <a:xfrm flipV="1">
          <a:off x="4400550" y="49682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248" name="直線コネクタ 247"/>
        <xdr:cNvCxnSpPr/>
      </xdr:nvCxnSpPr>
      <xdr:spPr>
        <a:xfrm flipV="1">
          <a:off x="8077200" y="49682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249" name="直線コネクタ 248"/>
        <xdr:cNvCxnSpPr/>
      </xdr:nvCxnSpPr>
      <xdr:spPr>
        <a:xfrm flipV="1">
          <a:off x="4400550" y="50025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250" name="直線コネクタ 249"/>
        <xdr:cNvCxnSpPr/>
      </xdr:nvCxnSpPr>
      <xdr:spPr>
        <a:xfrm flipV="1">
          <a:off x="8077200" y="50025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251" name="直線コネクタ 250"/>
        <xdr:cNvCxnSpPr/>
      </xdr:nvCxnSpPr>
      <xdr:spPr>
        <a:xfrm flipV="1">
          <a:off x="4400550" y="50396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252" name="直線コネクタ 251"/>
        <xdr:cNvCxnSpPr/>
      </xdr:nvCxnSpPr>
      <xdr:spPr>
        <a:xfrm flipV="1">
          <a:off x="8077200" y="50396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253" name="直線コネクタ 252"/>
        <xdr:cNvCxnSpPr/>
      </xdr:nvCxnSpPr>
      <xdr:spPr>
        <a:xfrm flipV="1">
          <a:off x="8077200" y="50768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254" name="直線コネクタ 253"/>
        <xdr:cNvCxnSpPr/>
      </xdr:nvCxnSpPr>
      <xdr:spPr>
        <a:xfrm flipV="1">
          <a:off x="4400550" y="40576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255" name="直線コネクタ 254"/>
        <xdr:cNvCxnSpPr/>
      </xdr:nvCxnSpPr>
      <xdr:spPr>
        <a:xfrm flipV="1">
          <a:off x="8077200" y="40576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256" name="直線コネクタ 255"/>
        <xdr:cNvCxnSpPr/>
      </xdr:nvCxnSpPr>
      <xdr:spPr>
        <a:xfrm flipV="1">
          <a:off x="4400550" y="4091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257" name="直線コネクタ 256"/>
        <xdr:cNvCxnSpPr/>
      </xdr:nvCxnSpPr>
      <xdr:spPr>
        <a:xfrm flipV="1">
          <a:off x="8077200" y="4091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258" name="直線コネクタ 257"/>
        <xdr:cNvCxnSpPr/>
      </xdr:nvCxnSpPr>
      <xdr:spPr>
        <a:xfrm flipV="1">
          <a:off x="4400550" y="41290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259" name="直線コネクタ 258"/>
        <xdr:cNvCxnSpPr/>
      </xdr:nvCxnSpPr>
      <xdr:spPr>
        <a:xfrm flipV="1">
          <a:off x="8077200" y="41290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260" name="直線コネクタ 259"/>
        <xdr:cNvCxnSpPr/>
      </xdr:nvCxnSpPr>
      <xdr:spPr>
        <a:xfrm flipV="1">
          <a:off x="8077200" y="41662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261" name="直線コネクタ 260"/>
        <xdr:cNvCxnSpPr/>
      </xdr:nvCxnSpPr>
      <xdr:spPr>
        <a:xfrm flipV="1">
          <a:off x="4400550" y="43443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262" name="直線コネクタ 261"/>
        <xdr:cNvCxnSpPr/>
      </xdr:nvCxnSpPr>
      <xdr:spPr>
        <a:xfrm flipV="1">
          <a:off x="8077200" y="43443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263" name="直線コネクタ 262"/>
        <xdr:cNvCxnSpPr/>
      </xdr:nvCxnSpPr>
      <xdr:spPr>
        <a:xfrm flipV="1">
          <a:off x="4400550" y="43786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264" name="直線コネクタ 263"/>
        <xdr:cNvCxnSpPr/>
      </xdr:nvCxnSpPr>
      <xdr:spPr>
        <a:xfrm flipV="1">
          <a:off x="8077200" y="43786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265" name="直線コネクタ 264"/>
        <xdr:cNvCxnSpPr/>
      </xdr:nvCxnSpPr>
      <xdr:spPr>
        <a:xfrm flipV="1">
          <a:off x="4400550" y="44157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266" name="直線コネクタ 265"/>
        <xdr:cNvCxnSpPr/>
      </xdr:nvCxnSpPr>
      <xdr:spPr>
        <a:xfrm flipV="1">
          <a:off x="8077200" y="44157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267" name="直線コネクタ 266"/>
        <xdr:cNvCxnSpPr/>
      </xdr:nvCxnSpPr>
      <xdr:spPr>
        <a:xfrm flipV="1">
          <a:off x="8077200" y="44529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268" name="直線コネクタ 267"/>
        <xdr:cNvCxnSpPr/>
      </xdr:nvCxnSpPr>
      <xdr:spPr>
        <a:xfrm flipV="1">
          <a:off x="4400550" y="34337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269" name="直線コネクタ 268"/>
        <xdr:cNvCxnSpPr/>
      </xdr:nvCxnSpPr>
      <xdr:spPr>
        <a:xfrm flipV="1">
          <a:off x="8077200" y="34337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270" name="直線コネクタ 269"/>
        <xdr:cNvCxnSpPr/>
      </xdr:nvCxnSpPr>
      <xdr:spPr>
        <a:xfrm flipV="1">
          <a:off x="4400550" y="3468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271" name="直線コネクタ 270"/>
        <xdr:cNvCxnSpPr/>
      </xdr:nvCxnSpPr>
      <xdr:spPr>
        <a:xfrm flipV="1">
          <a:off x="8077200" y="3468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272" name="直線コネクタ 271"/>
        <xdr:cNvCxnSpPr/>
      </xdr:nvCxnSpPr>
      <xdr:spPr>
        <a:xfrm flipV="1">
          <a:off x="4400550" y="35052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273" name="直線コネクタ 272"/>
        <xdr:cNvCxnSpPr/>
      </xdr:nvCxnSpPr>
      <xdr:spPr>
        <a:xfrm flipV="1">
          <a:off x="8077200" y="35052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274" name="直線コネクタ 273"/>
        <xdr:cNvCxnSpPr/>
      </xdr:nvCxnSpPr>
      <xdr:spPr>
        <a:xfrm flipV="1">
          <a:off x="8077200" y="35423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275" name="直線コネクタ 274"/>
        <xdr:cNvCxnSpPr/>
      </xdr:nvCxnSpPr>
      <xdr:spPr>
        <a:xfrm flipV="1">
          <a:off x="4400550" y="37204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276" name="直線コネクタ 275"/>
        <xdr:cNvCxnSpPr/>
      </xdr:nvCxnSpPr>
      <xdr:spPr>
        <a:xfrm flipV="1">
          <a:off x="8077200" y="37204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277" name="直線コネクタ 276"/>
        <xdr:cNvCxnSpPr/>
      </xdr:nvCxnSpPr>
      <xdr:spPr>
        <a:xfrm flipV="1">
          <a:off x="4400550" y="37547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278" name="直線コネクタ 277"/>
        <xdr:cNvCxnSpPr/>
      </xdr:nvCxnSpPr>
      <xdr:spPr>
        <a:xfrm flipV="1">
          <a:off x="8077200" y="37547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279" name="直線コネクタ 278"/>
        <xdr:cNvCxnSpPr/>
      </xdr:nvCxnSpPr>
      <xdr:spPr>
        <a:xfrm flipV="1">
          <a:off x="4400550" y="37919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280" name="直線コネクタ 279"/>
        <xdr:cNvCxnSpPr/>
      </xdr:nvCxnSpPr>
      <xdr:spPr>
        <a:xfrm flipV="1">
          <a:off x="8077200" y="37919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281" name="直線コネクタ 280"/>
        <xdr:cNvCxnSpPr/>
      </xdr:nvCxnSpPr>
      <xdr:spPr>
        <a:xfrm flipV="1">
          <a:off x="8077200" y="38290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324" name="直線コネクタ 323"/>
        <xdr:cNvCxnSpPr/>
      </xdr:nvCxnSpPr>
      <xdr:spPr>
        <a:xfrm flipV="1">
          <a:off x="440055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325" name="直線コネクタ 324"/>
        <xdr:cNvCxnSpPr/>
      </xdr:nvCxnSpPr>
      <xdr:spPr>
        <a:xfrm flipV="1">
          <a:off x="807720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326" name="直線コネクタ 325"/>
        <xdr:cNvCxnSpPr/>
      </xdr:nvCxnSpPr>
      <xdr:spPr>
        <a:xfrm flipV="1">
          <a:off x="440055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327" name="直線コネクタ 326"/>
        <xdr:cNvCxnSpPr/>
      </xdr:nvCxnSpPr>
      <xdr:spPr>
        <a:xfrm flipV="1">
          <a:off x="807720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328" name="直線コネクタ 327"/>
        <xdr:cNvCxnSpPr/>
      </xdr:nvCxnSpPr>
      <xdr:spPr>
        <a:xfrm flipV="1">
          <a:off x="440055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329" name="直線コネクタ 328"/>
        <xdr:cNvCxnSpPr/>
      </xdr:nvCxnSpPr>
      <xdr:spPr>
        <a:xfrm flipV="1">
          <a:off x="807720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330" name="直線コネクタ 329"/>
        <xdr:cNvCxnSpPr/>
      </xdr:nvCxnSpPr>
      <xdr:spPr>
        <a:xfrm flipV="1">
          <a:off x="8077200" y="9848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331" name="直線コネクタ 330"/>
        <xdr:cNvCxnSpPr/>
      </xdr:nvCxnSpPr>
      <xdr:spPr>
        <a:xfrm flipV="1">
          <a:off x="440055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332" name="直線コネクタ 331"/>
        <xdr:cNvCxnSpPr/>
      </xdr:nvCxnSpPr>
      <xdr:spPr>
        <a:xfrm flipV="1">
          <a:off x="807720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333" name="直線コネクタ 332"/>
        <xdr:cNvCxnSpPr/>
      </xdr:nvCxnSpPr>
      <xdr:spPr>
        <a:xfrm flipV="1">
          <a:off x="440055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334" name="直線コネクタ 333"/>
        <xdr:cNvCxnSpPr/>
      </xdr:nvCxnSpPr>
      <xdr:spPr>
        <a:xfrm flipV="1">
          <a:off x="807720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335" name="直線コネクタ 334"/>
        <xdr:cNvCxnSpPr/>
      </xdr:nvCxnSpPr>
      <xdr:spPr>
        <a:xfrm flipV="1">
          <a:off x="440055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336" name="直線コネクタ 335"/>
        <xdr:cNvCxnSpPr/>
      </xdr:nvCxnSpPr>
      <xdr:spPr>
        <a:xfrm flipV="1">
          <a:off x="807720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337" name="直線コネクタ 336"/>
        <xdr:cNvCxnSpPr/>
      </xdr:nvCxnSpPr>
      <xdr:spPr>
        <a:xfrm flipV="1">
          <a:off x="8077200" y="1271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338" name="直線コネクタ 337"/>
        <xdr:cNvCxnSpPr/>
      </xdr:nvCxnSpPr>
      <xdr:spPr>
        <a:xfrm flipV="1">
          <a:off x="440055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339" name="直線コネクタ 338"/>
        <xdr:cNvCxnSpPr/>
      </xdr:nvCxnSpPr>
      <xdr:spPr>
        <a:xfrm flipV="1">
          <a:off x="807720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340" name="直線コネクタ 339"/>
        <xdr:cNvCxnSpPr/>
      </xdr:nvCxnSpPr>
      <xdr:spPr>
        <a:xfrm flipV="1">
          <a:off x="440055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341" name="直線コネクタ 340"/>
        <xdr:cNvCxnSpPr/>
      </xdr:nvCxnSpPr>
      <xdr:spPr>
        <a:xfrm flipV="1">
          <a:off x="807720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342" name="直線コネクタ 341"/>
        <xdr:cNvCxnSpPr/>
      </xdr:nvCxnSpPr>
      <xdr:spPr>
        <a:xfrm flipV="1">
          <a:off x="440055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343" name="直線コネクタ 342"/>
        <xdr:cNvCxnSpPr/>
      </xdr:nvCxnSpPr>
      <xdr:spPr>
        <a:xfrm flipV="1">
          <a:off x="807720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344" name="直線コネクタ 343"/>
        <xdr:cNvCxnSpPr/>
      </xdr:nvCxnSpPr>
      <xdr:spPr>
        <a:xfrm flipV="1">
          <a:off x="8077200" y="9848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345" name="直線コネクタ 344"/>
        <xdr:cNvCxnSpPr/>
      </xdr:nvCxnSpPr>
      <xdr:spPr>
        <a:xfrm flipV="1">
          <a:off x="440055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346" name="直線コネクタ 345"/>
        <xdr:cNvCxnSpPr/>
      </xdr:nvCxnSpPr>
      <xdr:spPr>
        <a:xfrm flipV="1">
          <a:off x="807720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347" name="直線コネクタ 346"/>
        <xdr:cNvCxnSpPr/>
      </xdr:nvCxnSpPr>
      <xdr:spPr>
        <a:xfrm flipV="1">
          <a:off x="440055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348" name="直線コネクタ 347"/>
        <xdr:cNvCxnSpPr/>
      </xdr:nvCxnSpPr>
      <xdr:spPr>
        <a:xfrm flipV="1">
          <a:off x="807720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349" name="直線コネクタ 348"/>
        <xdr:cNvCxnSpPr/>
      </xdr:nvCxnSpPr>
      <xdr:spPr>
        <a:xfrm flipV="1">
          <a:off x="440055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350" name="直線コネクタ 349"/>
        <xdr:cNvCxnSpPr/>
      </xdr:nvCxnSpPr>
      <xdr:spPr>
        <a:xfrm flipV="1">
          <a:off x="807720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351" name="直線コネクタ 350"/>
        <xdr:cNvCxnSpPr/>
      </xdr:nvCxnSpPr>
      <xdr:spPr>
        <a:xfrm flipV="1">
          <a:off x="8077200" y="1271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352" name="直線コネクタ 351"/>
        <xdr:cNvCxnSpPr/>
      </xdr:nvCxnSpPr>
      <xdr:spPr>
        <a:xfrm flipV="1">
          <a:off x="440055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353" name="直線コネクタ 352"/>
        <xdr:cNvCxnSpPr/>
      </xdr:nvCxnSpPr>
      <xdr:spPr>
        <a:xfrm flipV="1">
          <a:off x="807720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354" name="直線コネクタ 353"/>
        <xdr:cNvCxnSpPr/>
      </xdr:nvCxnSpPr>
      <xdr:spPr>
        <a:xfrm flipV="1">
          <a:off x="440055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355" name="直線コネクタ 354"/>
        <xdr:cNvCxnSpPr/>
      </xdr:nvCxnSpPr>
      <xdr:spPr>
        <a:xfrm flipV="1">
          <a:off x="807720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356" name="直線コネクタ 355"/>
        <xdr:cNvCxnSpPr/>
      </xdr:nvCxnSpPr>
      <xdr:spPr>
        <a:xfrm flipV="1">
          <a:off x="440055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357" name="直線コネクタ 356"/>
        <xdr:cNvCxnSpPr/>
      </xdr:nvCxnSpPr>
      <xdr:spPr>
        <a:xfrm flipV="1">
          <a:off x="807720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358" name="直線コネクタ 357"/>
        <xdr:cNvCxnSpPr/>
      </xdr:nvCxnSpPr>
      <xdr:spPr>
        <a:xfrm flipV="1">
          <a:off x="8077200" y="9848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359" name="直線コネクタ 358"/>
        <xdr:cNvCxnSpPr/>
      </xdr:nvCxnSpPr>
      <xdr:spPr>
        <a:xfrm flipV="1">
          <a:off x="440055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360" name="直線コネクタ 359"/>
        <xdr:cNvCxnSpPr/>
      </xdr:nvCxnSpPr>
      <xdr:spPr>
        <a:xfrm flipV="1">
          <a:off x="807720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361" name="直線コネクタ 360"/>
        <xdr:cNvCxnSpPr/>
      </xdr:nvCxnSpPr>
      <xdr:spPr>
        <a:xfrm flipV="1">
          <a:off x="440055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362" name="直線コネクタ 361"/>
        <xdr:cNvCxnSpPr/>
      </xdr:nvCxnSpPr>
      <xdr:spPr>
        <a:xfrm flipV="1">
          <a:off x="807720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363" name="直線コネクタ 362"/>
        <xdr:cNvCxnSpPr/>
      </xdr:nvCxnSpPr>
      <xdr:spPr>
        <a:xfrm flipV="1">
          <a:off x="440055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364" name="直線コネクタ 363"/>
        <xdr:cNvCxnSpPr/>
      </xdr:nvCxnSpPr>
      <xdr:spPr>
        <a:xfrm flipV="1">
          <a:off x="807720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365" name="直線コネクタ 364"/>
        <xdr:cNvCxnSpPr/>
      </xdr:nvCxnSpPr>
      <xdr:spPr>
        <a:xfrm flipV="1">
          <a:off x="8077200" y="1271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366" name="直線コネクタ 365"/>
        <xdr:cNvCxnSpPr/>
      </xdr:nvCxnSpPr>
      <xdr:spPr>
        <a:xfrm flipV="1">
          <a:off x="440055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367" name="直線コネクタ 366"/>
        <xdr:cNvCxnSpPr/>
      </xdr:nvCxnSpPr>
      <xdr:spPr>
        <a:xfrm flipV="1">
          <a:off x="807720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368" name="直線コネクタ 367"/>
        <xdr:cNvCxnSpPr/>
      </xdr:nvCxnSpPr>
      <xdr:spPr>
        <a:xfrm flipV="1">
          <a:off x="440055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369" name="直線コネクタ 368"/>
        <xdr:cNvCxnSpPr/>
      </xdr:nvCxnSpPr>
      <xdr:spPr>
        <a:xfrm flipV="1">
          <a:off x="807720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370" name="直線コネクタ 369"/>
        <xdr:cNvCxnSpPr/>
      </xdr:nvCxnSpPr>
      <xdr:spPr>
        <a:xfrm flipV="1">
          <a:off x="440055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371" name="直線コネクタ 370"/>
        <xdr:cNvCxnSpPr/>
      </xdr:nvCxnSpPr>
      <xdr:spPr>
        <a:xfrm flipV="1">
          <a:off x="807720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372" name="直線コネクタ 371"/>
        <xdr:cNvCxnSpPr/>
      </xdr:nvCxnSpPr>
      <xdr:spPr>
        <a:xfrm flipV="1">
          <a:off x="8077200" y="9848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373" name="直線コネクタ 372"/>
        <xdr:cNvCxnSpPr/>
      </xdr:nvCxnSpPr>
      <xdr:spPr>
        <a:xfrm flipV="1">
          <a:off x="440055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374" name="直線コネクタ 373"/>
        <xdr:cNvCxnSpPr/>
      </xdr:nvCxnSpPr>
      <xdr:spPr>
        <a:xfrm flipV="1">
          <a:off x="807720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375" name="直線コネクタ 374"/>
        <xdr:cNvCxnSpPr/>
      </xdr:nvCxnSpPr>
      <xdr:spPr>
        <a:xfrm flipV="1">
          <a:off x="440055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376" name="直線コネクタ 375"/>
        <xdr:cNvCxnSpPr/>
      </xdr:nvCxnSpPr>
      <xdr:spPr>
        <a:xfrm flipV="1">
          <a:off x="807720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377" name="直線コネクタ 376"/>
        <xdr:cNvCxnSpPr/>
      </xdr:nvCxnSpPr>
      <xdr:spPr>
        <a:xfrm flipV="1">
          <a:off x="440055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378" name="直線コネクタ 377"/>
        <xdr:cNvCxnSpPr/>
      </xdr:nvCxnSpPr>
      <xdr:spPr>
        <a:xfrm flipV="1">
          <a:off x="807720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379" name="直線コネクタ 378"/>
        <xdr:cNvCxnSpPr/>
      </xdr:nvCxnSpPr>
      <xdr:spPr>
        <a:xfrm flipV="1">
          <a:off x="8077200" y="1271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380" name="直線コネクタ 379"/>
        <xdr:cNvCxnSpPr/>
      </xdr:nvCxnSpPr>
      <xdr:spPr>
        <a:xfrm flipV="1">
          <a:off x="440055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381" name="直線コネクタ 380"/>
        <xdr:cNvCxnSpPr/>
      </xdr:nvCxnSpPr>
      <xdr:spPr>
        <a:xfrm flipV="1">
          <a:off x="807720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382" name="直線コネクタ 381"/>
        <xdr:cNvCxnSpPr/>
      </xdr:nvCxnSpPr>
      <xdr:spPr>
        <a:xfrm flipV="1">
          <a:off x="440055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383" name="直線コネクタ 382"/>
        <xdr:cNvCxnSpPr/>
      </xdr:nvCxnSpPr>
      <xdr:spPr>
        <a:xfrm flipV="1">
          <a:off x="807720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384" name="直線コネクタ 383"/>
        <xdr:cNvCxnSpPr/>
      </xdr:nvCxnSpPr>
      <xdr:spPr>
        <a:xfrm flipV="1">
          <a:off x="440055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385" name="直線コネクタ 384"/>
        <xdr:cNvCxnSpPr/>
      </xdr:nvCxnSpPr>
      <xdr:spPr>
        <a:xfrm flipV="1">
          <a:off x="807720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386" name="直線コネクタ 385"/>
        <xdr:cNvCxnSpPr/>
      </xdr:nvCxnSpPr>
      <xdr:spPr>
        <a:xfrm flipV="1">
          <a:off x="8077200" y="9848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387" name="直線コネクタ 386"/>
        <xdr:cNvCxnSpPr/>
      </xdr:nvCxnSpPr>
      <xdr:spPr>
        <a:xfrm flipV="1">
          <a:off x="440055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388" name="直線コネクタ 387"/>
        <xdr:cNvCxnSpPr/>
      </xdr:nvCxnSpPr>
      <xdr:spPr>
        <a:xfrm flipV="1">
          <a:off x="807720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389" name="直線コネクタ 388"/>
        <xdr:cNvCxnSpPr/>
      </xdr:nvCxnSpPr>
      <xdr:spPr>
        <a:xfrm flipV="1">
          <a:off x="440055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390" name="直線コネクタ 389"/>
        <xdr:cNvCxnSpPr/>
      </xdr:nvCxnSpPr>
      <xdr:spPr>
        <a:xfrm flipV="1">
          <a:off x="807720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391" name="直線コネクタ 390"/>
        <xdr:cNvCxnSpPr/>
      </xdr:nvCxnSpPr>
      <xdr:spPr>
        <a:xfrm flipV="1">
          <a:off x="440055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392" name="直線コネクタ 391"/>
        <xdr:cNvCxnSpPr/>
      </xdr:nvCxnSpPr>
      <xdr:spPr>
        <a:xfrm flipV="1">
          <a:off x="807720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393" name="直線コネクタ 392"/>
        <xdr:cNvCxnSpPr/>
      </xdr:nvCxnSpPr>
      <xdr:spPr>
        <a:xfrm flipV="1">
          <a:off x="8077200" y="1271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394" name="直線コネクタ 393"/>
        <xdr:cNvCxnSpPr/>
      </xdr:nvCxnSpPr>
      <xdr:spPr>
        <a:xfrm flipV="1">
          <a:off x="440055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395" name="直線コネクタ 394"/>
        <xdr:cNvCxnSpPr/>
      </xdr:nvCxnSpPr>
      <xdr:spPr>
        <a:xfrm flipV="1">
          <a:off x="807720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396" name="直線コネクタ 395"/>
        <xdr:cNvCxnSpPr/>
      </xdr:nvCxnSpPr>
      <xdr:spPr>
        <a:xfrm flipV="1">
          <a:off x="440055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397" name="直線コネクタ 396"/>
        <xdr:cNvCxnSpPr/>
      </xdr:nvCxnSpPr>
      <xdr:spPr>
        <a:xfrm flipV="1">
          <a:off x="807720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398" name="直線コネクタ 397"/>
        <xdr:cNvCxnSpPr/>
      </xdr:nvCxnSpPr>
      <xdr:spPr>
        <a:xfrm flipV="1">
          <a:off x="440055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399" name="直線コネクタ 398"/>
        <xdr:cNvCxnSpPr/>
      </xdr:nvCxnSpPr>
      <xdr:spPr>
        <a:xfrm flipV="1">
          <a:off x="807720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400" name="直線コネクタ 399"/>
        <xdr:cNvCxnSpPr/>
      </xdr:nvCxnSpPr>
      <xdr:spPr>
        <a:xfrm flipV="1">
          <a:off x="8077200" y="9848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401" name="直線コネクタ 400"/>
        <xdr:cNvCxnSpPr/>
      </xdr:nvCxnSpPr>
      <xdr:spPr>
        <a:xfrm flipV="1">
          <a:off x="440055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402" name="直線コネクタ 401"/>
        <xdr:cNvCxnSpPr/>
      </xdr:nvCxnSpPr>
      <xdr:spPr>
        <a:xfrm flipV="1">
          <a:off x="807720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403" name="直線コネクタ 402"/>
        <xdr:cNvCxnSpPr/>
      </xdr:nvCxnSpPr>
      <xdr:spPr>
        <a:xfrm flipV="1">
          <a:off x="440055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404" name="直線コネクタ 403"/>
        <xdr:cNvCxnSpPr/>
      </xdr:nvCxnSpPr>
      <xdr:spPr>
        <a:xfrm flipV="1">
          <a:off x="807720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405" name="直線コネクタ 404"/>
        <xdr:cNvCxnSpPr/>
      </xdr:nvCxnSpPr>
      <xdr:spPr>
        <a:xfrm flipV="1">
          <a:off x="440055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406" name="直線コネクタ 405"/>
        <xdr:cNvCxnSpPr/>
      </xdr:nvCxnSpPr>
      <xdr:spPr>
        <a:xfrm flipV="1">
          <a:off x="807720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407" name="直線コネクタ 406"/>
        <xdr:cNvCxnSpPr/>
      </xdr:nvCxnSpPr>
      <xdr:spPr>
        <a:xfrm flipV="1">
          <a:off x="8077200" y="1271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408" name="直線コネクタ 407"/>
        <xdr:cNvCxnSpPr/>
      </xdr:nvCxnSpPr>
      <xdr:spPr>
        <a:xfrm flipV="1">
          <a:off x="440055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409" name="直線コネクタ 408"/>
        <xdr:cNvCxnSpPr/>
      </xdr:nvCxnSpPr>
      <xdr:spPr>
        <a:xfrm flipV="1">
          <a:off x="807720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410" name="直線コネクタ 409"/>
        <xdr:cNvCxnSpPr/>
      </xdr:nvCxnSpPr>
      <xdr:spPr>
        <a:xfrm flipV="1">
          <a:off x="440055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411" name="直線コネクタ 410"/>
        <xdr:cNvCxnSpPr/>
      </xdr:nvCxnSpPr>
      <xdr:spPr>
        <a:xfrm flipV="1">
          <a:off x="807720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412" name="直線コネクタ 411"/>
        <xdr:cNvCxnSpPr/>
      </xdr:nvCxnSpPr>
      <xdr:spPr>
        <a:xfrm flipV="1">
          <a:off x="440055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413" name="直線コネクタ 412"/>
        <xdr:cNvCxnSpPr/>
      </xdr:nvCxnSpPr>
      <xdr:spPr>
        <a:xfrm flipV="1">
          <a:off x="807720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414" name="直線コネクタ 413"/>
        <xdr:cNvCxnSpPr/>
      </xdr:nvCxnSpPr>
      <xdr:spPr>
        <a:xfrm flipV="1">
          <a:off x="8077200" y="9848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415" name="直線コネクタ 414"/>
        <xdr:cNvCxnSpPr/>
      </xdr:nvCxnSpPr>
      <xdr:spPr>
        <a:xfrm flipV="1">
          <a:off x="440055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416" name="直線コネクタ 415"/>
        <xdr:cNvCxnSpPr/>
      </xdr:nvCxnSpPr>
      <xdr:spPr>
        <a:xfrm flipV="1">
          <a:off x="807720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417" name="直線コネクタ 416"/>
        <xdr:cNvCxnSpPr/>
      </xdr:nvCxnSpPr>
      <xdr:spPr>
        <a:xfrm flipV="1">
          <a:off x="440055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418" name="直線コネクタ 417"/>
        <xdr:cNvCxnSpPr/>
      </xdr:nvCxnSpPr>
      <xdr:spPr>
        <a:xfrm flipV="1">
          <a:off x="807720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419" name="直線コネクタ 418"/>
        <xdr:cNvCxnSpPr/>
      </xdr:nvCxnSpPr>
      <xdr:spPr>
        <a:xfrm flipV="1">
          <a:off x="440055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420" name="直線コネクタ 419"/>
        <xdr:cNvCxnSpPr/>
      </xdr:nvCxnSpPr>
      <xdr:spPr>
        <a:xfrm flipV="1">
          <a:off x="807720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421" name="直線コネクタ 420"/>
        <xdr:cNvCxnSpPr/>
      </xdr:nvCxnSpPr>
      <xdr:spPr>
        <a:xfrm flipV="1">
          <a:off x="8077200" y="1271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422" name="直線コネクタ 421"/>
        <xdr:cNvCxnSpPr/>
      </xdr:nvCxnSpPr>
      <xdr:spPr>
        <a:xfrm flipV="1">
          <a:off x="440055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423" name="直線コネクタ 422"/>
        <xdr:cNvCxnSpPr/>
      </xdr:nvCxnSpPr>
      <xdr:spPr>
        <a:xfrm flipV="1">
          <a:off x="807720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424" name="直線コネクタ 423"/>
        <xdr:cNvCxnSpPr/>
      </xdr:nvCxnSpPr>
      <xdr:spPr>
        <a:xfrm flipV="1">
          <a:off x="440055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425" name="直線コネクタ 424"/>
        <xdr:cNvCxnSpPr/>
      </xdr:nvCxnSpPr>
      <xdr:spPr>
        <a:xfrm flipV="1">
          <a:off x="807720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426" name="直線コネクタ 425"/>
        <xdr:cNvCxnSpPr/>
      </xdr:nvCxnSpPr>
      <xdr:spPr>
        <a:xfrm flipV="1">
          <a:off x="440055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427" name="直線コネクタ 426"/>
        <xdr:cNvCxnSpPr/>
      </xdr:nvCxnSpPr>
      <xdr:spPr>
        <a:xfrm flipV="1">
          <a:off x="807720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428" name="直線コネクタ 427"/>
        <xdr:cNvCxnSpPr/>
      </xdr:nvCxnSpPr>
      <xdr:spPr>
        <a:xfrm flipV="1">
          <a:off x="8077200" y="9848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429" name="直線コネクタ 428"/>
        <xdr:cNvCxnSpPr/>
      </xdr:nvCxnSpPr>
      <xdr:spPr>
        <a:xfrm flipV="1">
          <a:off x="440055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430" name="直線コネクタ 429"/>
        <xdr:cNvCxnSpPr/>
      </xdr:nvCxnSpPr>
      <xdr:spPr>
        <a:xfrm flipV="1">
          <a:off x="807720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431" name="直線コネクタ 430"/>
        <xdr:cNvCxnSpPr/>
      </xdr:nvCxnSpPr>
      <xdr:spPr>
        <a:xfrm flipV="1">
          <a:off x="440055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432" name="直線コネクタ 431"/>
        <xdr:cNvCxnSpPr/>
      </xdr:nvCxnSpPr>
      <xdr:spPr>
        <a:xfrm flipV="1">
          <a:off x="807720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433" name="直線コネクタ 432"/>
        <xdr:cNvCxnSpPr/>
      </xdr:nvCxnSpPr>
      <xdr:spPr>
        <a:xfrm flipV="1">
          <a:off x="440055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434" name="直線コネクタ 433"/>
        <xdr:cNvCxnSpPr/>
      </xdr:nvCxnSpPr>
      <xdr:spPr>
        <a:xfrm flipV="1">
          <a:off x="807720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435" name="直線コネクタ 434"/>
        <xdr:cNvCxnSpPr/>
      </xdr:nvCxnSpPr>
      <xdr:spPr>
        <a:xfrm flipV="1">
          <a:off x="8077200" y="1271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436" name="直線コネクタ 435"/>
        <xdr:cNvCxnSpPr/>
      </xdr:nvCxnSpPr>
      <xdr:spPr>
        <a:xfrm flipV="1">
          <a:off x="440055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437" name="直線コネクタ 436"/>
        <xdr:cNvCxnSpPr/>
      </xdr:nvCxnSpPr>
      <xdr:spPr>
        <a:xfrm flipV="1">
          <a:off x="807720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438" name="直線コネクタ 437"/>
        <xdr:cNvCxnSpPr/>
      </xdr:nvCxnSpPr>
      <xdr:spPr>
        <a:xfrm flipV="1">
          <a:off x="440055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439" name="直線コネクタ 438"/>
        <xdr:cNvCxnSpPr/>
      </xdr:nvCxnSpPr>
      <xdr:spPr>
        <a:xfrm flipV="1">
          <a:off x="807720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440" name="直線コネクタ 439"/>
        <xdr:cNvCxnSpPr/>
      </xdr:nvCxnSpPr>
      <xdr:spPr>
        <a:xfrm flipV="1">
          <a:off x="440055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441" name="直線コネクタ 440"/>
        <xdr:cNvCxnSpPr/>
      </xdr:nvCxnSpPr>
      <xdr:spPr>
        <a:xfrm flipV="1">
          <a:off x="807720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442" name="直線コネクタ 441"/>
        <xdr:cNvCxnSpPr/>
      </xdr:nvCxnSpPr>
      <xdr:spPr>
        <a:xfrm flipV="1">
          <a:off x="8077200" y="9848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443" name="直線コネクタ 442"/>
        <xdr:cNvCxnSpPr/>
      </xdr:nvCxnSpPr>
      <xdr:spPr>
        <a:xfrm flipV="1">
          <a:off x="440055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444" name="直線コネクタ 443"/>
        <xdr:cNvCxnSpPr/>
      </xdr:nvCxnSpPr>
      <xdr:spPr>
        <a:xfrm flipV="1">
          <a:off x="807720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445" name="直線コネクタ 444"/>
        <xdr:cNvCxnSpPr/>
      </xdr:nvCxnSpPr>
      <xdr:spPr>
        <a:xfrm flipV="1">
          <a:off x="440055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446" name="直線コネクタ 445"/>
        <xdr:cNvCxnSpPr/>
      </xdr:nvCxnSpPr>
      <xdr:spPr>
        <a:xfrm flipV="1">
          <a:off x="807720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447" name="直線コネクタ 446"/>
        <xdr:cNvCxnSpPr/>
      </xdr:nvCxnSpPr>
      <xdr:spPr>
        <a:xfrm flipV="1">
          <a:off x="440055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448" name="直線コネクタ 447"/>
        <xdr:cNvCxnSpPr/>
      </xdr:nvCxnSpPr>
      <xdr:spPr>
        <a:xfrm flipV="1">
          <a:off x="807720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449" name="直線コネクタ 448"/>
        <xdr:cNvCxnSpPr/>
      </xdr:nvCxnSpPr>
      <xdr:spPr>
        <a:xfrm flipV="1">
          <a:off x="8077200" y="1271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450" name="直線コネクタ 449"/>
        <xdr:cNvCxnSpPr/>
      </xdr:nvCxnSpPr>
      <xdr:spPr>
        <a:xfrm flipV="1">
          <a:off x="440055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451" name="直線コネクタ 450"/>
        <xdr:cNvCxnSpPr/>
      </xdr:nvCxnSpPr>
      <xdr:spPr>
        <a:xfrm flipV="1">
          <a:off x="807720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452" name="直線コネクタ 451"/>
        <xdr:cNvCxnSpPr/>
      </xdr:nvCxnSpPr>
      <xdr:spPr>
        <a:xfrm flipV="1">
          <a:off x="440055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453" name="直線コネクタ 452"/>
        <xdr:cNvCxnSpPr/>
      </xdr:nvCxnSpPr>
      <xdr:spPr>
        <a:xfrm flipV="1">
          <a:off x="807720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454" name="直線コネクタ 453"/>
        <xdr:cNvCxnSpPr/>
      </xdr:nvCxnSpPr>
      <xdr:spPr>
        <a:xfrm flipV="1">
          <a:off x="440055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455" name="直線コネクタ 454"/>
        <xdr:cNvCxnSpPr/>
      </xdr:nvCxnSpPr>
      <xdr:spPr>
        <a:xfrm flipV="1">
          <a:off x="807720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456" name="直線コネクタ 455"/>
        <xdr:cNvCxnSpPr/>
      </xdr:nvCxnSpPr>
      <xdr:spPr>
        <a:xfrm flipV="1">
          <a:off x="8077200" y="9848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457" name="直線コネクタ 456"/>
        <xdr:cNvCxnSpPr/>
      </xdr:nvCxnSpPr>
      <xdr:spPr>
        <a:xfrm flipV="1">
          <a:off x="440055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458" name="直線コネクタ 457"/>
        <xdr:cNvCxnSpPr/>
      </xdr:nvCxnSpPr>
      <xdr:spPr>
        <a:xfrm flipV="1">
          <a:off x="807720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459" name="直線コネクタ 458"/>
        <xdr:cNvCxnSpPr/>
      </xdr:nvCxnSpPr>
      <xdr:spPr>
        <a:xfrm flipV="1">
          <a:off x="440055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460" name="直線コネクタ 459"/>
        <xdr:cNvCxnSpPr/>
      </xdr:nvCxnSpPr>
      <xdr:spPr>
        <a:xfrm flipV="1">
          <a:off x="807720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461" name="直線コネクタ 460"/>
        <xdr:cNvCxnSpPr/>
      </xdr:nvCxnSpPr>
      <xdr:spPr>
        <a:xfrm flipV="1">
          <a:off x="440055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462" name="直線コネクタ 461"/>
        <xdr:cNvCxnSpPr/>
      </xdr:nvCxnSpPr>
      <xdr:spPr>
        <a:xfrm flipV="1">
          <a:off x="807720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463" name="直線コネクタ 462"/>
        <xdr:cNvCxnSpPr/>
      </xdr:nvCxnSpPr>
      <xdr:spPr>
        <a:xfrm flipV="1">
          <a:off x="8077200" y="1271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464" name="直線コネクタ 463"/>
        <xdr:cNvCxnSpPr/>
      </xdr:nvCxnSpPr>
      <xdr:spPr>
        <a:xfrm flipV="1">
          <a:off x="440055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465" name="直線コネクタ 464"/>
        <xdr:cNvCxnSpPr/>
      </xdr:nvCxnSpPr>
      <xdr:spPr>
        <a:xfrm flipV="1">
          <a:off x="807720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466" name="直線コネクタ 465"/>
        <xdr:cNvCxnSpPr/>
      </xdr:nvCxnSpPr>
      <xdr:spPr>
        <a:xfrm flipV="1">
          <a:off x="440055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467" name="直線コネクタ 466"/>
        <xdr:cNvCxnSpPr/>
      </xdr:nvCxnSpPr>
      <xdr:spPr>
        <a:xfrm flipV="1">
          <a:off x="807720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468" name="直線コネクタ 467"/>
        <xdr:cNvCxnSpPr/>
      </xdr:nvCxnSpPr>
      <xdr:spPr>
        <a:xfrm flipV="1">
          <a:off x="440055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469" name="直線コネクタ 468"/>
        <xdr:cNvCxnSpPr/>
      </xdr:nvCxnSpPr>
      <xdr:spPr>
        <a:xfrm flipV="1">
          <a:off x="807720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470" name="直線コネクタ 469"/>
        <xdr:cNvCxnSpPr/>
      </xdr:nvCxnSpPr>
      <xdr:spPr>
        <a:xfrm flipV="1">
          <a:off x="8077200" y="9848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471" name="直線コネクタ 470"/>
        <xdr:cNvCxnSpPr/>
      </xdr:nvCxnSpPr>
      <xdr:spPr>
        <a:xfrm flipV="1">
          <a:off x="440055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472" name="直線コネクタ 471"/>
        <xdr:cNvCxnSpPr/>
      </xdr:nvCxnSpPr>
      <xdr:spPr>
        <a:xfrm flipV="1">
          <a:off x="807720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473" name="直線コネクタ 472"/>
        <xdr:cNvCxnSpPr/>
      </xdr:nvCxnSpPr>
      <xdr:spPr>
        <a:xfrm flipV="1">
          <a:off x="440055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474" name="直線コネクタ 473"/>
        <xdr:cNvCxnSpPr/>
      </xdr:nvCxnSpPr>
      <xdr:spPr>
        <a:xfrm flipV="1">
          <a:off x="807720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475" name="直線コネクタ 474"/>
        <xdr:cNvCxnSpPr/>
      </xdr:nvCxnSpPr>
      <xdr:spPr>
        <a:xfrm flipV="1">
          <a:off x="440055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476" name="直線コネクタ 475"/>
        <xdr:cNvCxnSpPr/>
      </xdr:nvCxnSpPr>
      <xdr:spPr>
        <a:xfrm flipV="1">
          <a:off x="807720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477" name="直線コネクタ 476"/>
        <xdr:cNvCxnSpPr/>
      </xdr:nvCxnSpPr>
      <xdr:spPr>
        <a:xfrm flipV="1">
          <a:off x="8077200" y="1271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478" name="直線コネクタ 477"/>
        <xdr:cNvCxnSpPr/>
      </xdr:nvCxnSpPr>
      <xdr:spPr>
        <a:xfrm flipV="1">
          <a:off x="440055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479" name="直線コネクタ 478"/>
        <xdr:cNvCxnSpPr/>
      </xdr:nvCxnSpPr>
      <xdr:spPr>
        <a:xfrm flipV="1">
          <a:off x="807720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480" name="直線コネクタ 479"/>
        <xdr:cNvCxnSpPr/>
      </xdr:nvCxnSpPr>
      <xdr:spPr>
        <a:xfrm flipV="1">
          <a:off x="440055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481" name="直線コネクタ 480"/>
        <xdr:cNvCxnSpPr/>
      </xdr:nvCxnSpPr>
      <xdr:spPr>
        <a:xfrm flipV="1">
          <a:off x="807720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482" name="直線コネクタ 481"/>
        <xdr:cNvCxnSpPr/>
      </xdr:nvCxnSpPr>
      <xdr:spPr>
        <a:xfrm flipV="1">
          <a:off x="440055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483" name="直線コネクタ 482"/>
        <xdr:cNvCxnSpPr/>
      </xdr:nvCxnSpPr>
      <xdr:spPr>
        <a:xfrm flipV="1">
          <a:off x="807720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484" name="直線コネクタ 483"/>
        <xdr:cNvCxnSpPr/>
      </xdr:nvCxnSpPr>
      <xdr:spPr>
        <a:xfrm flipV="1">
          <a:off x="8077200" y="9848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485" name="直線コネクタ 484"/>
        <xdr:cNvCxnSpPr/>
      </xdr:nvCxnSpPr>
      <xdr:spPr>
        <a:xfrm flipV="1">
          <a:off x="440055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486" name="直線コネクタ 485"/>
        <xdr:cNvCxnSpPr/>
      </xdr:nvCxnSpPr>
      <xdr:spPr>
        <a:xfrm flipV="1">
          <a:off x="807720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487" name="直線コネクタ 486"/>
        <xdr:cNvCxnSpPr/>
      </xdr:nvCxnSpPr>
      <xdr:spPr>
        <a:xfrm flipV="1">
          <a:off x="440055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488" name="直線コネクタ 487"/>
        <xdr:cNvCxnSpPr/>
      </xdr:nvCxnSpPr>
      <xdr:spPr>
        <a:xfrm flipV="1">
          <a:off x="807720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489" name="直線コネクタ 488"/>
        <xdr:cNvCxnSpPr/>
      </xdr:nvCxnSpPr>
      <xdr:spPr>
        <a:xfrm flipV="1">
          <a:off x="440055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490" name="直線コネクタ 489"/>
        <xdr:cNvCxnSpPr/>
      </xdr:nvCxnSpPr>
      <xdr:spPr>
        <a:xfrm flipV="1">
          <a:off x="807720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491" name="直線コネクタ 490"/>
        <xdr:cNvCxnSpPr/>
      </xdr:nvCxnSpPr>
      <xdr:spPr>
        <a:xfrm flipV="1">
          <a:off x="8077200" y="1271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492" name="直線コネクタ 491"/>
        <xdr:cNvCxnSpPr/>
      </xdr:nvCxnSpPr>
      <xdr:spPr>
        <a:xfrm flipV="1">
          <a:off x="440055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493" name="直線コネクタ 492"/>
        <xdr:cNvCxnSpPr/>
      </xdr:nvCxnSpPr>
      <xdr:spPr>
        <a:xfrm flipV="1">
          <a:off x="807720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494" name="直線コネクタ 493"/>
        <xdr:cNvCxnSpPr/>
      </xdr:nvCxnSpPr>
      <xdr:spPr>
        <a:xfrm flipV="1">
          <a:off x="440055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495" name="直線コネクタ 494"/>
        <xdr:cNvCxnSpPr/>
      </xdr:nvCxnSpPr>
      <xdr:spPr>
        <a:xfrm flipV="1">
          <a:off x="807720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496" name="直線コネクタ 495"/>
        <xdr:cNvCxnSpPr/>
      </xdr:nvCxnSpPr>
      <xdr:spPr>
        <a:xfrm flipV="1">
          <a:off x="440055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497" name="直線コネクタ 496"/>
        <xdr:cNvCxnSpPr/>
      </xdr:nvCxnSpPr>
      <xdr:spPr>
        <a:xfrm flipV="1">
          <a:off x="807720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498" name="直線コネクタ 497"/>
        <xdr:cNvCxnSpPr/>
      </xdr:nvCxnSpPr>
      <xdr:spPr>
        <a:xfrm flipV="1">
          <a:off x="8077200" y="9848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499" name="直線コネクタ 498"/>
        <xdr:cNvCxnSpPr/>
      </xdr:nvCxnSpPr>
      <xdr:spPr>
        <a:xfrm flipV="1">
          <a:off x="440055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500" name="直線コネクタ 499"/>
        <xdr:cNvCxnSpPr/>
      </xdr:nvCxnSpPr>
      <xdr:spPr>
        <a:xfrm flipV="1">
          <a:off x="807720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501" name="直線コネクタ 500"/>
        <xdr:cNvCxnSpPr/>
      </xdr:nvCxnSpPr>
      <xdr:spPr>
        <a:xfrm flipV="1">
          <a:off x="440055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502" name="直線コネクタ 501"/>
        <xdr:cNvCxnSpPr/>
      </xdr:nvCxnSpPr>
      <xdr:spPr>
        <a:xfrm flipV="1">
          <a:off x="807720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503" name="直線コネクタ 502"/>
        <xdr:cNvCxnSpPr/>
      </xdr:nvCxnSpPr>
      <xdr:spPr>
        <a:xfrm flipV="1">
          <a:off x="440055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504" name="直線コネクタ 503"/>
        <xdr:cNvCxnSpPr/>
      </xdr:nvCxnSpPr>
      <xdr:spPr>
        <a:xfrm flipV="1">
          <a:off x="807720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505" name="直線コネクタ 504"/>
        <xdr:cNvCxnSpPr/>
      </xdr:nvCxnSpPr>
      <xdr:spPr>
        <a:xfrm flipV="1">
          <a:off x="8077200" y="1271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506" name="直線コネクタ 505"/>
        <xdr:cNvCxnSpPr/>
      </xdr:nvCxnSpPr>
      <xdr:spPr>
        <a:xfrm flipV="1">
          <a:off x="440055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507" name="直線コネクタ 506"/>
        <xdr:cNvCxnSpPr/>
      </xdr:nvCxnSpPr>
      <xdr:spPr>
        <a:xfrm flipV="1">
          <a:off x="807720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508" name="直線コネクタ 507"/>
        <xdr:cNvCxnSpPr/>
      </xdr:nvCxnSpPr>
      <xdr:spPr>
        <a:xfrm flipV="1">
          <a:off x="440055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509" name="直線コネクタ 508"/>
        <xdr:cNvCxnSpPr/>
      </xdr:nvCxnSpPr>
      <xdr:spPr>
        <a:xfrm flipV="1">
          <a:off x="807720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510" name="直線コネクタ 509"/>
        <xdr:cNvCxnSpPr/>
      </xdr:nvCxnSpPr>
      <xdr:spPr>
        <a:xfrm flipV="1">
          <a:off x="440055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511" name="直線コネクタ 510"/>
        <xdr:cNvCxnSpPr/>
      </xdr:nvCxnSpPr>
      <xdr:spPr>
        <a:xfrm flipV="1">
          <a:off x="807720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512" name="直線コネクタ 511"/>
        <xdr:cNvCxnSpPr/>
      </xdr:nvCxnSpPr>
      <xdr:spPr>
        <a:xfrm flipV="1">
          <a:off x="8077200" y="9848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513" name="直線コネクタ 512"/>
        <xdr:cNvCxnSpPr/>
      </xdr:nvCxnSpPr>
      <xdr:spPr>
        <a:xfrm flipV="1">
          <a:off x="440055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514" name="直線コネクタ 513"/>
        <xdr:cNvCxnSpPr/>
      </xdr:nvCxnSpPr>
      <xdr:spPr>
        <a:xfrm flipV="1">
          <a:off x="807720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515" name="直線コネクタ 514"/>
        <xdr:cNvCxnSpPr/>
      </xdr:nvCxnSpPr>
      <xdr:spPr>
        <a:xfrm flipV="1">
          <a:off x="440055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516" name="直線コネクタ 515"/>
        <xdr:cNvCxnSpPr/>
      </xdr:nvCxnSpPr>
      <xdr:spPr>
        <a:xfrm flipV="1">
          <a:off x="807720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517" name="直線コネクタ 516"/>
        <xdr:cNvCxnSpPr/>
      </xdr:nvCxnSpPr>
      <xdr:spPr>
        <a:xfrm flipV="1">
          <a:off x="440055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518" name="直線コネクタ 517"/>
        <xdr:cNvCxnSpPr/>
      </xdr:nvCxnSpPr>
      <xdr:spPr>
        <a:xfrm flipV="1">
          <a:off x="807720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519" name="直線コネクタ 518"/>
        <xdr:cNvCxnSpPr/>
      </xdr:nvCxnSpPr>
      <xdr:spPr>
        <a:xfrm flipV="1">
          <a:off x="8077200" y="1271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520" name="直線コネクタ 519"/>
        <xdr:cNvCxnSpPr/>
      </xdr:nvCxnSpPr>
      <xdr:spPr>
        <a:xfrm flipV="1">
          <a:off x="440055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521" name="直線コネクタ 520"/>
        <xdr:cNvCxnSpPr/>
      </xdr:nvCxnSpPr>
      <xdr:spPr>
        <a:xfrm flipV="1">
          <a:off x="807720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522" name="直線コネクタ 521"/>
        <xdr:cNvCxnSpPr/>
      </xdr:nvCxnSpPr>
      <xdr:spPr>
        <a:xfrm flipV="1">
          <a:off x="440055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523" name="直線コネクタ 522"/>
        <xdr:cNvCxnSpPr/>
      </xdr:nvCxnSpPr>
      <xdr:spPr>
        <a:xfrm flipV="1">
          <a:off x="807720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524" name="直線コネクタ 523"/>
        <xdr:cNvCxnSpPr/>
      </xdr:nvCxnSpPr>
      <xdr:spPr>
        <a:xfrm flipV="1">
          <a:off x="440055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525" name="直線コネクタ 524"/>
        <xdr:cNvCxnSpPr/>
      </xdr:nvCxnSpPr>
      <xdr:spPr>
        <a:xfrm flipV="1">
          <a:off x="807720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526" name="直線コネクタ 525"/>
        <xdr:cNvCxnSpPr/>
      </xdr:nvCxnSpPr>
      <xdr:spPr>
        <a:xfrm flipV="1">
          <a:off x="8077200" y="9848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527" name="直線コネクタ 526"/>
        <xdr:cNvCxnSpPr/>
      </xdr:nvCxnSpPr>
      <xdr:spPr>
        <a:xfrm flipV="1">
          <a:off x="440055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528" name="直線コネクタ 527"/>
        <xdr:cNvCxnSpPr/>
      </xdr:nvCxnSpPr>
      <xdr:spPr>
        <a:xfrm flipV="1">
          <a:off x="807720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529" name="直線コネクタ 528"/>
        <xdr:cNvCxnSpPr/>
      </xdr:nvCxnSpPr>
      <xdr:spPr>
        <a:xfrm flipV="1">
          <a:off x="440055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530" name="直線コネクタ 529"/>
        <xdr:cNvCxnSpPr/>
      </xdr:nvCxnSpPr>
      <xdr:spPr>
        <a:xfrm flipV="1">
          <a:off x="807720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531" name="直線コネクタ 530"/>
        <xdr:cNvCxnSpPr/>
      </xdr:nvCxnSpPr>
      <xdr:spPr>
        <a:xfrm flipV="1">
          <a:off x="440055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532" name="直線コネクタ 531"/>
        <xdr:cNvCxnSpPr/>
      </xdr:nvCxnSpPr>
      <xdr:spPr>
        <a:xfrm flipV="1">
          <a:off x="807720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533" name="直線コネクタ 532"/>
        <xdr:cNvCxnSpPr/>
      </xdr:nvCxnSpPr>
      <xdr:spPr>
        <a:xfrm flipV="1">
          <a:off x="8077200" y="1271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534" name="直線コネクタ 533"/>
        <xdr:cNvCxnSpPr/>
      </xdr:nvCxnSpPr>
      <xdr:spPr>
        <a:xfrm flipV="1">
          <a:off x="440055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535" name="直線コネクタ 534"/>
        <xdr:cNvCxnSpPr/>
      </xdr:nvCxnSpPr>
      <xdr:spPr>
        <a:xfrm flipV="1">
          <a:off x="807720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536" name="直線コネクタ 535"/>
        <xdr:cNvCxnSpPr/>
      </xdr:nvCxnSpPr>
      <xdr:spPr>
        <a:xfrm flipV="1">
          <a:off x="440055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537" name="直線コネクタ 536"/>
        <xdr:cNvCxnSpPr/>
      </xdr:nvCxnSpPr>
      <xdr:spPr>
        <a:xfrm flipV="1">
          <a:off x="807720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538" name="直線コネクタ 537"/>
        <xdr:cNvCxnSpPr/>
      </xdr:nvCxnSpPr>
      <xdr:spPr>
        <a:xfrm flipV="1">
          <a:off x="440055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539" name="直線コネクタ 538"/>
        <xdr:cNvCxnSpPr/>
      </xdr:nvCxnSpPr>
      <xdr:spPr>
        <a:xfrm flipV="1">
          <a:off x="807720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540" name="直線コネクタ 539"/>
        <xdr:cNvCxnSpPr/>
      </xdr:nvCxnSpPr>
      <xdr:spPr>
        <a:xfrm flipV="1">
          <a:off x="8077200" y="9848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541" name="直線コネクタ 540"/>
        <xdr:cNvCxnSpPr/>
      </xdr:nvCxnSpPr>
      <xdr:spPr>
        <a:xfrm flipV="1">
          <a:off x="440055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542" name="直線コネクタ 541"/>
        <xdr:cNvCxnSpPr/>
      </xdr:nvCxnSpPr>
      <xdr:spPr>
        <a:xfrm flipV="1">
          <a:off x="807720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543" name="直線コネクタ 542"/>
        <xdr:cNvCxnSpPr/>
      </xdr:nvCxnSpPr>
      <xdr:spPr>
        <a:xfrm flipV="1">
          <a:off x="440055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544" name="直線コネクタ 543"/>
        <xdr:cNvCxnSpPr/>
      </xdr:nvCxnSpPr>
      <xdr:spPr>
        <a:xfrm flipV="1">
          <a:off x="807720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545" name="直線コネクタ 544"/>
        <xdr:cNvCxnSpPr/>
      </xdr:nvCxnSpPr>
      <xdr:spPr>
        <a:xfrm flipV="1">
          <a:off x="440055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546" name="直線コネクタ 545"/>
        <xdr:cNvCxnSpPr/>
      </xdr:nvCxnSpPr>
      <xdr:spPr>
        <a:xfrm flipV="1">
          <a:off x="807720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547" name="直線コネクタ 546"/>
        <xdr:cNvCxnSpPr/>
      </xdr:nvCxnSpPr>
      <xdr:spPr>
        <a:xfrm flipV="1">
          <a:off x="8077200" y="1271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548" name="直線コネクタ 547"/>
        <xdr:cNvCxnSpPr/>
      </xdr:nvCxnSpPr>
      <xdr:spPr>
        <a:xfrm flipV="1">
          <a:off x="440055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549" name="直線コネクタ 548"/>
        <xdr:cNvCxnSpPr/>
      </xdr:nvCxnSpPr>
      <xdr:spPr>
        <a:xfrm flipV="1">
          <a:off x="807720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550" name="直線コネクタ 549"/>
        <xdr:cNvCxnSpPr/>
      </xdr:nvCxnSpPr>
      <xdr:spPr>
        <a:xfrm flipV="1">
          <a:off x="440055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551" name="直線コネクタ 550"/>
        <xdr:cNvCxnSpPr/>
      </xdr:nvCxnSpPr>
      <xdr:spPr>
        <a:xfrm flipV="1">
          <a:off x="807720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552" name="直線コネクタ 551"/>
        <xdr:cNvCxnSpPr/>
      </xdr:nvCxnSpPr>
      <xdr:spPr>
        <a:xfrm flipV="1">
          <a:off x="440055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553" name="直線コネクタ 552"/>
        <xdr:cNvCxnSpPr/>
      </xdr:nvCxnSpPr>
      <xdr:spPr>
        <a:xfrm flipV="1">
          <a:off x="807720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554" name="直線コネクタ 553"/>
        <xdr:cNvCxnSpPr/>
      </xdr:nvCxnSpPr>
      <xdr:spPr>
        <a:xfrm flipV="1">
          <a:off x="8077200" y="9848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555" name="直線コネクタ 554"/>
        <xdr:cNvCxnSpPr/>
      </xdr:nvCxnSpPr>
      <xdr:spPr>
        <a:xfrm flipV="1">
          <a:off x="440055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556" name="直線コネクタ 555"/>
        <xdr:cNvCxnSpPr/>
      </xdr:nvCxnSpPr>
      <xdr:spPr>
        <a:xfrm flipV="1">
          <a:off x="807720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557" name="直線コネクタ 556"/>
        <xdr:cNvCxnSpPr/>
      </xdr:nvCxnSpPr>
      <xdr:spPr>
        <a:xfrm flipV="1">
          <a:off x="440055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558" name="直線コネクタ 557"/>
        <xdr:cNvCxnSpPr/>
      </xdr:nvCxnSpPr>
      <xdr:spPr>
        <a:xfrm flipV="1">
          <a:off x="807720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559" name="直線コネクタ 558"/>
        <xdr:cNvCxnSpPr/>
      </xdr:nvCxnSpPr>
      <xdr:spPr>
        <a:xfrm flipV="1">
          <a:off x="440055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560" name="直線コネクタ 559"/>
        <xdr:cNvCxnSpPr/>
      </xdr:nvCxnSpPr>
      <xdr:spPr>
        <a:xfrm flipV="1">
          <a:off x="807720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561" name="直線コネクタ 560"/>
        <xdr:cNvCxnSpPr/>
      </xdr:nvCxnSpPr>
      <xdr:spPr>
        <a:xfrm flipV="1">
          <a:off x="8077200" y="1271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562" name="直線コネクタ 561"/>
        <xdr:cNvCxnSpPr/>
      </xdr:nvCxnSpPr>
      <xdr:spPr>
        <a:xfrm flipV="1">
          <a:off x="440055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563" name="直線コネクタ 562"/>
        <xdr:cNvCxnSpPr/>
      </xdr:nvCxnSpPr>
      <xdr:spPr>
        <a:xfrm flipV="1">
          <a:off x="8077200" y="876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564" name="直線コネクタ 563"/>
        <xdr:cNvCxnSpPr/>
      </xdr:nvCxnSpPr>
      <xdr:spPr>
        <a:xfrm flipV="1">
          <a:off x="440055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565" name="直線コネクタ 564"/>
        <xdr:cNvCxnSpPr/>
      </xdr:nvCxnSpPr>
      <xdr:spPr>
        <a:xfrm flipV="1">
          <a:off x="8077200" y="9105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566" name="直線コネクタ 565"/>
        <xdr:cNvCxnSpPr/>
      </xdr:nvCxnSpPr>
      <xdr:spPr>
        <a:xfrm flipV="1">
          <a:off x="440055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567" name="直線コネクタ 566"/>
        <xdr:cNvCxnSpPr/>
      </xdr:nvCxnSpPr>
      <xdr:spPr>
        <a:xfrm flipV="1">
          <a:off x="8077200" y="9477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568" name="直線コネクタ 567"/>
        <xdr:cNvCxnSpPr/>
      </xdr:nvCxnSpPr>
      <xdr:spPr>
        <a:xfrm flipV="1">
          <a:off x="8077200" y="9848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569" name="直線コネクタ 568"/>
        <xdr:cNvCxnSpPr/>
      </xdr:nvCxnSpPr>
      <xdr:spPr>
        <a:xfrm flipV="1">
          <a:off x="440055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570" name="直線コネクタ 569"/>
        <xdr:cNvCxnSpPr/>
      </xdr:nvCxnSpPr>
      <xdr:spPr>
        <a:xfrm flipV="1">
          <a:off x="8077200" y="11630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571" name="直線コネクタ 570"/>
        <xdr:cNvCxnSpPr/>
      </xdr:nvCxnSpPr>
      <xdr:spPr>
        <a:xfrm flipV="1">
          <a:off x="440055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572" name="直線コネクタ 571"/>
        <xdr:cNvCxnSpPr/>
      </xdr:nvCxnSpPr>
      <xdr:spPr>
        <a:xfrm flipV="1">
          <a:off x="8077200" y="11972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573" name="直線コネクタ 572"/>
        <xdr:cNvCxnSpPr/>
      </xdr:nvCxnSpPr>
      <xdr:spPr>
        <a:xfrm flipV="1">
          <a:off x="440055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574" name="直線コネクタ 573"/>
        <xdr:cNvCxnSpPr/>
      </xdr:nvCxnSpPr>
      <xdr:spPr>
        <a:xfrm flipV="1">
          <a:off x="8077200" y="12344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575" name="直線コネクタ 574"/>
        <xdr:cNvCxnSpPr/>
      </xdr:nvCxnSpPr>
      <xdr:spPr>
        <a:xfrm flipV="1">
          <a:off x="8077200" y="1271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576" name="直線コネクタ 57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577" name="直線コネクタ 57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578" name="直線コネクタ 57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579" name="直線コネクタ 57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580" name="直線コネクタ 57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581" name="直線コネクタ 58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582" name="直線コネクタ 58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667" name="直線コネクタ 66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668" name="直線コネクタ 66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669" name="直線コネクタ 66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670" name="直線コネクタ 66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671" name="直線コネクタ 67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672" name="直線コネクタ 67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673" name="直線コネクタ 67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674" name="直線コネクタ 67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675" name="直線コネクタ 67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676" name="直線コネクタ 67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677" name="直線コネクタ 67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678" name="直線コネクタ 67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679" name="直線コネクタ 67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680" name="直線コネクタ 67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681" name="直線コネクタ 68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682" name="直線コネクタ 68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683" name="直線コネクタ 68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684" name="直線コネクタ 68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685" name="直線コネクタ 68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686" name="直線コネクタ 68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687" name="直線コネクタ 68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688" name="直線コネクタ 68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689" name="直線コネクタ 68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690" name="直線コネクタ 68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691" name="直線コネクタ 69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692" name="直線コネクタ 69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693" name="直線コネクタ 69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694" name="直線コネクタ 69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695" name="直線コネクタ 69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696" name="直線コネクタ 69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697" name="直線コネクタ 69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698" name="直線コネクタ 69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699" name="直線コネクタ 69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700" name="直線コネクタ 69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701" name="直線コネクタ 70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702" name="直線コネクタ 70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703" name="直線コネクタ 70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704" name="直線コネクタ 70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705" name="直線コネクタ 70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706" name="直線コネクタ 70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707" name="直線コネクタ 70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708" name="直線コネクタ 70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709" name="直線コネクタ 70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710" name="直線コネクタ 70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711" name="直線コネクタ 71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712" name="直線コネクタ 71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713" name="直線コネクタ 71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714" name="直線コネクタ 71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715" name="直線コネクタ 71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716" name="直線コネクタ 71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717" name="直線コネクタ 71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718" name="直線コネクタ 71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719" name="直線コネクタ 71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720" name="直線コネクタ 71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721" name="直線コネクタ 72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722" name="直線コネクタ 72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723" name="直線コネクタ 72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724" name="直線コネクタ 72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725" name="直線コネクタ 72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726" name="直線コネクタ 72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727" name="直線コネクタ 72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728" name="直線コネクタ 72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729" name="直線コネクタ 72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730" name="直線コネクタ 72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731" name="直線コネクタ 73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732" name="直線コネクタ 73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733" name="直線コネクタ 73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734" name="直線コネクタ 73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735" name="直線コネクタ 73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736" name="直線コネクタ 73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737" name="直線コネクタ 73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738" name="直線コネクタ 73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739" name="直線コネクタ 73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740" name="直線コネクタ 73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741" name="直線コネクタ 74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742" name="直線コネクタ 74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743" name="直線コネクタ 74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744" name="直線コネクタ 74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745" name="直線コネクタ 74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746" name="直線コネクタ 74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747" name="直線コネクタ 74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748" name="直線コネクタ 74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749" name="直線コネクタ 74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750" name="直線コネクタ 74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751" name="直線コネクタ 75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752" name="直線コネクタ 75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753" name="直線コネクタ 75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754" name="直線コネクタ 75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755" name="直線コネクタ 75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756" name="直線コネクタ 75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757" name="直線コネクタ 75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758" name="直線コネクタ 75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759" name="直線コネクタ 75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760" name="直線コネクタ 75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761" name="直線コネクタ 76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762" name="直線コネクタ 76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763" name="直線コネクタ 76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764" name="直線コネクタ 76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765" name="直線コネクタ 76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766" name="直線コネクタ 76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767" name="直線コネクタ 76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768" name="直線コネクタ 76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769" name="直線コネクタ 76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770" name="直線コネクタ 76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771" name="直線コネクタ 77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772" name="直線コネクタ 77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773" name="直線コネクタ 77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774" name="直線コネクタ 77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775" name="直線コネクタ 77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776" name="直線コネクタ 77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777" name="直線コネクタ 77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778" name="直線コネクタ 77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779" name="直線コネクタ 77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780" name="直線コネクタ 77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781" name="直線コネクタ 78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782" name="直線コネクタ 78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783" name="直線コネクタ 78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784" name="直線コネクタ 78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785" name="直線コネクタ 78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786" name="直線コネクタ 78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787" name="直線コネクタ 78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788" name="直線コネクタ 78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789" name="直線コネクタ 78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790" name="直線コネクタ 78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791" name="直線コネクタ 79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792" name="直線コネクタ 79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793" name="直線コネクタ 79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794" name="直線コネクタ 79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795" name="直線コネクタ 79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796" name="直線コネクタ 79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797" name="直線コネクタ 79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798" name="直線コネクタ 79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799" name="直線コネクタ 79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800" name="直線コネクタ 79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801" name="直線コネクタ 80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802" name="直線コネクタ 80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803" name="直線コネクタ 80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804" name="直線コネクタ 80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805" name="直線コネクタ 80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806" name="直線コネクタ 80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807" name="直線コネクタ 80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808" name="直線コネクタ 80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809" name="直線コネクタ 80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810" name="直線コネクタ 80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811" name="直線コネクタ 81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812" name="直線コネクタ 81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813" name="直線コネクタ 81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814" name="直線コネクタ 81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815" name="直線コネクタ 81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816" name="直線コネクタ 81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817" name="直線コネクタ 81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818" name="直線コネクタ 81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819" name="直線コネクタ 81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820" name="直線コネクタ 81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821" name="直線コネクタ 82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822" name="直線コネクタ 82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823" name="直線コネクタ 82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824" name="直線コネクタ 82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825" name="直線コネクタ 82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826" name="直線コネクタ 82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827" name="直線コネクタ 82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828" name="直線コネクタ 82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829" name="直線コネクタ 82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830" name="直線コネクタ 82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831" name="直線コネクタ 83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832" name="直線コネクタ 83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833" name="直線コネクタ 83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834" name="直線コネクタ 83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835" name="直線コネクタ 83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836" name="直線コネクタ 83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837" name="直線コネクタ 83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838" name="直線コネクタ 83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839" name="直線コネクタ 83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840" name="直線コネクタ 83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841" name="直線コネクタ 84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842" name="直線コネクタ 84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843" name="直線コネクタ 84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844" name="直線コネクタ 84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845" name="直線コネクタ 84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846" name="直線コネクタ 84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847" name="直線コネクタ 84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848" name="直線コネクタ 84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849" name="直線コネクタ 84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850" name="直線コネクタ 84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851" name="直線コネクタ 85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852" name="直線コネクタ 85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853" name="直線コネクタ 85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854" name="直線コネクタ 85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855" name="直線コネクタ 85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856" name="直線コネクタ 85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857" name="直線コネクタ 85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858" name="直線コネクタ 85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859" name="直線コネクタ 85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860" name="直線コネクタ 85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861" name="直線コネクタ 86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862" name="直線コネクタ 86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863" name="直線コネクタ 86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864" name="直線コネクタ 86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865" name="直線コネクタ 86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866" name="直線コネクタ 86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867" name="直線コネクタ 86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868" name="直線コネクタ 86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869" name="直線コネクタ 86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870" name="直線コネクタ 86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871" name="直線コネクタ 87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872" name="直線コネクタ 87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873" name="直線コネクタ 87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874" name="直線コネクタ 87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875" name="直線コネクタ 87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876" name="直線コネクタ 87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877" name="直線コネクタ 87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878" name="直線コネクタ 87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879" name="直線コネクタ 87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880" name="直線コネクタ 87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881" name="直線コネクタ 88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882" name="直線コネクタ 88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883" name="直線コネクタ 88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884" name="直線コネクタ 88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885" name="直線コネクタ 88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886" name="直線コネクタ 88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887" name="直線コネクタ 88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888" name="直線コネクタ 88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889" name="直線コネクタ 88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890" name="直線コネクタ 88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891" name="直線コネクタ 89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892" name="直線コネクタ 89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893" name="直線コネクタ 89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894" name="直線コネクタ 89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895" name="直線コネクタ 89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896" name="直線コネクタ 89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897" name="直線コネクタ 89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898" name="直線コネクタ 89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899" name="直線コネクタ 89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900" name="直線コネクタ 89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901" name="直線コネクタ 90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902" name="直線コネクタ 90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903" name="直線コネクタ 90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904" name="直線コネクタ 90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905" name="直線コネクタ 90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906" name="直線コネクタ 90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907" name="直線コネクタ 90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908" name="直線コネクタ 90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909" name="直線コネクタ 90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910" name="直線コネクタ 90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911" name="直線コネクタ 91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912" name="直線コネクタ 91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913" name="直線コネクタ 91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914" name="直線コネクタ 91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915" name="直線コネクタ 91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916" name="直線コネクタ 91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917" name="直線コネクタ 91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918" name="直線コネクタ 91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919" name="直線コネクタ 91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920" name="直線コネクタ 91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921" name="直線コネクタ 92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922" name="直線コネクタ 92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923" name="直線コネクタ 92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924" name="直線コネクタ 92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925" name="直線コネクタ 92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926" name="直線コネクタ 92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927" name="直線コネクタ 92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928" name="直線コネクタ 92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929" name="直線コネクタ 92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930" name="直線コネクタ 92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931" name="直線コネクタ 93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932" name="直線コネクタ 93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933" name="直線コネクタ 93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934" name="直線コネクタ 93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935" name="直線コネクタ 93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936" name="直線コネクタ 93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937" name="直線コネクタ 93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938" name="直線コネクタ 93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939" name="直線コネクタ 93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940" name="直線コネクタ 93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941" name="直線コネクタ 94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942" name="直線コネクタ 94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943" name="直線コネクタ 94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944" name="直線コネクタ 94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945" name="直線コネクタ 94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946" name="直線コネクタ 94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947" name="直線コネクタ 94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948" name="直線コネクタ 94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949" name="直線コネクタ 94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950" name="直線コネクタ 94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951" name="直線コネクタ 95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952" name="直線コネクタ 95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953" name="直線コネクタ 95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954" name="直線コネクタ 95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955" name="直線コネクタ 95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956" name="直線コネクタ 95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957" name="直線コネクタ 95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958" name="直線コネクタ 95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959" name="直線コネクタ 95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960" name="直線コネクタ 95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961" name="直線コネクタ 96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962" name="直線コネクタ 96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963" name="直線コネクタ 96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964" name="直線コネクタ 96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965" name="直線コネクタ 96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966" name="直線コネクタ 96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967" name="直線コネクタ 96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968" name="直線コネクタ 96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969" name="直線コネクタ 96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970" name="直線コネクタ 96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971" name="直線コネクタ 97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972" name="直線コネクタ 97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973" name="直線コネクタ 97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974" name="直線コネクタ 97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975" name="直線コネクタ 97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976" name="直線コネクタ 97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977" name="直線コネクタ 97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978" name="直線コネクタ 97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979" name="直線コネクタ 97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980" name="直線コネクタ 97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981" name="直線コネクタ 98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982" name="直線コネクタ 98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983" name="直線コネクタ 98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984" name="直線コネクタ 98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985" name="直線コネクタ 98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986" name="直線コネクタ 98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987" name="直線コネクタ 98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988" name="直線コネクタ 98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989" name="直線コネクタ 98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990" name="直線コネクタ 98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991" name="直線コネクタ 99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992" name="直線コネクタ 99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993" name="直線コネクタ 99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994" name="直線コネクタ 99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995" name="直線コネクタ 99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996" name="直線コネクタ 99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997" name="直線コネクタ 99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998" name="直線コネクタ 99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999" name="直線コネクタ 99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1000" name="直線コネクタ 99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1001" name="直線コネクタ 100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1002" name="直線コネクタ 100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1003" name="直線コネクタ 100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1004" name="直線コネクタ 100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1005" name="直線コネクタ 100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1006" name="直線コネクタ 100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1007" name="直線コネクタ 100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1008" name="直線コネクタ 100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1009" name="直線コネクタ 100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1010" name="直線コネクタ 100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1011" name="直線コネクタ 101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1012" name="直線コネクタ 101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1013" name="直線コネクタ 101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1014" name="直線コネクタ 101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1015" name="直線コネクタ 101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1016" name="直線コネクタ 101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1017" name="直線コネクタ 101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1018" name="直線コネクタ 101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1019" name="直線コネクタ 101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1020" name="直線コネクタ 101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1021" name="直線コネクタ 102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1022" name="直線コネクタ 102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1023" name="直線コネクタ 102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1024" name="直線コネクタ 102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1025" name="直線コネクタ 102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1026" name="直線コネクタ 102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1027" name="直線コネクタ 102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1028" name="直線コネクタ 102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1029" name="直線コネクタ 102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1030" name="直線コネクタ 102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1031" name="直線コネクタ 103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1032" name="直線コネクタ 103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1033" name="直線コネクタ 103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1034" name="直線コネクタ 103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1035" name="直線コネクタ 103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1036" name="直線コネクタ 103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1037" name="直線コネクタ 103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1038" name="直線コネクタ 103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1039" name="直線コネクタ 103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1040" name="直線コネクタ 103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1041" name="直線コネクタ 104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1042" name="直線コネクタ 104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1043" name="直線コネクタ 104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1044" name="直線コネクタ 104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1045" name="直線コネクタ 104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1046" name="直線コネクタ 104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1047" name="直線コネクタ 104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1048" name="直線コネクタ 104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1049" name="直線コネクタ 104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1050" name="直線コネクタ 104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1051" name="直線コネクタ 105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1052" name="直線コネクタ 105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053" name="直線コネクタ 105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054" name="直線コネクタ 105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055" name="直線コネクタ 105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056" name="直線コネクタ 105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057" name="直線コネクタ 105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058" name="直線コネクタ 105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1059" name="直線コネクタ 105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060" name="直線コネクタ 105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061" name="直線コネクタ 106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062" name="直線コネクタ 106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063" name="直線コネクタ 106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064" name="直線コネクタ 106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065" name="直線コネクタ 106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12</xdr:row>
      <xdr:rowOff>0</xdr:rowOff>
    </xdr:from>
    <xdr:to>
      <xdr:col>7</xdr:col>
      <xdr:colOff>76200</xdr:colOff>
      <xdr:row>12</xdr:row>
      <xdr:rowOff>1</xdr:rowOff>
    </xdr:to>
    <xdr:cxnSp macro="">
      <xdr:nvCxnSpPr>
        <xdr:cNvPr id="1066" name="直線コネクタ 106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</xdr:row>
      <xdr:rowOff>0</xdr:rowOff>
    </xdr:from>
    <xdr:to>
      <xdr:col>28</xdr:col>
      <xdr:colOff>85725</xdr:colOff>
      <xdr:row>12</xdr:row>
      <xdr:rowOff>1</xdr:rowOff>
    </xdr:to>
    <xdr:cxnSp macro="">
      <xdr:nvCxnSpPr>
        <xdr:cNvPr id="1067" name="直線コネクタ 106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</xdr:row>
      <xdr:rowOff>0</xdr:rowOff>
    </xdr:from>
    <xdr:to>
      <xdr:col>7</xdr:col>
      <xdr:colOff>76200</xdr:colOff>
      <xdr:row>15</xdr:row>
      <xdr:rowOff>1</xdr:rowOff>
    </xdr:to>
    <xdr:cxnSp macro="">
      <xdr:nvCxnSpPr>
        <xdr:cNvPr id="1068" name="直線コネクタ 106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</xdr:row>
      <xdr:rowOff>0</xdr:rowOff>
    </xdr:from>
    <xdr:to>
      <xdr:col>28</xdr:col>
      <xdr:colOff>85725</xdr:colOff>
      <xdr:row>15</xdr:row>
      <xdr:rowOff>1</xdr:rowOff>
    </xdr:to>
    <xdr:cxnSp macro="">
      <xdr:nvCxnSpPr>
        <xdr:cNvPr id="1069" name="直線コネクタ 106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18</xdr:row>
      <xdr:rowOff>0</xdr:rowOff>
    </xdr:from>
    <xdr:to>
      <xdr:col>7</xdr:col>
      <xdr:colOff>76200</xdr:colOff>
      <xdr:row>18</xdr:row>
      <xdr:rowOff>1</xdr:rowOff>
    </xdr:to>
    <xdr:cxnSp macro="">
      <xdr:nvCxnSpPr>
        <xdr:cNvPr id="1070" name="直線コネクタ 106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</xdr:row>
      <xdr:rowOff>0</xdr:rowOff>
    </xdr:from>
    <xdr:to>
      <xdr:col>28</xdr:col>
      <xdr:colOff>85725</xdr:colOff>
      <xdr:row>18</xdr:row>
      <xdr:rowOff>1</xdr:rowOff>
    </xdr:to>
    <xdr:cxnSp macro="">
      <xdr:nvCxnSpPr>
        <xdr:cNvPr id="1071" name="直線コネクタ 107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</xdr:row>
      <xdr:rowOff>0</xdr:rowOff>
    </xdr:from>
    <xdr:to>
      <xdr:col>28</xdr:col>
      <xdr:colOff>85725</xdr:colOff>
      <xdr:row>21</xdr:row>
      <xdr:rowOff>1</xdr:rowOff>
    </xdr:to>
    <xdr:cxnSp macro="">
      <xdr:nvCxnSpPr>
        <xdr:cNvPr id="1072" name="直線コネクタ 107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1073" name="直線コネクタ 107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1074" name="直線コネクタ 107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1075" name="直線コネクタ 107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1076" name="直線コネクタ 107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1077" name="直線コネクタ 107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1078" name="直線コネクタ 107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1079" name="直線コネクタ 107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1080" name="直線コネクタ 107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1081" name="直線コネクタ 108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1082" name="直線コネクタ 108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1083" name="直線コネクタ 108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1084" name="直線コネクタ 108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1085" name="直線コネクタ 108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1086" name="直線コネクタ 108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1087" name="直線コネクタ 108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1088" name="直線コネクタ 108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1089" name="直線コネクタ 108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1090" name="直線コネクタ 108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1091" name="直線コネクタ 109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1092" name="直線コネクタ 109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1093" name="直線コネクタ 109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094" name="直線コネクタ 109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095" name="直線コネクタ 109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096" name="直線コネクタ 109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097" name="直線コネクタ 109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098" name="直線コネクタ 109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099" name="直線コネクタ 109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100" name="直線コネクタ 109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101" name="直線コネクタ 110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102" name="直線コネクタ 110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103" name="直線コネクタ 110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104" name="直線コネクタ 110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105" name="直線コネクタ 110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106" name="直線コネクタ 110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107" name="直線コネクタ 110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1108" name="直線コネクタ 110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1109" name="直線コネクタ 110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1110" name="直線コネクタ 110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1111" name="直線コネクタ 111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1112" name="直線コネクタ 111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1113" name="直線コネクタ 111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1114" name="直線コネクタ 111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115" name="直線コネクタ 111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116" name="直線コネクタ 111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117" name="直線コネクタ 111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118" name="直線コネクタ 111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119" name="直線コネクタ 111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120" name="直線コネクタ 111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121" name="直線コネクタ 112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122" name="直線コネクタ 112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123" name="直線コネクタ 112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124" name="直線コネクタ 112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125" name="直線コネクタ 112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126" name="直線コネクタ 112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127" name="直線コネクタ 112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128" name="直線コネクタ 112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1129" name="直線コネクタ 112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1130" name="直線コネクタ 112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1131" name="直線コネクタ 113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1132" name="直線コネクタ 113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1133" name="直線コネクタ 113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1134" name="直線コネクタ 113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1135" name="直線コネクタ 113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1136" name="直線コネクタ 113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1137" name="直線コネクタ 113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1138" name="直線コネクタ 113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1139" name="直線コネクタ 113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1140" name="直線コネクタ 113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1141" name="直線コネクタ 114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1142" name="直線コネクタ 114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1143" name="直線コネクタ 114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1144" name="直線コネクタ 114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1145" name="直線コネクタ 114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1146" name="直線コネクタ 114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1147" name="直線コネクタ 114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1148" name="直線コネクタ 114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1149" name="直線コネクタ 114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1150" name="直線コネクタ 114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1151" name="直線コネクタ 115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1152" name="直線コネクタ 115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1153" name="直線コネクタ 115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1154" name="直線コネクタ 115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1155" name="直線コネクタ 115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1156" name="直線コネクタ 115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1157" name="直線コネクタ 115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1158" name="直線コネクタ 115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1159" name="直線コネクタ 115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1160" name="直線コネクタ 115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1161" name="直線コネクタ 116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1162" name="直線コネクタ 116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1163" name="直線コネクタ 116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1164" name="直線コネクタ 116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1165" name="直線コネクタ 116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1166" name="直線コネクタ 116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1167" name="直線コネクタ 116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1168" name="直線コネクタ 116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1169" name="直線コネクタ 116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1170" name="直線コネクタ 116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1171" name="直線コネクタ 117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1172" name="直線コネクタ 117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1173" name="直線コネクタ 117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1174" name="直線コネクタ 117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1175" name="直線コネクタ 117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1176" name="直線コネクタ 117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1177" name="直線コネクタ 117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1178" name="直線コネクタ 117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1179" name="直線コネクタ 117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1180" name="直線コネクタ 117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1181" name="直線コネクタ 118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1182" name="直線コネクタ 118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1183" name="直線コネクタ 118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1184" name="直線コネクタ 118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1185" name="直線コネクタ 118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1186" name="直線コネクタ 118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1187" name="直線コネクタ 118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1188" name="直線コネクタ 118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1189" name="直線コネクタ 118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1190" name="直線コネクタ 118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1191" name="直線コネクタ 119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1192" name="直線コネクタ 119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1193" name="直線コネクタ 119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1194" name="直線コネクタ 119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1195" name="直線コネクタ 119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1196" name="直線コネクタ 119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1197" name="直線コネクタ 119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1198" name="直線コネクタ 119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1199" name="直線コネクタ 119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1200" name="直線コネクタ 119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1201" name="直線コネクタ 120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1202" name="直線コネクタ 120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1203" name="直線コネクタ 120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1204" name="直線コネクタ 120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1205" name="直線コネクタ 120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1206" name="直線コネクタ 120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1207" name="直線コネクタ 120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1208" name="直線コネクタ 120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1209" name="直線コネクタ 120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1210" name="直線コネクタ 120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1211" name="直線コネクタ 121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1212" name="直線コネクタ 121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1213" name="直線コネクタ 121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1214" name="直線コネクタ 121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1215" name="直線コネクタ 121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1216" name="直線コネクタ 121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1217" name="直線コネクタ 121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1218" name="直線コネクタ 121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1219" name="直線コネクタ 121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1220" name="直線コネクタ 121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1221" name="直線コネクタ 122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1222" name="直線コネクタ 122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1223" name="直線コネクタ 122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1224" name="直線コネクタ 122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1225" name="直線コネクタ 122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1226" name="直線コネクタ 122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1227" name="直線コネクタ 122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1228" name="直線コネクタ 122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1229" name="直線コネクタ 122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1230" name="直線コネクタ 122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1231" name="直線コネクタ 123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1232" name="直線コネクタ 123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1233" name="直線コネクタ 123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1234" name="直線コネクタ 123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1235" name="直線コネクタ 123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1236" name="直線コネクタ 123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1237" name="直線コネクタ 123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1238" name="直線コネクタ 123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1239" name="直線コネクタ 123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1240" name="直線コネクタ 123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1241" name="直線コネクタ 124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1242" name="直線コネクタ 124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1243" name="直線コネクタ 124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1244" name="直線コネクタ 124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1245" name="直線コネクタ 124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1246" name="直線コネクタ 124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1247" name="直線コネクタ 124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1248" name="直線コネクタ 124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1249" name="直線コネクタ 124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1250" name="直線コネクタ 124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1251" name="直線コネクタ 125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1252" name="直線コネクタ 125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1253" name="直線コネクタ 125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1254" name="直線コネクタ 125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1255" name="直線コネクタ 125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1256" name="直線コネクタ 125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1257" name="直線コネクタ 125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1258" name="直線コネクタ 125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1259" name="直線コネクタ 125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1260" name="直線コネクタ 125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1261" name="直線コネクタ 126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1262" name="直線コネクタ 126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1263" name="直線コネクタ 126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1264" name="直線コネクタ 126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1265" name="直線コネクタ 126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1266" name="直線コネクタ 126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1267" name="直線コネクタ 126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1268" name="直線コネクタ 126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1269" name="直線コネクタ 126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1270" name="直線コネクタ 126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1271" name="直線コネクタ 127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1272" name="直線コネクタ 127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1273" name="直線コネクタ 127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1274" name="直線コネクタ 127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1275" name="直線コネクタ 127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1276" name="直線コネクタ 127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1277" name="直線コネクタ 127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1278" name="直線コネクタ 127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1279" name="直線コネクタ 127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1280" name="直線コネクタ 127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1281" name="直線コネクタ 128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1282" name="直線コネクタ 128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1283" name="直線コネクタ 128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1284" name="直線コネクタ 128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1285" name="直線コネクタ 128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1286" name="直線コネクタ 128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1287" name="直線コネクタ 128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1288" name="直線コネクタ 128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1289" name="直線コネクタ 128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1290" name="直線コネクタ 128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1291" name="直線コネクタ 129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1292" name="直線コネクタ 129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1293" name="直線コネクタ 129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1294" name="直線コネクタ 129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1295" name="直線コネクタ 129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1296" name="直線コネクタ 129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1297" name="直線コネクタ 129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1298" name="直線コネクタ 129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1299" name="直線コネクタ 129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1300" name="直線コネクタ 129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1301" name="直線コネクタ 130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1302" name="直線コネクタ 130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1303" name="直線コネクタ 130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1304" name="直線コネクタ 130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1305" name="直線コネクタ 130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1306" name="直線コネクタ 130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1307" name="直線コネクタ 130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1308" name="直線コネクタ 130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1309" name="直線コネクタ 130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1310" name="直線コネクタ 130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1311" name="直線コネクタ 131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1312" name="直線コネクタ 131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1313" name="直線コネクタ 131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1314" name="直線コネクタ 131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1315" name="直線コネクタ 131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1316" name="直線コネクタ 131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1317" name="直線コネクタ 131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1318" name="直線コネクタ 131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1319" name="直線コネクタ 131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1320" name="直線コネクタ 131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1321" name="直線コネクタ 132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1322" name="直線コネクタ 132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1323" name="直線コネクタ 132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1324" name="直線コネクタ 132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1325" name="直線コネクタ 132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1326" name="直線コネクタ 132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1327" name="直線コネクタ 132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1328" name="直線コネクタ 132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1329" name="直線コネクタ 132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1330" name="直線コネクタ 132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1331" name="直線コネクタ 133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1332" name="直線コネクタ 133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1333" name="直線コネクタ 133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1334" name="直線コネクタ 133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1335" name="直線コネクタ 133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1336" name="直線コネクタ 133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1337" name="直線コネクタ 133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1338" name="直線コネクタ 133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1339" name="直線コネクタ 133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1340" name="直線コネクタ 133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1341" name="直線コネクタ 134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1342" name="直線コネクタ 134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1343" name="直線コネクタ 134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1344" name="直線コネクタ 134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1345" name="直線コネクタ 134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1346" name="直線コネクタ 134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1347" name="直線コネクタ 134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1348" name="直線コネクタ 134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1349" name="直線コネクタ 134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1350" name="直線コネクタ 134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1351" name="直線コネクタ 135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1352" name="直線コネクタ 135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1353" name="直線コネクタ 135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1354" name="直線コネクタ 135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1355" name="直線コネクタ 135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1356" name="直線コネクタ 135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1357" name="直線コネクタ 135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1358" name="直線コネクタ 135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1359" name="直線コネクタ 135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1360" name="直線コネクタ 135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1361" name="直線コネクタ 136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1362" name="直線コネクタ 136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1363" name="直線コネクタ 136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1364" name="直線コネクタ 136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1365" name="直線コネクタ 136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1366" name="直線コネクタ 136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1367" name="直線コネクタ 136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1368" name="直線コネクタ 136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1369" name="直線コネクタ 136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1370" name="直線コネクタ 136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1371" name="直線コネクタ 137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1372" name="直線コネクタ 137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1373" name="直線コネクタ 137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1374" name="直線コネクタ 137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1375" name="直線コネクタ 137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1376" name="直線コネクタ 137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1377" name="直線コネクタ 137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1378" name="直線コネクタ 137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1379" name="直線コネクタ 137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1380" name="直線コネクタ 137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1381" name="直線コネクタ 138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1382" name="直線コネクタ 138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1383" name="直線コネクタ 138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1384" name="直線コネクタ 138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1385" name="直線コネクタ 138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1386" name="直線コネクタ 138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1387" name="直線コネクタ 138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1388" name="直線コネクタ 138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1389" name="直線コネクタ 138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1390" name="直線コネクタ 138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1391" name="直線コネクタ 139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1392" name="直線コネクタ 139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1393" name="直線コネクタ 139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1394" name="直線コネクタ 139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1395" name="直線コネクタ 139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1396" name="直線コネクタ 139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1397" name="直線コネクタ 139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1398" name="直線コネクタ 139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1399" name="直線コネクタ 139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1400" name="直線コネクタ 139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1401" name="直線コネクタ 140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1402" name="直線コネクタ 140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1403" name="直線コネクタ 140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1404" name="直線コネクタ 140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1405" name="直線コネクタ 140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1406" name="直線コネクタ 140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1407" name="直線コネクタ 140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1408" name="直線コネクタ 140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1409" name="直線コネクタ 140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1410" name="直線コネクタ 140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1411" name="直線コネクタ 141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1412" name="直線コネクタ 141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1413" name="直線コネクタ 141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1414" name="直線コネクタ 141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1415" name="直線コネクタ 141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1416" name="直線コネクタ 141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1417" name="直線コネクタ 141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1418" name="直線コネクタ 141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1419" name="直線コネクタ 141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1420" name="直線コネクタ 141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1421" name="直線コネクタ 142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1422" name="直線コネクタ 142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1423" name="直線コネクタ 142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1424" name="直線コネクタ 142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1425" name="直線コネクタ 142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1426" name="直線コネクタ 142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1427" name="直線コネクタ 142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1428" name="直線コネクタ 142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1429" name="直線コネクタ 142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1430" name="直線コネクタ 142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1431" name="直線コネクタ 143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1432" name="直線コネクタ 143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1433" name="直線コネクタ 143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1434" name="直線コネクタ 143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1435" name="直線コネクタ 143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1436" name="直線コネクタ 143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1437" name="直線コネクタ 143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1438" name="直線コネクタ 143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1439" name="直線コネクタ 143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1440" name="直線コネクタ 143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1441" name="直線コネクタ 144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1442" name="直線コネクタ 144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1443" name="直線コネクタ 144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1444" name="直線コネクタ 144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1445" name="直線コネクタ 144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1446" name="直線コネクタ 144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1447" name="直線コネクタ 144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1448" name="直線コネクタ 144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1449" name="直線コネクタ 144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1450" name="直線コネクタ 144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1451" name="直線コネクタ 145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1452" name="直線コネクタ 145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1453" name="直線コネクタ 145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1454" name="直線コネクタ 145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1455" name="直線コネクタ 145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1456" name="直線コネクタ 145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1457" name="直線コネクタ 145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1458" name="直線コネクタ 145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1459" name="直線コネクタ 145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1460" name="直線コネクタ 145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1461" name="直線コネクタ 146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1462" name="直線コネクタ 146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1463" name="直線コネクタ 146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1464" name="直線コネクタ 146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1486" name="直線コネクタ 148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1487" name="直線コネクタ 148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1488" name="直線コネクタ 148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1489" name="直線コネクタ 148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1490" name="直線コネクタ 148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1491" name="直線コネクタ 149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1492" name="直線コネクタ 149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1493" name="直線コネクタ 149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1494" name="直線コネクタ 149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1495" name="直線コネクタ 149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1496" name="直線コネクタ 149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1497" name="直線コネクタ 149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1498" name="直線コネクタ 149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1499" name="直線コネクタ 149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1500" name="直線コネクタ 149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1501" name="直線コネクタ 150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1502" name="直線コネクタ 150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1503" name="直線コネクタ 150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1504" name="直線コネクタ 150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1505" name="直線コネクタ 150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1506" name="直線コネクタ 150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1507" name="直線コネクタ 150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1508" name="直線コネクタ 150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1509" name="直線コネクタ 150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1510" name="直線コネクタ 150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1511" name="直線コネクタ 151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1512" name="直線コネクタ 151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1513" name="直線コネクタ 151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1514" name="直線コネクタ 151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515" name="直線コネクタ 151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516" name="直線コネクタ 151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517" name="直線コネクタ 151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518" name="直線コネクタ 151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519" name="直線コネクタ 151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520" name="直線コネクタ 151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1521" name="直線コネクタ 152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522" name="直線コネクタ 152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523" name="直線コネクタ 152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524" name="直線コネクタ 152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525" name="直線コネクタ 152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526" name="直線コネクタ 152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527" name="直線コネクタ 152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12</xdr:row>
      <xdr:rowOff>0</xdr:rowOff>
    </xdr:from>
    <xdr:to>
      <xdr:col>7</xdr:col>
      <xdr:colOff>76200</xdr:colOff>
      <xdr:row>12</xdr:row>
      <xdr:rowOff>1</xdr:rowOff>
    </xdr:to>
    <xdr:cxnSp macro="">
      <xdr:nvCxnSpPr>
        <xdr:cNvPr id="1528" name="直線コネクタ 152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</xdr:row>
      <xdr:rowOff>0</xdr:rowOff>
    </xdr:from>
    <xdr:to>
      <xdr:col>28</xdr:col>
      <xdr:colOff>85725</xdr:colOff>
      <xdr:row>12</xdr:row>
      <xdr:rowOff>1</xdr:rowOff>
    </xdr:to>
    <xdr:cxnSp macro="">
      <xdr:nvCxnSpPr>
        <xdr:cNvPr id="1529" name="直線コネクタ 152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</xdr:row>
      <xdr:rowOff>0</xdr:rowOff>
    </xdr:from>
    <xdr:to>
      <xdr:col>7</xdr:col>
      <xdr:colOff>76200</xdr:colOff>
      <xdr:row>15</xdr:row>
      <xdr:rowOff>1</xdr:rowOff>
    </xdr:to>
    <xdr:cxnSp macro="">
      <xdr:nvCxnSpPr>
        <xdr:cNvPr id="1530" name="直線コネクタ 152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</xdr:row>
      <xdr:rowOff>0</xdr:rowOff>
    </xdr:from>
    <xdr:to>
      <xdr:col>28</xdr:col>
      <xdr:colOff>85725</xdr:colOff>
      <xdr:row>15</xdr:row>
      <xdr:rowOff>1</xdr:rowOff>
    </xdr:to>
    <xdr:cxnSp macro="">
      <xdr:nvCxnSpPr>
        <xdr:cNvPr id="1531" name="直線コネクタ 153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18</xdr:row>
      <xdr:rowOff>0</xdr:rowOff>
    </xdr:from>
    <xdr:to>
      <xdr:col>7</xdr:col>
      <xdr:colOff>76200</xdr:colOff>
      <xdr:row>18</xdr:row>
      <xdr:rowOff>1</xdr:rowOff>
    </xdr:to>
    <xdr:cxnSp macro="">
      <xdr:nvCxnSpPr>
        <xdr:cNvPr id="1532" name="直線コネクタ 153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</xdr:row>
      <xdr:rowOff>0</xdr:rowOff>
    </xdr:from>
    <xdr:to>
      <xdr:col>28</xdr:col>
      <xdr:colOff>85725</xdr:colOff>
      <xdr:row>18</xdr:row>
      <xdr:rowOff>1</xdr:rowOff>
    </xdr:to>
    <xdr:cxnSp macro="">
      <xdr:nvCxnSpPr>
        <xdr:cNvPr id="1533" name="直線コネクタ 153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</xdr:row>
      <xdr:rowOff>0</xdr:rowOff>
    </xdr:from>
    <xdr:to>
      <xdr:col>28</xdr:col>
      <xdr:colOff>85725</xdr:colOff>
      <xdr:row>21</xdr:row>
      <xdr:rowOff>1</xdr:rowOff>
    </xdr:to>
    <xdr:cxnSp macro="">
      <xdr:nvCxnSpPr>
        <xdr:cNvPr id="1534" name="直線コネクタ 153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1535" name="直線コネクタ 153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1536" name="直線コネクタ 153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1537" name="直線コネクタ 153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1538" name="直線コネクタ 153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1539" name="直線コネクタ 153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1540" name="直線コネクタ 153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1541" name="直線コネクタ 154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1542" name="直線コネクタ 154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1543" name="直線コネクタ 154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1544" name="直線コネクタ 154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1545" name="直線コネクタ 154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1546" name="直線コネクタ 154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1547" name="直線コネクタ 154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1548" name="直線コネクタ 154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1549" name="直線コネクタ 154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1550" name="直線コネクタ 154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1551" name="直線コネクタ 155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1552" name="直線コネクタ 155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1553" name="直線コネクタ 155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1554" name="直線コネクタ 155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1555" name="直線コネクタ 155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556" name="直線コネクタ 155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557" name="直線コネクタ 155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558" name="直線コネクタ 155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559" name="直線コネクタ 155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560" name="直線コネクタ 155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561" name="直線コネクタ 156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562" name="直線コネクタ 156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563" name="直線コネクタ 156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564" name="直線コネクタ 156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565" name="直線コネクタ 156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566" name="直線コネクタ 156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567" name="直線コネクタ 156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568" name="直線コネクタ 156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569" name="直線コネクタ 156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1570" name="直線コネクタ 156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1571" name="直線コネクタ 157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1572" name="直線コネクタ 157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1573" name="直線コネクタ 157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1574" name="直線コネクタ 157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1575" name="直線コネクタ 157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1576" name="直線コネクタ 157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577" name="直線コネクタ 157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578" name="直線コネクタ 157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579" name="直線コネクタ 157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580" name="直線コネクタ 157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581" name="直線コネクタ 158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582" name="直線コネクタ 158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583" name="直線コネクタ 158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584" name="直線コネクタ 158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585" name="直線コネクタ 158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586" name="直線コネクタ 158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587" name="直線コネクタ 158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588" name="直線コネクタ 158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589" name="直線コネクタ 158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590" name="直線コネクタ 158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1591" name="直線コネクタ 159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1592" name="直線コネクタ 159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1593" name="直線コネクタ 159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1594" name="直線コネクタ 159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1595" name="直線コネクタ 159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1596" name="直線コネクタ 159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1597" name="直線コネクタ 159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1598" name="直線コネクタ 159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1599" name="直線コネクタ 159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1600" name="直線コネクタ 159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1601" name="直線コネクタ 160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1602" name="直線コネクタ 160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1603" name="直線コネクタ 160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1604" name="直線コネクタ 160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1605" name="直線コネクタ 160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1606" name="直線コネクタ 160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1607" name="直線コネクタ 160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1608" name="直線コネクタ 160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1609" name="直線コネクタ 160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1610" name="直線コネクタ 160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1611" name="直線コネクタ 161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1612" name="直線コネクタ 161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1613" name="直線コネクタ 161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1614" name="直線コネクタ 161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1615" name="直線コネクタ 161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1616" name="直線コネクタ 161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1617" name="直線コネクタ 161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1618" name="直線コネクタ 161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1619" name="直線コネクタ 161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1620" name="直線コネクタ 161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1621" name="直線コネクタ 162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1622" name="直線コネクタ 162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1623" name="直線コネクタ 162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1624" name="直線コネクタ 162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1625" name="直線コネクタ 162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1626" name="直線コネクタ 162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1627" name="直線コネクタ 162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1628" name="直線コネクタ 162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1629" name="直線コネクタ 162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1630" name="直線コネクタ 162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1631" name="直線コネクタ 163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1632" name="直線コネクタ 163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1633" name="直線コネクタ 163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1634" name="直線コネクタ 163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1635" name="直線コネクタ 163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1636" name="直線コネクタ 163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1637" name="直線コネクタ 163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1638" name="直線コネクタ 163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1639" name="直線コネクタ 163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1640" name="直線コネクタ 163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1641" name="直線コネクタ 164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1642" name="直線コネクタ 164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1643" name="直線コネクタ 164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1644" name="直線コネクタ 164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1645" name="直線コネクタ 164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1646" name="直線コネクタ 164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1647" name="直線コネクタ 164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1648" name="直線コネクタ 164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1649" name="直線コネクタ 164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1650" name="直線コネクタ 164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1651" name="直線コネクタ 165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1652" name="直線コネクタ 165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1653" name="直線コネクタ 165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1654" name="直線コネクタ 165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1655" name="直線コネクタ 165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1656" name="直線コネクタ 165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1657" name="直線コネクタ 165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1658" name="直線コネクタ 165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1659" name="直線コネクタ 165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1660" name="直線コネクタ 165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1661" name="直線コネクタ 166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1662" name="直線コネクタ 166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1663" name="直線コネクタ 166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1664" name="直線コネクタ 166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1665" name="直線コネクタ 166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1666" name="直線コネクタ 166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1667" name="直線コネクタ 166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1668" name="直線コネクタ 166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1669" name="直線コネクタ 166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1670" name="直線コネクタ 166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1671" name="直線コネクタ 167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1672" name="直線コネクタ 167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1673" name="直線コネクタ 167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1674" name="直線コネクタ 167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1675" name="直線コネクタ 167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1676" name="直線コネクタ 167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1677" name="直線コネクタ 167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1678" name="直線コネクタ 167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1679" name="直線コネクタ 167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1680" name="直線コネクタ 167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1681" name="直線コネクタ 168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1682" name="直線コネクタ 168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1683" name="直線コネクタ 168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1684" name="直線コネクタ 168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1685" name="直線コネクタ 168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1686" name="直線コネクタ 168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1687" name="直線コネクタ 168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1688" name="直線コネクタ 168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1689" name="直線コネクタ 168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1690" name="直線コネクタ 168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1691" name="直線コネクタ 169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1692" name="直線コネクタ 169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1693" name="直線コネクタ 169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1694" name="直線コネクタ 169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1695" name="直線コネクタ 169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1696" name="直線コネクタ 169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1697" name="直線コネクタ 169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1698" name="直線コネクタ 169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1699" name="直線コネクタ 169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1700" name="直線コネクタ 169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1701" name="直線コネクタ 170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1702" name="直線コネクタ 170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1703" name="直線コネクタ 170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1704" name="直線コネクタ 170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1705" name="直線コネクタ 170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1706" name="直線コネクタ 170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1707" name="直線コネクタ 170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1708" name="直線コネクタ 170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1709" name="直線コネクタ 170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1710" name="直線コネクタ 170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1711" name="直線コネクタ 171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1712" name="直線コネクタ 171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1713" name="直線コネクタ 171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1714" name="直線コネクタ 171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1715" name="直線コネクタ 171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1716" name="直線コネクタ 171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1717" name="直線コネクタ 171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1718" name="直線コネクタ 171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1719" name="直線コネクタ 171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1720" name="直線コネクタ 171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1721" name="直線コネクタ 172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1722" name="直線コネクタ 172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1723" name="直線コネクタ 172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1724" name="直線コネクタ 172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1725" name="直線コネクタ 172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1726" name="直線コネクタ 172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1727" name="直線コネクタ 172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1728" name="直線コネクタ 172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1729" name="直線コネクタ 172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1730" name="直線コネクタ 172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1731" name="直線コネクタ 173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1732" name="直線コネクタ 173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1733" name="直線コネクタ 173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1734" name="直線コネクタ 173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1735" name="直線コネクタ 173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1736" name="直線コネクタ 173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1737" name="直線コネクタ 173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1738" name="直線コネクタ 173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1739" name="直線コネクタ 173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1740" name="直線コネクタ 173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1741" name="直線コネクタ 174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1742" name="直線コネクタ 174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1743" name="直線コネクタ 174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1744" name="直線コネクタ 174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1745" name="直線コネクタ 174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1746" name="直線コネクタ 174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1747" name="直線コネクタ 174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1748" name="直線コネクタ 174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1749" name="直線コネクタ 174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1750" name="直線コネクタ 174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1751" name="直線コネクタ 175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1752" name="直線コネクタ 175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1753" name="直線コネクタ 175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1754" name="直線コネクタ 175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1755" name="直線コネクタ 175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1756" name="直線コネクタ 175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1757" name="直線コネクタ 175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1758" name="直線コネクタ 175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1759" name="直線コネクタ 175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1760" name="直線コネクタ 175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1761" name="直線コネクタ 176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1762" name="直線コネクタ 176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1763" name="直線コネクタ 176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1764" name="直線コネクタ 176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1765" name="直線コネクタ 176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1766" name="直線コネクタ 176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1767" name="直線コネクタ 176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1768" name="直線コネクタ 176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1769" name="直線コネクタ 176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1770" name="直線コネクタ 176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1771" name="直線コネクタ 177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1772" name="直線コネクタ 177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1773" name="直線コネクタ 177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1774" name="直線コネクタ 177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1775" name="直線コネクタ 177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1776" name="直線コネクタ 177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1777" name="直線コネクタ 177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1778" name="直線コネクタ 177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1779" name="直線コネクタ 177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1780" name="直線コネクタ 177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1781" name="直線コネクタ 178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1782" name="直線コネクタ 178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1783" name="直線コネクタ 178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1784" name="直線コネクタ 178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1785" name="直線コネクタ 178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1786" name="直線コネクタ 178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1787" name="直線コネクタ 178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1788" name="直線コネクタ 178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1789" name="直線コネクタ 178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1790" name="直線コネクタ 178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1791" name="直線コネクタ 179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1792" name="直線コネクタ 179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1793" name="直線コネクタ 179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1794" name="直線コネクタ 179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1795" name="直線コネクタ 179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1796" name="直線コネクタ 179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1797" name="直線コネクタ 179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1798" name="直線コネクタ 179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1799" name="直線コネクタ 179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1800" name="直線コネクタ 179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1801" name="直線コネクタ 180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1802" name="直線コネクタ 180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1803" name="直線コネクタ 180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1804" name="直線コネクタ 180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1805" name="直線コネクタ 180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1806" name="直線コネクタ 180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1807" name="直線コネクタ 180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1808" name="直線コネクタ 180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1809" name="直線コネクタ 180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1810" name="直線コネクタ 180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1811" name="直線コネクタ 181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1812" name="直線コネクタ 181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1813" name="直線コネクタ 181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1814" name="直線コネクタ 181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1815" name="直線コネクタ 181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1816" name="直線コネクタ 181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1817" name="直線コネクタ 181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1818" name="直線コネクタ 181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1819" name="直線コネクタ 181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1820" name="直線コネクタ 181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1821" name="直線コネクタ 182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1822" name="直線コネクタ 182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1823" name="直線コネクタ 182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1824" name="直線コネクタ 182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1825" name="直線コネクタ 182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1826" name="直線コネクタ 182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1827" name="直線コネクタ 182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1828" name="直線コネクタ 182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1829" name="直線コネクタ 182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1830" name="直線コネクタ 182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1831" name="直線コネクタ 183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1832" name="直線コネクタ 183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1833" name="直線コネクタ 183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1834" name="直線コネクタ 183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1835" name="直線コネクタ 183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1836" name="直線コネクタ 183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1837" name="直線コネクタ 183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1838" name="直線コネクタ 183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1839" name="直線コネクタ 183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1840" name="直線コネクタ 183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1841" name="直線コネクタ 184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1842" name="直線コネクタ 184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1843" name="直線コネクタ 184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1844" name="直線コネクタ 184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1845" name="直線コネクタ 184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1846" name="直線コネクタ 184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1847" name="直線コネクタ 184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1848" name="直線コネクタ 184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1849" name="直線コネクタ 184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1850" name="直線コネクタ 184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1851" name="直線コネクタ 185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1852" name="直線コネクタ 185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1853" name="直線コネクタ 185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1854" name="直線コネクタ 185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1855" name="直線コネクタ 185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1856" name="直線コネクタ 185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1857" name="直線コネクタ 185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1858" name="直線コネクタ 185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1859" name="直線コネクタ 185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1860" name="直線コネクタ 185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1861" name="直線コネクタ 186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1862" name="直線コネクタ 186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1863" name="直線コネクタ 186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1864" name="直線コネクタ 186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1865" name="直線コネクタ 186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1866" name="直線コネクタ 186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1867" name="直線コネクタ 186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1868" name="直線コネクタ 186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1869" name="直線コネクタ 186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1870" name="直線コネクタ 186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1871" name="直線コネクタ 187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1872" name="直線コネクタ 187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1873" name="直線コネクタ 187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1874" name="直線コネクタ 187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1875" name="直線コネクタ 187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1876" name="直線コネクタ 187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1877" name="直線コネクタ 187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1878" name="直線コネクタ 187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1879" name="直線コネクタ 187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1880" name="直線コネクタ 187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1881" name="直線コネクタ 188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1882" name="直線コネクタ 188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1883" name="直線コネクタ 188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1884" name="直線コネクタ 188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1885" name="直線コネクタ 188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1886" name="直線コネクタ 188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1887" name="直線コネクタ 188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1888" name="直線コネクタ 188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1889" name="直線コネクタ 188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1890" name="直線コネクタ 188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1891" name="直線コネクタ 189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1892" name="直線コネクタ 189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1893" name="直線コネクタ 189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1894" name="直線コネクタ 189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1895" name="直線コネクタ 189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1896" name="直線コネクタ 189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1897" name="直線コネクタ 189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1898" name="直線コネクタ 189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1899" name="直線コネクタ 189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1900" name="直線コネクタ 189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1901" name="直線コネクタ 190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1902" name="直線コネクタ 190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1903" name="直線コネクタ 190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1904" name="直線コネクタ 190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1905" name="直線コネクタ 190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1927" name="直線コネクタ 192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1928" name="直線コネクタ 192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1929" name="直線コネクタ 192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1930" name="直線コネクタ 192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1931" name="直線コネクタ 193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1932" name="直線コネクタ 193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1933" name="直線コネクタ 193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1934" name="直線コネクタ 193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1935" name="直線コネクタ 193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1936" name="直線コネクタ 193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1937" name="直線コネクタ 193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1938" name="直線コネクタ 193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1939" name="直線コネクタ 193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1940" name="直線コネクタ 193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1941" name="直線コネクタ 194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1942" name="直線コネクタ 194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1943" name="直線コネクタ 194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1944" name="直線コネクタ 194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1945" name="直線コネクタ 194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1946" name="直線コネクタ 194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1947" name="直線コネクタ 194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1948" name="直線コネクタ 194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1949" name="直線コネクタ 194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1950" name="直線コネクタ 194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1951" name="直線コネクタ 195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1952" name="直線コネクタ 195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1953" name="直線コネクタ 195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1954" name="直線コネクタ 195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1955" name="直線コネクタ 195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1956" name="直線コネクタ 195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1957" name="直線コネクタ 195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1958" name="直線コネクタ 195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1959" name="直線コネクタ 195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1960" name="直線コネクタ 195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1961" name="直線コネクタ 196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1962" name="直線コネクタ 196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1963" name="直線コネクタ 196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1964" name="直線コネクタ 196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1965" name="直線コネクタ 196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1966" name="直線コネクタ 196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1967" name="直線コネクタ 196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1968" name="直線コネクタ 196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1969" name="直線コネクタ 196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1970" name="直線コネクタ 196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1971" name="直線コネクタ 197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1972" name="直線コネクタ 197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1973" name="直線コネクタ 197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1974" name="直線コネクタ 197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1975" name="直線コネクタ 197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1976" name="直線コネクタ 197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977" name="直線コネクタ 197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978" name="直線コネクタ 197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979" name="直線コネクタ 197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980" name="直線コネクタ 197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981" name="直線コネクタ 198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982" name="直線コネクタ 198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1983" name="直線コネクタ 198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984" name="直線コネクタ 198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985" name="直線コネクタ 198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986" name="直線コネクタ 198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987" name="直線コネクタ 198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988" name="直線コネクタ 198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989" name="直線コネクタ 198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2" name="直線コネクタ 1"/>
        <xdr:cNvCxnSpPr/>
      </xdr:nvCxnSpPr>
      <xdr:spPr>
        <a:xfrm flipV="1">
          <a:off x="4400550" y="12153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3" name="直線コネクタ 2"/>
        <xdr:cNvCxnSpPr/>
      </xdr:nvCxnSpPr>
      <xdr:spPr>
        <a:xfrm flipV="1">
          <a:off x="8077200" y="12153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4" name="直線コネクタ 3"/>
        <xdr:cNvCxnSpPr/>
      </xdr:nvCxnSpPr>
      <xdr:spPr>
        <a:xfrm flipV="1">
          <a:off x="4400550" y="121881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5" name="直線コネクタ 4"/>
        <xdr:cNvCxnSpPr/>
      </xdr:nvCxnSpPr>
      <xdr:spPr>
        <a:xfrm flipV="1">
          <a:off x="8077200" y="121881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6" name="直線コネクタ 5"/>
        <xdr:cNvCxnSpPr/>
      </xdr:nvCxnSpPr>
      <xdr:spPr>
        <a:xfrm flipV="1">
          <a:off x="4400550" y="122253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7" name="直線コネクタ 6"/>
        <xdr:cNvCxnSpPr/>
      </xdr:nvCxnSpPr>
      <xdr:spPr>
        <a:xfrm flipV="1">
          <a:off x="8077200" y="122253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8" name="直線コネクタ 7"/>
        <xdr:cNvCxnSpPr/>
      </xdr:nvCxnSpPr>
      <xdr:spPr>
        <a:xfrm flipV="1">
          <a:off x="8077200" y="122624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9" name="直線コネクタ 8"/>
        <xdr:cNvCxnSpPr/>
      </xdr:nvCxnSpPr>
      <xdr:spPr>
        <a:xfrm flipV="1">
          <a:off x="440055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0" name="直線コネクタ 9"/>
        <xdr:cNvCxnSpPr/>
      </xdr:nvCxnSpPr>
      <xdr:spPr>
        <a:xfrm flipV="1">
          <a:off x="807720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1" name="直線コネクタ 10"/>
        <xdr:cNvCxnSpPr/>
      </xdr:nvCxnSpPr>
      <xdr:spPr>
        <a:xfrm flipV="1">
          <a:off x="440055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2" name="直線コネクタ 11"/>
        <xdr:cNvCxnSpPr/>
      </xdr:nvCxnSpPr>
      <xdr:spPr>
        <a:xfrm flipV="1">
          <a:off x="807720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3" name="直線コネクタ 12"/>
        <xdr:cNvCxnSpPr/>
      </xdr:nvCxnSpPr>
      <xdr:spPr>
        <a:xfrm flipV="1">
          <a:off x="440055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4" name="直線コネクタ 13"/>
        <xdr:cNvCxnSpPr/>
      </xdr:nvCxnSpPr>
      <xdr:spPr>
        <a:xfrm flipV="1">
          <a:off x="807720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5" name="直線コネクタ 14"/>
        <xdr:cNvCxnSpPr/>
      </xdr:nvCxnSpPr>
      <xdr:spPr>
        <a:xfrm flipV="1">
          <a:off x="8077200" y="125491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12</xdr:row>
      <xdr:rowOff>0</xdr:rowOff>
    </xdr:from>
    <xdr:to>
      <xdr:col>7</xdr:col>
      <xdr:colOff>76200</xdr:colOff>
      <xdr:row>12</xdr:row>
      <xdr:rowOff>1</xdr:rowOff>
    </xdr:to>
    <xdr:cxnSp macro="">
      <xdr:nvCxnSpPr>
        <xdr:cNvPr id="16" name="直線コネクタ 1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</xdr:row>
      <xdr:rowOff>0</xdr:rowOff>
    </xdr:from>
    <xdr:to>
      <xdr:col>28</xdr:col>
      <xdr:colOff>85725</xdr:colOff>
      <xdr:row>12</xdr:row>
      <xdr:rowOff>1</xdr:rowOff>
    </xdr:to>
    <xdr:cxnSp macro="">
      <xdr:nvCxnSpPr>
        <xdr:cNvPr id="17" name="直線コネクタ 1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</xdr:row>
      <xdr:rowOff>0</xdr:rowOff>
    </xdr:from>
    <xdr:to>
      <xdr:col>7</xdr:col>
      <xdr:colOff>76200</xdr:colOff>
      <xdr:row>15</xdr:row>
      <xdr:rowOff>1</xdr:rowOff>
    </xdr:to>
    <xdr:cxnSp macro="">
      <xdr:nvCxnSpPr>
        <xdr:cNvPr id="18" name="直線コネクタ 1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</xdr:row>
      <xdr:rowOff>0</xdr:rowOff>
    </xdr:from>
    <xdr:to>
      <xdr:col>28</xdr:col>
      <xdr:colOff>85725</xdr:colOff>
      <xdr:row>15</xdr:row>
      <xdr:rowOff>1</xdr:rowOff>
    </xdr:to>
    <xdr:cxnSp macro="">
      <xdr:nvCxnSpPr>
        <xdr:cNvPr id="19" name="直線コネクタ 1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18</xdr:row>
      <xdr:rowOff>0</xdr:rowOff>
    </xdr:from>
    <xdr:to>
      <xdr:col>7</xdr:col>
      <xdr:colOff>76200</xdr:colOff>
      <xdr:row>18</xdr:row>
      <xdr:rowOff>1</xdr:rowOff>
    </xdr:to>
    <xdr:cxnSp macro="">
      <xdr:nvCxnSpPr>
        <xdr:cNvPr id="20" name="直線コネクタ 1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</xdr:row>
      <xdr:rowOff>0</xdr:rowOff>
    </xdr:from>
    <xdr:to>
      <xdr:col>28</xdr:col>
      <xdr:colOff>85725</xdr:colOff>
      <xdr:row>18</xdr:row>
      <xdr:rowOff>1</xdr:rowOff>
    </xdr:to>
    <xdr:cxnSp macro="">
      <xdr:nvCxnSpPr>
        <xdr:cNvPr id="21" name="直線コネクタ 2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</xdr:row>
      <xdr:rowOff>0</xdr:rowOff>
    </xdr:from>
    <xdr:to>
      <xdr:col>28</xdr:col>
      <xdr:colOff>85725</xdr:colOff>
      <xdr:row>21</xdr:row>
      <xdr:rowOff>1</xdr:rowOff>
    </xdr:to>
    <xdr:cxnSp macro="">
      <xdr:nvCxnSpPr>
        <xdr:cNvPr id="22" name="直線コネクタ 2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23" name="直線コネクタ 2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24" name="直線コネクタ 2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25" name="直線コネクタ 2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26" name="直線コネクタ 2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27" name="直線コネクタ 2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28" name="直線コネクタ 2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29" name="直線コネクタ 2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30" name="直線コネクタ 29"/>
        <xdr:cNvCxnSpPr/>
      </xdr:nvCxnSpPr>
      <xdr:spPr>
        <a:xfrm flipV="1">
          <a:off x="4400550" y="11530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31" name="直線コネクタ 30"/>
        <xdr:cNvCxnSpPr/>
      </xdr:nvCxnSpPr>
      <xdr:spPr>
        <a:xfrm flipV="1">
          <a:off x="8077200" y="11530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32" name="直線コネクタ 31"/>
        <xdr:cNvCxnSpPr/>
      </xdr:nvCxnSpPr>
      <xdr:spPr>
        <a:xfrm flipV="1">
          <a:off x="4400550" y="11564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33" name="直線コネクタ 32"/>
        <xdr:cNvCxnSpPr/>
      </xdr:nvCxnSpPr>
      <xdr:spPr>
        <a:xfrm flipV="1">
          <a:off x="8077200" y="11564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34" name="直線コネクタ 33"/>
        <xdr:cNvCxnSpPr/>
      </xdr:nvCxnSpPr>
      <xdr:spPr>
        <a:xfrm flipV="1">
          <a:off x="4400550" y="11601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35" name="直線コネクタ 34"/>
        <xdr:cNvCxnSpPr/>
      </xdr:nvCxnSpPr>
      <xdr:spPr>
        <a:xfrm flipV="1">
          <a:off x="8077200" y="11601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36" name="直線コネクタ 35"/>
        <xdr:cNvCxnSpPr/>
      </xdr:nvCxnSpPr>
      <xdr:spPr>
        <a:xfrm flipV="1">
          <a:off x="8077200" y="116385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37" name="直線コネクタ 36"/>
        <xdr:cNvCxnSpPr/>
      </xdr:nvCxnSpPr>
      <xdr:spPr>
        <a:xfrm flipV="1">
          <a:off x="440055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38" name="直線コネクタ 37"/>
        <xdr:cNvCxnSpPr/>
      </xdr:nvCxnSpPr>
      <xdr:spPr>
        <a:xfrm flipV="1">
          <a:off x="807720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39" name="直線コネクタ 38"/>
        <xdr:cNvCxnSpPr/>
      </xdr:nvCxnSpPr>
      <xdr:spPr>
        <a:xfrm flipV="1">
          <a:off x="440055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40" name="直線コネクタ 39"/>
        <xdr:cNvCxnSpPr/>
      </xdr:nvCxnSpPr>
      <xdr:spPr>
        <a:xfrm flipV="1">
          <a:off x="807720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41" name="直線コネクタ 40"/>
        <xdr:cNvCxnSpPr/>
      </xdr:nvCxnSpPr>
      <xdr:spPr>
        <a:xfrm flipV="1">
          <a:off x="440055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42" name="直線コネクタ 41"/>
        <xdr:cNvCxnSpPr/>
      </xdr:nvCxnSpPr>
      <xdr:spPr>
        <a:xfrm flipV="1">
          <a:off x="807720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43" name="直線コネクタ 42"/>
        <xdr:cNvCxnSpPr/>
      </xdr:nvCxnSpPr>
      <xdr:spPr>
        <a:xfrm flipV="1">
          <a:off x="8077200" y="11925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44" name="直線コネクタ 43"/>
        <xdr:cNvCxnSpPr/>
      </xdr:nvCxnSpPr>
      <xdr:spPr>
        <a:xfrm flipV="1">
          <a:off x="4400550" y="10906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45" name="直線コネクタ 44"/>
        <xdr:cNvCxnSpPr/>
      </xdr:nvCxnSpPr>
      <xdr:spPr>
        <a:xfrm flipV="1">
          <a:off x="8077200" y="10906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46" name="直線コネクタ 45"/>
        <xdr:cNvCxnSpPr/>
      </xdr:nvCxnSpPr>
      <xdr:spPr>
        <a:xfrm flipV="1">
          <a:off x="4400550" y="109404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47" name="直線コネクタ 46"/>
        <xdr:cNvCxnSpPr/>
      </xdr:nvCxnSpPr>
      <xdr:spPr>
        <a:xfrm flipV="1">
          <a:off x="8077200" y="109404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48" name="直線コネクタ 47"/>
        <xdr:cNvCxnSpPr/>
      </xdr:nvCxnSpPr>
      <xdr:spPr>
        <a:xfrm flipV="1">
          <a:off x="4400550" y="109775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49" name="直線コネクタ 48"/>
        <xdr:cNvCxnSpPr/>
      </xdr:nvCxnSpPr>
      <xdr:spPr>
        <a:xfrm flipV="1">
          <a:off x="8077200" y="109775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50" name="直線コネクタ 49"/>
        <xdr:cNvCxnSpPr/>
      </xdr:nvCxnSpPr>
      <xdr:spPr>
        <a:xfrm flipV="1">
          <a:off x="8077200" y="110147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51" name="直線コネクタ 50"/>
        <xdr:cNvCxnSpPr/>
      </xdr:nvCxnSpPr>
      <xdr:spPr>
        <a:xfrm flipV="1">
          <a:off x="440055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52" name="直線コネクタ 51"/>
        <xdr:cNvCxnSpPr/>
      </xdr:nvCxnSpPr>
      <xdr:spPr>
        <a:xfrm flipV="1">
          <a:off x="807720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53" name="直線コネクタ 52"/>
        <xdr:cNvCxnSpPr/>
      </xdr:nvCxnSpPr>
      <xdr:spPr>
        <a:xfrm flipV="1">
          <a:off x="440055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54" name="直線コネクタ 53"/>
        <xdr:cNvCxnSpPr/>
      </xdr:nvCxnSpPr>
      <xdr:spPr>
        <a:xfrm flipV="1">
          <a:off x="807720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55" name="直線コネクタ 54"/>
        <xdr:cNvCxnSpPr/>
      </xdr:nvCxnSpPr>
      <xdr:spPr>
        <a:xfrm flipV="1">
          <a:off x="440055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56" name="直線コネクタ 55"/>
        <xdr:cNvCxnSpPr/>
      </xdr:nvCxnSpPr>
      <xdr:spPr>
        <a:xfrm flipV="1">
          <a:off x="807720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57" name="直線コネクタ 56"/>
        <xdr:cNvCxnSpPr/>
      </xdr:nvCxnSpPr>
      <xdr:spPr>
        <a:xfrm flipV="1">
          <a:off x="8077200" y="113014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58" name="直線コネクタ 57"/>
        <xdr:cNvCxnSpPr/>
      </xdr:nvCxnSpPr>
      <xdr:spPr>
        <a:xfrm flipV="1">
          <a:off x="4400550" y="10282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59" name="直線コネクタ 58"/>
        <xdr:cNvCxnSpPr/>
      </xdr:nvCxnSpPr>
      <xdr:spPr>
        <a:xfrm flipV="1">
          <a:off x="8077200" y="10282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60" name="直線コネクタ 59"/>
        <xdr:cNvCxnSpPr/>
      </xdr:nvCxnSpPr>
      <xdr:spPr>
        <a:xfrm flipV="1">
          <a:off x="4400550" y="103165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61" name="直線コネクタ 60"/>
        <xdr:cNvCxnSpPr/>
      </xdr:nvCxnSpPr>
      <xdr:spPr>
        <a:xfrm flipV="1">
          <a:off x="8077200" y="103165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62" name="直線コネクタ 61"/>
        <xdr:cNvCxnSpPr/>
      </xdr:nvCxnSpPr>
      <xdr:spPr>
        <a:xfrm flipV="1">
          <a:off x="4400550" y="103536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63" name="直線コネクタ 62"/>
        <xdr:cNvCxnSpPr/>
      </xdr:nvCxnSpPr>
      <xdr:spPr>
        <a:xfrm flipV="1">
          <a:off x="8077200" y="103536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64" name="直線コネクタ 63"/>
        <xdr:cNvCxnSpPr/>
      </xdr:nvCxnSpPr>
      <xdr:spPr>
        <a:xfrm flipV="1">
          <a:off x="8077200" y="103908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65" name="直線コネクタ 64"/>
        <xdr:cNvCxnSpPr/>
      </xdr:nvCxnSpPr>
      <xdr:spPr>
        <a:xfrm flipV="1">
          <a:off x="440055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66" name="直線コネクタ 65"/>
        <xdr:cNvCxnSpPr/>
      </xdr:nvCxnSpPr>
      <xdr:spPr>
        <a:xfrm flipV="1">
          <a:off x="807720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67" name="直線コネクタ 66"/>
        <xdr:cNvCxnSpPr/>
      </xdr:nvCxnSpPr>
      <xdr:spPr>
        <a:xfrm flipV="1">
          <a:off x="440055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68" name="直線コネクタ 67"/>
        <xdr:cNvCxnSpPr/>
      </xdr:nvCxnSpPr>
      <xdr:spPr>
        <a:xfrm flipV="1">
          <a:off x="807720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69" name="直線コネクタ 68"/>
        <xdr:cNvCxnSpPr/>
      </xdr:nvCxnSpPr>
      <xdr:spPr>
        <a:xfrm flipV="1">
          <a:off x="440055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70" name="直線コネクタ 69"/>
        <xdr:cNvCxnSpPr/>
      </xdr:nvCxnSpPr>
      <xdr:spPr>
        <a:xfrm flipV="1">
          <a:off x="807720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71" name="直線コネクタ 70"/>
        <xdr:cNvCxnSpPr/>
      </xdr:nvCxnSpPr>
      <xdr:spPr>
        <a:xfrm flipV="1">
          <a:off x="8077200" y="106775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72" name="直線コネクタ 71"/>
        <xdr:cNvCxnSpPr/>
      </xdr:nvCxnSpPr>
      <xdr:spPr>
        <a:xfrm flipV="1">
          <a:off x="4400550" y="9658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73" name="直線コネクタ 72"/>
        <xdr:cNvCxnSpPr/>
      </xdr:nvCxnSpPr>
      <xdr:spPr>
        <a:xfrm flipV="1">
          <a:off x="8077200" y="9658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74" name="直線コネクタ 73"/>
        <xdr:cNvCxnSpPr/>
      </xdr:nvCxnSpPr>
      <xdr:spPr>
        <a:xfrm flipV="1">
          <a:off x="4400550" y="96926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75" name="直線コネクタ 74"/>
        <xdr:cNvCxnSpPr/>
      </xdr:nvCxnSpPr>
      <xdr:spPr>
        <a:xfrm flipV="1">
          <a:off x="8077200" y="96926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76" name="直線コネクタ 75"/>
        <xdr:cNvCxnSpPr/>
      </xdr:nvCxnSpPr>
      <xdr:spPr>
        <a:xfrm flipV="1">
          <a:off x="4400550" y="97297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77" name="直線コネクタ 76"/>
        <xdr:cNvCxnSpPr/>
      </xdr:nvCxnSpPr>
      <xdr:spPr>
        <a:xfrm flipV="1">
          <a:off x="8077200" y="97297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78" name="直線コネクタ 77"/>
        <xdr:cNvCxnSpPr/>
      </xdr:nvCxnSpPr>
      <xdr:spPr>
        <a:xfrm flipV="1">
          <a:off x="8077200" y="97669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79" name="直線コネクタ 78"/>
        <xdr:cNvCxnSpPr/>
      </xdr:nvCxnSpPr>
      <xdr:spPr>
        <a:xfrm flipV="1">
          <a:off x="440055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80" name="直線コネクタ 79"/>
        <xdr:cNvCxnSpPr/>
      </xdr:nvCxnSpPr>
      <xdr:spPr>
        <a:xfrm flipV="1">
          <a:off x="807720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81" name="直線コネクタ 80"/>
        <xdr:cNvCxnSpPr/>
      </xdr:nvCxnSpPr>
      <xdr:spPr>
        <a:xfrm flipV="1">
          <a:off x="440055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82" name="直線コネクタ 81"/>
        <xdr:cNvCxnSpPr/>
      </xdr:nvCxnSpPr>
      <xdr:spPr>
        <a:xfrm flipV="1">
          <a:off x="807720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83" name="直線コネクタ 82"/>
        <xdr:cNvCxnSpPr/>
      </xdr:nvCxnSpPr>
      <xdr:spPr>
        <a:xfrm flipV="1">
          <a:off x="440055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84" name="直線コネクタ 83"/>
        <xdr:cNvCxnSpPr/>
      </xdr:nvCxnSpPr>
      <xdr:spPr>
        <a:xfrm flipV="1">
          <a:off x="807720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85" name="直線コネクタ 84"/>
        <xdr:cNvCxnSpPr/>
      </xdr:nvCxnSpPr>
      <xdr:spPr>
        <a:xfrm flipV="1">
          <a:off x="8077200" y="100536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86" name="直線コネクタ 85"/>
        <xdr:cNvCxnSpPr/>
      </xdr:nvCxnSpPr>
      <xdr:spPr>
        <a:xfrm flipV="1">
          <a:off x="4400550" y="9034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87" name="直線コネクタ 86"/>
        <xdr:cNvCxnSpPr/>
      </xdr:nvCxnSpPr>
      <xdr:spPr>
        <a:xfrm flipV="1">
          <a:off x="8077200" y="9034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88" name="直線コネクタ 87"/>
        <xdr:cNvCxnSpPr/>
      </xdr:nvCxnSpPr>
      <xdr:spPr>
        <a:xfrm flipV="1">
          <a:off x="4400550" y="90687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89" name="直線コネクタ 88"/>
        <xdr:cNvCxnSpPr/>
      </xdr:nvCxnSpPr>
      <xdr:spPr>
        <a:xfrm flipV="1">
          <a:off x="8077200" y="90687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90" name="直線コネクタ 89"/>
        <xdr:cNvCxnSpPr/>
      </xdr:nvCxnSpPr>
      <xdr:spPr>
        <a:xfrm flipV="1">
          <a:off x="4400550" y="9105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91" name="直線コネクタ 90"/>
        <xdr:cNvCxnSpPr/>
      </xdr:nvCxnSpPr>
      <xdr:spPr>
        <a:xfrm flipV="1">
          <a:off x="8077200" y="9105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92" name="直線コネクタ 91"/>
        <xdr:cNvCxnSpPr/>
      </xdr:nvCxnSpPr>
      <xdr:spPr>
        <a:xfrm flipV="1">
          <a:off x="8077200" y="91430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93" name="直線コネクタ 92"/>
        <xdr:cNvCxnSpPr/>
      </xdr:nvCxnSpPr>
      <xdr:spPr>
        <a:xfrm flipV="1">
          <a:off x="440055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94" name="直線コネクタ 93"/>
        <xdr:cNvCxnSpPr/>
      </xdr:nvCxnSpPr>
      <xdr:spPr>
        <a:xfrm flipV="1">
          <a:off x="807720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95" name="直線コネクタ 94"/>
        <xdr:cNvCxnSpPr/>
      </xdr:nvCxnSpPr>
      <xdr:spPr>
        <a:xfrm flipV="1">
          <a:off x="440055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96" name="直線コネクタ 95"/>
        <xdr:cNvCxnSpPr/>
      </xdr:nvCxnSpPr>
      <xdr:spPr>
        <a:xfrm flipV="1">
          <a:off x="807720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97" name="直線コネクタ 96"/>
        <xdr:cNvCxnSpPr/>
      </xdr:nvCxnSpPr>
      <xdr:spPr>
        <a:xfrm flipV="1">
          <a:off x="440055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98" name="直線コネクタ 97"/>
        <xdr:cNvCxnSpPr/>
      </xdr:nvCxnSpPr>
      <xdr:spPr>
        <a:xfrm flipV="1">
          <a:off x="807720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99" name="直線コネクタ 98"/>
        <xdr:cNvCxnSpPr/>
      </xdr:nvCxnSpPr>
      <xdr:spPr>
        <a:xfrm flipV="1">
          <a:off x="8077200" y="94297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100" name="直線コネクタ 99"/>
        <xdr:cNvCxnSpPr/>
      </xdr:nvCxnSpPr>
      <xdr:spPr>
        <a:xfrm flipV="1">
          <a:off x="4400550" y="8410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101" name="直線コネクタ 100"/>
        <xdr:cNvCxnSpPr/>
      </xdr:nvCxnSpPr>
      <xdr:spPr>
        <a:xfrm flipV="1">
          <a:off x="8077200" y="8410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102" name="直線コネクタ 101"/>
        <xdr:cNvCxnSpPr/>
      </xdr:nvCxnSpPr>
      <xdr:spPr>
        <a:xfrm flipV="1">
          <a:off x="4400550" y="84448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103" name="直線コネクタ 102"/>
        <xdr:cNvCxnSpPr/>
      </xdr:nvCxnSpPr>
      <xdr:spPr>
        <a:xfrm flipV="1">
          <a:off x="8077200" y="84448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104" name="直線コネクタ 103"/>
        <xdr:cNvCxnSpPr/>
      </xdr:nvCxnSpPr>
      <xdr:spPr>
        <a:xfrm flipV="1">
          <a:off x="4400550" y="8482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105" name="直線コネクタ 104"/>
        <xdr:cNvCxnSpPr/>
      </xdr:nvCxnSpPr>
      <xdr:spPr>
        <a:xfrm flipV="1">
          <a:off x="8077200" y="8482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106" name="直線コネクタ 105"/>
        <xdr:cNvCxnSpPr/>
      </xdr:nvCxnSpPr>
      <xdr:spPr>
        <a:xfrm flipV="1">
          <a:off x="8077200" y="851916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107" name="直線コネクタ 106"/>
        <xdr:cNvCxnSpPr/>
      </xdr:nvCxnSpPr>
      <xdr:spPr>
        <a:xfrm flipV="1">
          <a:off x="440055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108" name="直線コネクタ 107"/>
        <xdr:cNvCxnSpPr/>
      </xdr:nvCxnSpPr>
      <xdr:spPr>
        <a:xfrm flipV="1">
          <a:off x="807720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109" name="直線コネクタ 108"/>
        <xdr:cNvCxnSpPr/>
      </xdr:nvCxnSpPr>
      <xdr:spPr>
        <a:xfrm flipV="1">
          <a:off x="440055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110" name="直線コネクタ 109"/>
        <xdr:cNvCxnSpPr/>
      </xdr:nvCxnSpPr>
      <xdr:spPr>
        <a:xfrm flipV="1">
          <a:off x="807720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111" name="直線コネクタ 110"/>
        <xdr:cNvCxnSpPr/>
      </xdr:nvCxnSpPr>
      <xdr:spPr>
        <a:xfrm flipV="1">
          <a:off x="440055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112" name="直線コネクタ 111"/>
        <xdr:cNvCxnSpPr/>
      </xdr:nvCxnSpPr>
      <xdr:spPr>
        <a:xfrm flipV="1">
          <a:off x="807720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113" name="直線コネクタ 112"/>
        <xdr:cNvCxnSpPr/>
      </xdr:nvCxnSpPr>
      <xdr:spPr>
        <a:xfrm flipV="1">
          <a:off x="8077200" y="88058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114" name="直線コネクタ 113"/>
        <xdr:cNvCxnSpPr/>
      </xdr:nvCxnSpPr>
      <xdr:spPr>
        <a:xfrm flipV="1">
          <a:off x="4400550" y="7786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115" name="直線コネクタ 114"/>
        <xdr:cNvCxnSpPr/>
      </xdr:nvCxnSpPr>
      <xdr:spPr>
        <a:xfrm flipV="1">
          <a:off x="8077200" y="7786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116" name="直線コネクタ 115"/>
        <xdr:cNvCxnSpPr/>
      </xdr:nvCxnSpPr>
      <xdr:spPr>
        <a:xfrm flipV="1">
          <a:off x="4400550" y="78209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117" name="直線コネクタ 116"/>
        <xdr:cNvCxnSpPr/>
      </xdr:nvCxnSpPr>
      <xdr:spPr>
        <a:xfrm flipV="1">
          <a:off x="8077200" y="78209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118" name="直線コネクタ 117"/>
        <xdr:cNvCxnSpPr/>
      </xdr:nvCxnSpPr>
      <xdr:spPr>
        <a:xfrm flipV="1">
          <a:off x="4400550" y="7858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119" name="直線コネクタ 118"/>
        <xdr:cNvCxnSpPr/>
      </xdr:nvCxnSpPr>
      <xdr:spPr>
        <a:xfrm flipV="1">
          <a:off x="8077200" y="7858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120" name="直線コネクタ 119"/>
        <xdr:cNvCxnSpPr/>
      </xdr:nvCxnSpPr>
      <xdr:spPr>
        <a:xfrm flipV="1">
          <a:off x="8077200" y="789527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121" name="直線コネクタ 120"/>
        <xdr:cNvCxnSpPr/>
      </xdr:nvCxnSpPr>
      <xdr:spPr>
        <a:xfrm flipV="1">
          <a:off x="440055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122" name="直線コネクタ 121"/>
        <xdr:cNvCxnSpPr/>
      </xdr:nvCxnSpPr>
      <xdr:spPr>
        <a:xfrm flipV="1">
          <a:off x="807720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123" name="直線コネクタ 122"/>
        <xdr:cNvCxnSpPr/>
      </xdr:nvCxnSpPr>
      <xdr:spPr>
        <a:xfrm flipV="1">
          <a:off x="440055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124" name="直線コネクタ 123"/>
        <xdr:cNvCxnSpPr/>
      </xdr:nvCxnSpPr>
      <xdr:spPr>
        <a:xfrm flipV="1">
          <a:off x="807720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125" name="直線コネクタ 124"/>
        <xdr:cNvCxnSpPr/>
      </xdr:nvCxnSpPr>
      <xdr:spPr>
        <a:xfrm flipV="1">
          <a:off x="440055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126" name="直線コネクタ 125"/>
        <xdr:cNvCxnSpPr/>
      </xdr:nvCxnSpPr>
      <xdr:spPr>
        <a:xfrm flipV="1">
          <a:off x="807720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127" name="直線コネクタ 126"/>
        <xdr:cNvCxnSpPr/>
      </xdr:nvCxnSpPr>
      <xdr:spPr>
        <a:xfrm flipV="1">
          <a:off x="8077200" y="81819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128" name="直線コネクタ 127"/>
        <xdr:cNvCxnSpPr/>
      </xdr:nvCxnSpPr>
      <xdr:spPr>
        <a:xfrm flipV="1">
          <a:off x="4400550" y="7162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129" name="直線コネクタ 128"/>
        <xdr:cNvCxnSpPr/>
      </xdr:nvCxnSpPr>
      <xdr:spPr>
        <a:xfrm flipV="1">
          <a:off x="8077200" y="7162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130" name="直線コネクタ 129"/>
        <xdr:cNvCxnSpPr/>
      </xdr:nvCxnSpPr>
      <xdr:spPr>
        <a:xfrm flipV="1">
          <a:off x="4400550" y="71970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131" name="直線コネクタ 130"/>
        <xdr:cNvCxnSpPr/>
      </xdr:nvCxnSpPr>
      <xdr:spPr>
        <a:xfrm flipV="1">
          <a:off x="8077200" y="71970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132" name="直線コネクタ 131"/>
        <xdr:cNvCxnSpPr/>
      </xdr:nvCxnSpPr>
      <xdr:spPr>
        <a:xfrm flipV="1">
          <a:off x="4400550" y="7234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133" name="直線コネクタ 132"/>
        <xdr:cNvCxnSpPr/>
      </xdr:nvCxnSpPr>
      <xdr:spPr>
        <a:xfrm flipV="1">
          <a:off x="8077200" y="7234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134" name="直線コネクタ 133"/>
        <xdr:cNvCxnSpPr/>
      </xdr:nvCxnSpPr>
      <xdr:spPr>
        <a:xfrm flipV="1">
          <a:off x="8077200" y="72713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135" name="直線コネクタ 134"/>
        <xdr:cNvCxnSpPr/>
      </xdr:nvCxnSpPr>
      <xdr:spPr>
        <a:xfrm flipV="1">
          <a:off x="440055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136" name="直線コネクタ 135"/>
        <xdr:cNvCxnSpPr/>
      </xdr:nvCxnSpPr>
      <xdr:spPr>
        <a:xfrm flipV="1">
          <a:off x="807720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137" name="直線コネクタ 136"/>
        <xdr:cNvCxnSpPr/>
      </xdr:nvCxnSpPr>
      <xdr:spPr>
        <a:xfrm flipV="1">
          <a:off x="440055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138" name="直線コネクタ 137"/>
        <xdr:cNvCxnSpPr/>
      </xdr:nvCxnSpPr>
      <xdr:spPr>
        <a:xfrm flipV="1">
          <a:off x="807720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139" name="直線コネクタ 138"/>
        <xdr:cNvCxnSpPr/>
      </xdr:nvCxnSpPr>
      <xdr:spPr>
        <a:xfrm flipV="1">
          <a:off x="440055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140" name="直線コネクタ 139"/>
        <xdr:cNvCxnSpPr/>
      </xdr:nvCxnSpPr>
      <xdr:spPr>
        <a:xfrm flipV="1">
          <a:off x="807720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141" name="直線コネクタ 140"/>
        <xdr:cNvCxnSpPr/>
      </xdr:nvCxnSpPr>
      <xdr:spPr>
        <a:xfrm flipV="1">
          <a:off x="8077200" y="75580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142" name="直線コネクタ 141"/>
        <xdr:cNvCxnSpPr/>
      </xdr:nvCxnSpPr>
      <xdr:spPr>
        <a:xfrm flipV="1">
          <a:off x="4400550" y="6538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143" name="直線コネクタ 142"/>
        <xdr:cNvCxnSpPr/>
      </xdr:nvCxnSpPr>
      <xdr:spPr>
        <a:xfrm flipV="1">
          <a:off x="8077200" y="6538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144" name="直線コネクタ 143"/>
        <xdr:cNvCxnSpPr/>
      </xdr:nvCxnSpPr>
      <xdr:spPr>
        <a:xfrm flipV="1">
          <a:off x="4400550" y="65732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145" name="直線コネクタ 144"/>
        <xdr:cNvCxnSpPr/>
      </xdr:nvCxnSpPr>
      <xdr:spPr>
        <a:xfrm flipV="1">
          <a:off x="8077200" y="65732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146" name="直線コネクタ 145"/>
        <xdr:cNvCxnSpPr/>
      </xdr:nvCxnSpPr>
      <xdr:spPr>
        <a:xfrm flipV="1">
          <a:off x="4400550" y="6610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147" name="直線コネクタ 146"/>
        <xdr:cNvCxnSpPr/>
      </xdr:nvCxnSpPr>
      <xdr:spPr>
        <a:xfrm flipV="1">
          <a:off x="8077200" y="6610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148" name="直線コネクタ 147"/>
        <xdr:cNvCxnSpPr/>
      </xdr:nvCxnSpPr>
      <xdr:spPr>
        <a:xfrm flipV="1">
          <a:off x="8077200" y="66474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149" name="直線コネクタ 148"/>
        <xdr:cNvCxnSpPr/>
      </xdr:nvCxnSpPr>
      <xdr:spPr>
        <a:xfrm flipV="1">
          <a:off x="440055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150" name="直線コネクタ 149"/>
        <xdr:cNvCxnSpPr/>
      </xdr:nvCxnSpPr>
      <xdr:spPr>
        <a:xfrm flipV="1">
          <a:off x="807720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151" name="直線コネクタ 150"/>
        <xdr:cNvCxnSpPr/>
      </xdr:nvCxnSpPr>
      <xdr:spPr>
        <a:xfrm flipV="1">
          <a:off x="440055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152" name="直線コネクタ 151"/>
        <xdr:cNvCxnSpPr/>
      </xdr:nvCxnSpPr>
      <xdr:spPr>
        <a:xfrm flipV="1">
          <a:off x="807720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153" name="直線コネクタ 152"/>
        <xdr:cNvCxnSpPr/>
      </xdr:nvCxnSpPr>
      <xdr:spPr>
        <a:xfrm flipV="1">
          <a:off x="440055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154" name="直線コネクタ 153"/>
        <xdr:cNvCxnSpPr/>
      </xdr:nvCxnSpPr>
      <xdr:spPr>
        <a:xfrm flipV="1">
          <a:off x="807720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155" name="直線コネクタ 154"/>
        <xdr:cNvCxnSpPr/>
      </xdr:nvCxnSpPr>
      <xdr:spPr>
        <a:xfrm flipV="1">
          <a:off x="8077200" y="69342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156" name="直線コネクタ 155"/>
        <xdr:cNvCxnSpPr/>
      </xdr:nvCxnSpPr>
      <xdr:spPr>
        <a:xfrm flipV="1">
          <a:off x="4400550" y="5915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157" name="直線コネクタ 156"/>
        <xdr:cNvCxnSpPr/>
      </xdr:nvCxnSpPr>
      <xdr:spPr>
        <a:xfrm flipV="1">
          <a:off x="8077200" y="5915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158" name="直線コネクタ 157"/>
        <xdr:cNvCxnSpPr/>
      </xdr:nvCxnSpPr>
      <xdr:spPr>
        <a:xfrm flipV="1">
          <a:off x="4400550" y="59493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159" name="直線コネクタ 158"/>
        <xdr:cNvCxnSpPr/>
      </xdr:nvCxnSpPr>
      <xdr:spPr>
        <a:xfrm flipV="1">
          <a:off x="8077200" y="59493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160" name="直線コネクタ 159"/>
        <xdr:cNvCxnSpPr/>
      </xdr:nvCxnSpPr>
      <xdr:spPr>
        <a:xfrm flipV="1">
          <a:off x="4400550" y="5986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161" name="直線コネクタ 160"/>
        <xdr:cNvCxnSpPr/>
      </xdr:nvCxnSpPr>
      <xdr:spPr>
        <a:xfrm flipV="1">
          <a:off x="8077200" y="5986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162" name="直線コネクタ 161"/>
        <xdr:cNvCxnSpPr/>
      </xdr:nvCxnSpPr>
      <xdr:spPr>
        <a:xfrm flipV="1">
          <a:off x="8077200" y="60236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163" name="直線コネクタ 162"/>
        <xdr:cNvCxnSpPr/>
      </xdr:nvCxnSpPr>
      <xdr:spPr>
        <a:xfrm flipV="1">
          <a:off x="440055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164" name="直線コネクタ 163"/>
        <xdr:cNvCxnSpPr/>
      </xdr:nvCxnSpPr>
      <xdr:spPr>
        <a:xfrm flipV="1">
          <a:off x="807720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165" name="直線コネクタ 164"/>
        <xdr:cNvCxnSpPr/>
      </xdr:nvCxnSpPr>
      <xdr:spPr>
        <a:xfrm flipV="1">
          <a:off x="440055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166" name="直線コネクタ 165"/>
        <xdr:cNvCxnSpPr/>
      </xdr:nvCxnSpPr>
      <xdr:spPr>
        <a:xfrm flipV="1">
          <a:off x="807720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167" name="直線コネクタ 166"/>
        <xdr:cNvCxnSpPr/>
      </xdr:nvCxnSpPr>
      <xdr:spPr>
        <a:xfrm flipV="1">
          <a:off x="440055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168" name="直線コネクタ 167"/>
        <xdr:cNvCxnSpPr/>
      </xdr:nvCxnSpPr>
      <xdr:spPr>
        <a:xfrm flipV="1">
          <a:off x="807720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169" name="直線コネクタ 168"/>
        <xdr:cNvCxnSpPr/>
      </xdr:nvCxnSpPr>
      <xdr:spPr>
        <a:xfrm flipV="1">
          <a:off x="8077200" y="63103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170" name="直線コネクタ 169"/>
        <xdr:cNvCxnSpPr/>
      </xdr:nvCxnSpPr>
      <xdr:spPr>
        <a:xfrm flipV="1">
          <a:off x="4400550" y="5291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171" name="直線コネクタ 170"/>
        <xdr:cNvCxnSpPr/>
      </xdr:nvCxnSpPr>
      <xdr:spPr>
        <a:xfrm flipV="1">
          <a:off x="8077200" y="5291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172" name="直線コネクタ 171"/>
        <xdr:cNvCxnSpPr/>
      </xdr:nvCxnSpPr>
      <xdr:spPr>
        <a:xfrm flipV="1">
          <a:off x="4400550" y="53254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173" name="直線コネクタ 172"/>
        <xdr:cNvCxnSpPr/>
      </xdr:nvCxnSpPr>
      <xdr:spPr>
        <a:xfrm flipV="1">
          <a:off x="8077200" y="53254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174" name="直線コネクタ 173"/>
        <xdr:cNvCxnSpPr/>
      </xdr:nvCxnSpPr>
      <xdr:spPr>
        <a:xfrm flipV="1">
          <a:off x="4400550" y="5362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175" name="直線コネクタ 174"/>
        <xdr:cNvCxnSpPr/>
      </xdr:nvCxnSpPr>
      <xdr:spPr>
        <a:xfrm flipV="1">
          <a:off x="8077200" y="5362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176" name="直線コネクタ 175"/>
        <xdr:cNvCxnSpPr/>
      </xdr:nvCxnSpPr>
      <xdr:spPr>
        <a:xfrm flipV="1">
          <a:off x="8077200" y="53997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177" name="直線コネクタ 176"/>
        <xdr:cNvCxnSpPr/>
      </xdr:nvCxnSpPr>
      <xdr:spPr>
        <a:xfrm flipV="1">
          <a:off x="440055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178" name="直線コネクタ 177"/>
        <xdr:cNvCxnSpPr/>
      </xdr:nvCxnSpPr>
      <xdr:spPr>
        <a:xfrm flipV="1">
          <a:off x="807720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179" name="直線コネクタ 178"/>
        <xdr:cNvCxnSpPr/>
      </xdr:nvCxnSpPr>
      <xdr:spPr>
        <a:xfrm flipV="1">
          <a:off x="440055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180" name="直線コネクタ 179"/>
        <xdr:cNvCxnSpPr/>
      </xdr:nvCxnSpPr>
      <xdr:spPr>
        <a:xfrm flipV="1">
          <a:off x="807720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181" name="直線コネクタ 180"/>
        <xdr:cNvCxnSpPr/>
      </xdr:nvCxnSpPr>
      <xdr:spPr>
        <a:xfrm flipV="1">
          <a:off x="440055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182" name="直線コネクタ 181"/>
        <xdr:cNvCxnSpPr/>
      </xdr:nvCxnSpPr>
      <xdr:spPr>
        <a:xfrm flipV="1">
          <a:off x="807720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183" name="直線コネクタ 182"/>
        <xdr:cNvCxnSpPr/>
      </xdr:nvCxnSpPr>
      <xdr:spPr>
        <a:xfrm flipV="1">
          <a:off x="8077200" y="56864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184" name="直線コネクタ 183"/>
        <xdr:cNvCxnSpPr/>
      </xdr:nvCxnSpPr>
      <xdr:spPr>
        <a:xfrm flipV="1">
          <a:off x="4400550" y="4667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185" name="直線コネクタ 184"/>
        <xdr:cNvCxnSpPr/>
      </xdr:nvCxnSpPr>
      <xdr:spPr>
        <a:xfrm flipV="1">
          <a:off x="8077200" y="4667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186" name="直線コネクタ 185"/>
        <xdr:cNvCxnSpPr/>
      </xdr:nvCxnSpPr>
      <xdr:spPr>
        <a:xfrm flipV="1">
          <a:off x="4400550" y="47015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187" name="直線コネクタ 186"/>
        <xdr:cNvCxnSpPr/>
      </xdr:nvCxnSpPr>
      <xdr:spPr>
        <a:xfrm flipV="1">
          <a:off x="8077200" y="47015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188" name="直線コネクタ 187"/>
        <xdr:cNvCxnSpPr/>
      </xdr:nvCxnSpPr>
      <xdr:spPr>
        <a:xfrm flipV="1">
          <a:off x="4400550" y="4738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189" name="直線コネクタ 188"/>
        <xdr:cNvCxnSpPr/>
      </xdr:nvCxnSpPr>
      <xdr:spPr>
        <a:xfrm flipV="1">
          <a:off x="8077200" y="4738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190" name="直線コネクタ 189"/>
        <xdr:cNvCxnSpPr/>
      </xdr:nvCxnSpPr>
      <xdr:spPr>
        <a:xfrm flipV="1">
          <a:off x="8077200" y="47758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191" name="直線コネクタ 190"/>
        <xdr:cNvCxnSpPr/>
      </xdr:nvCxnSpPr>
      <xdr:spPr>
        <a:xfrm flipV="1">
          <a:off x="440055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192" name="直線コネクタ 191"/>
        <xdr:cNvCxnSpPr/>
      </xdr:nvCxnSpPr>
      <xdr:spPr>
        <a:xfrm flipV="1">
          <a:off x="807720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193" name="直線コネクタ 192"/>
        <xdr:cNvCxnSpPr/>
      </xdr:nvCxnSpPr>
      <xdr:spPr>
        <a:xfrm flipV="1">
          <a:off x="440055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194" name="直線コネクタ 193"/>
        <xdr:cNvCxnSpPr/>
      </xdr:nvCxnSpPr>
      <xdr:spPr>
        <a:xfrm flipV="1">
          <a:off x="807720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195" name="直線コネクタ 194"/>
        <xdr:cNvCxnSpPr/>
      </xdr:nvCxnSpPr>
      <xdr:spPr>
        <a:xfrm flipV="1">
          <a:off x="440055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196" name="直線コネクタ 195"/>
        <xdr:cNvCxnSpPr/>
      </xdr:nvCxnSpPr>
      <xdr:spPr>
        <a:xfrm flipV="1">
          <a:off x="807720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197" name="直線コネクタ 196"/>
        <xdr:cNvCxnSpPr/>
      </xdr:nvCxnSpPr>
      <xdr:spPr>
        <a:xfrm flipV="1">
          <a:off x="8077200" y="50625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198" name="直線コネクタ 197"/>
        <xdr:cNvCxnSpPr/>
      </xdr:nvCxnSpPr>
      <xdr:spPr>
        <a:xfrm flipV="1">
          <a:off x="4400550" y="4043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199" name="直線コネクタ 198"/>
        <xdr:cNvCxnSpPr/>
      </xdr:nvCxnSpPr>
      <xdr:spPr>
        <a:xfrm flipV="1">
          <a:off x="8077200" y="4043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200" name="直線コネクタ 199"/>
        <xdr:cNvCxnSpPr/>
      </xdr:nvCxnSpPr>
      <xdr:spPr>
        <a:xfrm flipV="1">
          <a:off x="4400550" y="40776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201" name="直線コネクタ 200"/>
        <xdr:cNvCxnSpPr/>
      </xdr:nvCxnSpPr>
      <xdr:spPr>
        <a:xfrm flipV="1">
          <a:off x="8077200" y="40776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202" name="直線コネクタ 201"/>
        <xdr:cNvCxnSpPr/>
      </xdr:nvCxnSpPr>
      <xdr:spPr>
        <a:xfrm flipV="1">
          <a:off x="4400550" y="4114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203" name="直線コネクタ 202"/>
        <xdr:cNvCxnSpPr/>
      </xdr:nvCxnSpPr>
      <xdr:spPr>
        <a:xfrm flipV="1">
          <a:off x="8077200" y="4114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204" name="直線コネクタ 203"/>
        <xdr:cNvCxnSpPr/>
      </xdr:nvCxnSpPr>
      <xdr:spPr>
        <a:xfrm flipV="1">
          <a:off x="8077200" y="41519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205" name="直線コネクタ 204"/>
        <xdr:cNvCxnSpPr/>
      </xdr:nvCxnSpPr>
      <xdr:spPr>
        <a:xfrm flipV="1">
          <a:off x="440055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206" name="直線コネクタ 205"/>
        <xdr:cNvCxnSpPr/>
      </xdr:nvCxnSpPr>
      <xdr:spPr>
        <a:xfrm flipV="1">
          <a:off x="807720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207" name="直線コネクタ 206"/>
        <xdr:cNvCxnSpPr/>
      </xdr:nvCxnSpPr>
      <xdr:spPr>
        <a:xfrm flipV="1">
          <a:off x="440055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208" name="直線コネクタ 207"/>
        <xdr:cNvCxnSpPr/>
      </xdr:nvCxnSpPr>
      <xdr:spPr>
        <a:xfrm flipV="1">
          <a:off x="807720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209" name="直線コネクタ 208"/>
        <xdr:cNvCxnSpPr/>
      </xdr:nvCxnSpPr>
      <xdr:spPr>
        <a:xfrm flipV="1">
          <a:off x="440055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210" name="直線コネクタ 209"/>
        <xdr:cNvCxnSpPr/>
      </xdr:nvCxnSpPr>
      <xdr:spPr>
        <a:xfrm flipV="1">
          <a:off x="807720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211" name="直線コネクタ 210"/>
        <xdr:cNvCxnSpPr/>
      </xdr:nvCxnSpPr>
      <xdr:spPr>
        <a:xfrm flipV="1">
          <a:off x="8077200" y="44386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212" name="直線コネクタ 211"/>
        <xdr:cNvCxnSpPr/>
      </xdr:nvCxnSpPr>
      <xdr:spPr>
        <a:xfrm flipV="1">
          <a:off x="4400550" y="3419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213" name="直線コネクタ 212"/>
        <xdr:cNvCxnSpPr/>
      </xdr:nvCxnSpPr>
      <xdr:spPr>
        <a:xfrm flipV="1">
          <a:off x="8077200" y="3419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214" name="直線コネクタ 213"/>
        <xdr:cNvCxnSpPr/>
      </xdr:nvCxnSpPr>
      <xdr:spPr>
        <a:xfrm flipV="1">
          <a:off x="4400550" y="34537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215" name="直線コネクタ 214"/>
        <xdr:cNvCxnSpPr/>
      </xdr:nvCxnSpPr>
      <xdr:spPr>
        <a:xfrm flipV="1">
          <a:off x="8077200" y="34537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216" name="直線コネクタ 215"/>
        <xdr:cNvCxnSpPr/>
      </xdr:nvCxnSpPr>
      <xdr:spPr>
        <a:xfrm flipV="1">
          <a:off x="4400550" y="3490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217" name="直線コネクタ 216"/>
        <xdr:cNvCxnSpPr/>
      </xdr:nvCxnSpPr>
      <xdr:spPr>
        <a:xfrm flipV="1">
          <a:off x="8077200" y="3490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218" name="直線コネクタ 217"/>
        <xdr:cNvCxnSpPr/>
      </xdr:nvCxnSpPr>
      <xdr:spPr>
        <a:xfrm flipV="1">
          <a:off x="8077200" y="352806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219" name="直線コネクタ 218"/>
        <xdr:cNvCxnSpPr/>
      </xdr:nvCxnSpPr>
      <xdr:spPr>
        <a:xfrm flipV="1">
          <a:off x="440055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220" name="直線コネクタ 219"/>
        <xdr:cNvCxnSpPr/>
      </xdr:nvCxnSpPr>
      <xdr:spPr>
        <a:xfrm flipV="1">
          <a:off x="807720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221" name="直線コネクタ 220"/>
        <xdr:cNvCxnSpPr/>
      </xdr:nvCxnSpPr>
      <xdr:spPr>
        <a:xfrm flipV="1">
          <a:off x="440055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222" name="直線コネクタ 221"/>
        <xdr:cNvCxnSpPr/>
      </xdr:nvCxnSpPr>
      <xdr:spPr>
        <a:xfrm flipV="1">
          <a:off x="807720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223" name="直線コネクタ 222"/>
        <xdr:cNvCxnSpPr/>
      </xdr:nvCxnSpPr>
      <xdr:spPr>
        <a:xfrm flipV="1">
          <a:off x="440055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224" name="直線コネクタ 223"/>
        <xdr:cNvCxnSpPr/>
      </xdr:nvCxnSpPr>
      <xdr:spPr>
        <a:xfrm flipV="1">
          <a:off x="807720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225" name="直線コネクタ 224"/>
        <xdr:cNvCxnSpPr/>
      </xdr:nvCxnSpPr>
      <xdr:spPr>
        <a:xfrm flipV="1">
          <a:off x="8077200" y="38147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226" name="直線コネクタ 225"/>
        <xdr:cNvCxnSpPr/>
      </xdr:nvCxnSpPr>
      <xdr:spPr>
        <a:xfrm flipV="1">
          <a:off x="4400550" y="2795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227" name="直線コネクタ 226"/>
        <xdr:cNvCxnSpPr/>
      </xdr:nvCxnSpPr>
      <xdr:spPr>
        <a:xfrm flipV="1">
          <a:off x="8077200" y="2795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228" name="直線コネクタ 227"/>
        <xdr:cNvCxnSpPr/>
      </xdr:nvCxnSpPr>
      <xdr:spPr>
        <a:xfrm flipV="1">
          <a:off x="4400550" y="28298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229" name="直線コネクタ 228"/>
        <xdr:cNvCxnSpPr/>
      </xdr:nvCxnSpPr>
      <xdr:spPr>
        <a:xfrm flipV="1">
          <a:off x="8077200" y="28298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230" name="直線コネクタ 229"/>
        <xdr:cNvCxnSpPr/>
      </xdr:nvCxnSpPr>
      <xdr:spPr>
        <a:xfrm flipV="1">
          <a:off x="4400550" y="2867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231" name="直線コネクタ 230"/>
        <xdr:cNvCxnSpPr/>
      </xdr:nvCxnSpPr>
      <xdr:spPr>
        <a:xfrm flipV="1">
          <a:off x="8077200" y="2867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232" name="直線コネクタ 231"/>
        <xdr:cNvCxnSpPr/>
      </xdr:nvCxnSpPr>
      <xdr:spPr>
        <a:xfrm flipV="1">
          <a:off x="8077200" y="290417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233" name="直線コネクタ 232"/>
        <xdr:cNvCxnSpPr/>
      </xdr:nvCxnSpPr>
      <xdr:spPr>
        <a:xfrm flipV="1">
          <a:off x="440055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234" name="直線コネクタ 233"/>
        <xdr:cNvCxnSpPr/>
      </xdr:nvCxnSpPr>
      <xdr:spPr>
        <a:xfrm flipV="1">
          <a:off x="807720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235" name="直線コネクタ 234"/>
        <xdr:cNvCxnSpPr/>
      </xdr:nvCxnSpPr>
      <xdr:spPr>
        <a:xfrm flipV="1">
          <a:off x="440055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236" name="直線コネクタ 235"/>
        <xdr:cNvCxnSpPr/>
      </xdr:nvCxnSpPr>
      <xdr:spPr>
        <a:xfrm flipV="1">
          <a:off x="807720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237" name="直線コネクタ 236"/>
        <xdr:cNvCxnSpPr/>
      </xdr:nvCxnSpPr>
      <xdr:spPr>
        <a:xfrm flipV="1">
          <a:off x="440055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238" name="直線コネクタ 237"/>
        <xdr:cNvCxnSpPr/>
      </xdr:nvCxnSpPr>
      <xdr:spPr>
        <a:xfrm flipV="1">
          <a:off x="807720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239" name="直線コネクタ 238"/>
        <xdr:cNvCxnSpPr/>
      </xdr:nvCxnSpPr>
      <xdr:spPr>
        <a:xfrm flipV="1">
          <a:off x="8077200" y="31908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240" name="直線コネクタ 239"/>
        <xdr:cNvCxnSpPr/>
      </xdr:nvCxnSpPr>
      <xdr:spPr>
        <a:xfrm flipV="1">
          <a:off x="4400550" y="21717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241" name="直線コネクタ 240"/>
        <xdr:cNvCxnSpPr/>
      </xdr:nvCxnSpPr>
      <xdr:spPr>
        <a:xfrm flipV="1">
          <a:off x="8077200" y="21717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242" name="直線コネクタ 241"/>
        <xdr:cNvCxnSpPr/>
      </xdr:nvCxnSpPr>
      <xdr:spPr>
        <a:xfrm flipV="1">
          <a:off x="4400550" y="22059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243" name="直線コネクタ 242"/>
        <xdr:cNvCxnSpPr/>
      </xdr:nvCxnSpPr>
      <xdr:spPr>
        <a:xfrm flipV="1">
          <a:off x="8077200" y="22059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244" name="直線コネクタ 243"/>
        <xdr:cNvCxnSpPr/>
      </xdr:nvCxnSpPr>
      <xdr:spPr>
        <a:xfrm flipV="1">
          <a:off x="4400550" y="2243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245" name="直線コネクタ 244"/>
        <xdr:cNvCxnSpPr/>
      </xdr:nvCxnSpPr>
      <xdr:spPr>
        <a:xfrm flipV="1">
          <a:off x="8077200" y="2243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246" name="直線コネクタ 245"/>
        <xdr:cNvCxnSpPr/>
      </xdr:nvCxnSpPr>
      <xdr:spPr>
        <a:xfrm flipV="1">
          <a:off x="8077200" y="22802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247" name="直線コネクタ 246"/>
        <xdr:cNvCxnSpPr/>
      </xdr:nvCxnSpPr>
      <xdr:spPr>
        <a:xfrm flipV="1">
          <a:off x="440055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248" name="直線コネクタ 247"/>
        <xdr:cNvCxnSpPr/>
      </xdr:nvCxnSpPr>
      <xdr:spPr>
        <a:xfrm flipV="1">
          <a:off x="807720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249" name="直線コネクタ 248"/>
        <xdr:cNvCxnSpPr/>
      </xdr:nvCxnSpPr>
      <xdr:spPr>
        <a:xfrm flipV="1">
          <a:off x="440055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250" name="直線コネクタ 249"/>
        <xdr:cNvCxnSpPr/>
      </xdr:nvCxnSpPr>
      <xdr:spPr>
        <a:xfrm flipV="1">
          <a:off x="807720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251" name="直線コネクタ 250"/>
        <xdr:cNvCxnSpPr/>
      </xdr:nvCxnSpPr>
      <xdr:spPr>
        <a:xfrm flipV="1">
          <a:off x="440055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252" name="直線コネクタ 251"/>
        <xdr:cNvCxnSpPr/>
      </xdr:nvCxnSpPr>
      <xdr:spPr>
        <a:xfrm flipV="1">
          <a:off x="807720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253" name="直線コネクタ 252"/>
        <xdr:cNvCxnSpPr/>
      </xdr:nvCxnSpPr>
      <xdr:spPr>
        <a:xfrm flipV="1">
          <a:off x="8077200" y="25669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254" name="直線コネクタ 253"/>
        <xdr:cNvCxnSpPr/>
      </xdr:nvCxnSpPr>
      <xdr:spPr>
        <a:xfrm flipV="1">
          <a:off x="4400550" y="15478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255" name="直線コネクタ 254"/>
        <xdr:cNvCxnSpPr/>
      </xdr:nvCxnSpPr>
      <xdr:spPr>
        <a:xfrm flipV="1">
          <a:off x="8077200" y="15478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256" name="直線コネクタ 255"/>
        <xdr:cNvCxnSpPr/>
      </xdr:nvCxnSpPr>
      <xdr:spPr>
        <a:xfrm flipV="1">
          <a:off x="4400550" y="15821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257" name="直線コネクタ 256"/>
        <xdr:cNvCxnSpPr/>
      </xdr:nvCxnSpPr>
      <xdr:spPr>
        <a:xfrm flipV="1">
          <a:off x="8077200" y="15821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258" name="直線コネクタ 257"/>
        <xdr:cNvCxnSpPr/>
      </xdr:nvCxnSpPr>
      <xdr:spPr>
        <a:xfrm flipV="1">
          <a:off x="4400550" y="1619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259" name="直線コネクタ 258"/>
        <xdr:cNvCxnSpPr/>
      </xdr:nvCxnSpPr>
      <xdr:spPr>
        <a:xfrm flipV="1">
          <a:off x="8077200" y="1619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260" name="直線コネクタ 259"/>
        <xdr:cNvCxnSpPr/>
      </xdr:nvCxnSpPr>
      <xdr:spPr>
        <a:xfrm flipV="1">
          <a:off x="8077200" y="16563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261" name="直線コネクタ 260"/>
        <xdr:cNvCxnSpPr/>
      </xdr:nvCxnSpPr>
      <xdr:spPr>
        <a:xfrm flipV="1">
          <a:off x="440055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262" name="直線コネクタ 261"/>
        <xdr:cNvCxnSpPr/>
      </xdr:nvCxnSpPr>
      <xdr:spPr>
        <a:xfrm flipV="1">
          <a:off x="807720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263" name="直線コネクタ 262"/>
        <xdr:cNvCxnSpPr/>
      </xdr:nvCxnSpPr>
      <xdr:spPr>
        <a:xfrm flipV="1">
          <a:off x="440055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264" name="直線コネクタ 263"/>
        <xdr:cNvCxnSpPr/>
      </xdr:nvCxnSpPr>
      <xdr:spPr>
        <a:xfrm flipV="1">
          <a:off x="807720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265" name="直線コネクタ 264"/>
        <xdr:cNvCxnSpPr/>
      </xdr:nvCxnSpPr>
      <xdr:spPr>
        <a:xfrm flipV="1">
          <a:off x="440055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266" name="直線コネクタ 265"/>
        <xdr:cNvCxnSpPr/>
      </xdr:nvCxnSpPr>
      <xdr:spPr>
        <a:xfrm flipV="1">
          <a:off x="807720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267" name="直線コネクタ 266"/>
        <xdr:cNvCxnSpPr/>
      </xdr:nvCxnSpPr>
      <xdr:spPr>
        <a:xfrm flipV="1">
          <a:off x="8077200" y="19431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268" name="直線コネクタ 267"/>
        <xdr:cNvCxnSpPr/>
      </xdr:nvCxnSpPr>
      <xdr:spPr>
        <a:xfrm flipV="1">
          <a:off x="4400550" y="9239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269" name="直線コネクタ 268"/>
        <xdr:cNvCxnSpPr/>
      </xdr:nvCxnSpPr>
      <xdr:spPr>
        <a:xfrm flipV="1">
          <a:off x="8077200" y="9239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270" name="直線コネクタ 269"/>
        <xdr:cNvCxnSpPr/>
      </xdr:nvCxnSpPr>
      <xdr:spPr>
        <a:xfrm flipV="1">
          <a:off x="4400550" y="9582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271" name="直線コネクタ 270"/>
        <xdr:cNvCxnSpPr/>
      </xdr:nvCxnSpPr>
      <xdr:spPr>
        <a:xfrm flipV="1">
          <a:off x="8077200" y="9582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272" name="直線コネクタ 271"/>
        <xdr:cNvCxnSpPr/>
      </xdr:nvCxnSpPr>
      <xdr:spPr>
        <a:xfrm flipV="1">
          <a:off x="4400550" y="995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273" name="直線コネクタ 272"/>
        <xdr:cNvCxnSpPr/>
      </xdr:nvCxnSpPr>
      <xdr:spPr>
        <a:xfrm flipV="1">
          <a:off x="8077200" y="995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274" name="直線コネクタ 273"/>
        <xdr:cNvCxnSpPr/>
      </xdr:nvCxnSpPr>
      <xdr:spPr>
        <a:xfrm flipV="1">
          <a:off x="8077200" y="10325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275" name="直線コネクタ 274"/>
        <xdr:cNvCxnSpPr/>
      </xdr:nvCxnSpPr>
      <xdr:spPr>
        <a:xfrm flipV="1">
          <a:off x="4400550" y="12106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276" name="直線コネクタ 275"/>
        <xdr:cNvCxnSpPr/>
      </xdr:nvCxnSpPr>
      <xdr:spPr>
        <a:xfrm flipV="1">
          <a:off x="8077200" y="12106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277" name="直線コネクタ 276"/>
        <xdr:cNvCxnSpPr/>
      </xdr:nvCxnSpPr>
      <xdr:spPr>
        <a:xfrm flipV="1">
          <a:off x="4400550" y="12449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278" name="直線コネクタ 277"/>
        <xdr:cNvCxnSpPr/>
      </xdr:nvCxnSpPr>
      <xdr:spPr>
        <a:xfrm flipV="1">
          <a:off x="8077200" y="12449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279" name="直線コネクタ 278"/>
        <xdr:cNvCxnSpPr/>
      </xdr:nvCxnSpPr>
      <xdr:spPr>
        <a:xfrm flipV="1">
          <a:off x="4400550" y="1282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280" name="直線コネクタ 279"/>
        <xdr:cNvCxnSpPr/>
      </xdr:nvCxnSpPr>
      <xdr:spPr>
        <a:xfrm flipV="1">
          <a:off x="8077200" y="1282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281" name="直線コネクタ 280"/>
        <xdr:cNvCxnSpPr/>
      </xdr:nvCxnSpPr>
      <xdr:spPr>
        <a:xfrm flipV="1">
          <a:off x="8077200" y="13192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282" name="直線コネクタ 281"/>
        <xdr:cNvCxnSpPr/>
      </xdr:nvCxnSpPr>
      <xdr:spPr>
        <a:xfrm flipV="1">
          <a:off x="4400550" y="15478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283" name="直線コネクタ 282"/>
        <xdr:cNvCxnSpPr/>
      </xdr:nvCxnSpPr>
      <xdr:spPr>
        <a:xfrm flipV="1">
          <a:off x="8077200" y="15478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284" name="直線コネクタ 283"/>
        <xdr:cNvCxnSpPr/>
      </xdr:nvCxnSpPr>
      <xdr:spPr>
        <a:xfrm flipV="1">
          <a:off x="4400550" y="15821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285" name="直線コネクタ 284"/>
        <xdr:cNvCxnSpPr/>
      </xdr:nvCxnSpPr>
      <xdr:spPr>
        <a:xfrm flipV="1">
          <a:off x="8077200" y="15821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286" name="直線コネクタ 285"/>
        <xdr:cNvCxnSpPr/>
      </xdr:nvCxnSpPr>
      <xdr:spPr>
        <a:xfrm flipV="1">
          <a:off x="4400550" y="1619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287" name="直線コネクタ 286"/>
        <xdr:cNvCxnSpPr/>
      </xdr:nvCxnSpPr>
      <xdr:spPr>
        <a:xfrm flipV="1">
          <a:off x="8077200" y="1619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288" name="直線コネクタ 287"/>
        <xdr:cNvCxnSpPr/>
      </xdr:nvCxnSpPr>
      <xdr:spPr>
        <a:xfrm flipV="1">
          <a:off x="8077200" y="16563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289" name="直線コネクタ 288"/>
        <xdr:cNvCxnSpPr/>
      </xdr:nvCxnSpPr>
      <xdr:spPr>
        <a:xfrm flipV="1">
          <a:off x="440055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290" name="直線コネクタ 289"/>
        <xdr:cNvCxnSpPr/>
      </xdr:nvCxnSpPr>
      <xdr:spPr>
        <a:xfrm flipV="1">
          <a:off x="807720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291" name="直線コネクタ 290"/>
        <xdr:cNvCxnSpPr/>
      </xdr:nvCxnSpPr>
      <xdr:spPr>
        <a:xfrm flipV="1">
          <a:off x="440055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292" name="直線コネクタ 291"/>
        <xdr:cNvCxnSpPr/>
      </xdr:nvCxnSpPr>
      <xdr:spPr>
        <a:xfrm flipV="1">
          <a:off x="807720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293" name="直線コネクタ 292"/>
        <xdr:cNvCxnSpPr/>
      </xdr:nvCxnSpPr>
      <xdr:spPr>
        <a:xfrm flipV="1">
          <a:off x="440055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294" name="直線コネクタ 293"/>
        <xdr:cNvCxnSpPr/>
      </xdr:nvCxnSpPr>
      <xdr:spPr>
        <a:xfrm flipV="1">
          <a:off x="807720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295" name="直線コネクタ 294"/>
        <xdr:cNvCxnSpPr/>
      </xdr:nvCxnSpPr>
      <xdr:spPr>
        <a:xfrm flipV="1">
          <a:off x="8077200" y="19431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296" name="直線コネクタ 295"/>
        <xdr:cNvCxnSpPr/>
      </xdr:nvCxnSpPr>
      <xdr:spPr>
        <a:xfrm flipV="1">
          <a:off x="4400550" y="21717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297" name="直線コネクタ 296"/>
        <xdr:cNvCxnSpPr/>
      </xdr:nvCxnSpPr>
      <xdr:spPr>
        <a:xfrm flipV="1">
          <a:off x="8077200" y="21717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298" name="直線コネクタ 297"/>
        <xdr:cNvCxnSpPr/>
      </xdr:nvCxnSpPr>
      <xdr:spPr>
        <a:xfrm flipV="1">
          <a:off x="4400550" y="22059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299" name="直線コネクタ 298"/>
        <xdr:cNvCxnSpPr/>
      </xdr:nvCxnSpPr>
      <xdr:spPr>
        <a:xfrm flipV="1">
          <a:off x="8077200" y="22059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300" name="直線コネクタ 299"/>
        <xdr:cNvCxnSpPr/>
      </xdr:nvCxnSpPr>
      <xdr:spPr>
        <a:xfrm flipV="1">
          <a:off x="4400550" y="2243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301" name="直線コネクタ 300"/>
        <xdr:cNvCxnSpPr/>
      </xdr:nvCxnSpPr>
      <xdr:spPr>
        <a:xfrm flipV="1">
          <a:off x="8077200" y="2243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302" name="直線コネクタ 301"/>
        <xdr:cNvCxnSpPr/>
      </xdr:nvCxnSpPr>
      <xdr:spPr>
        <a:xfrm flipV="1">
          <a:off x="8077200" y="22802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303" name="直線コネクタ 302"/>
        <xdr:cNvCxnSpPr/>
      </xdr:nvCxnSpPr>
      <xdr:spPr>
        <a:xfrm flipV="1">
          <a:off x="440055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304" name="直線コネクタ 303"/>
        <xdr:cNvCxnSpPr/>
      </xdr:nvCxnSpPr>
      <xdr:spPr>
        <a:xfrm flipV="1">
          <a:off x="807720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305" name="直線コネクタ 304"/>
        <xdr:cNvCxnSpPr/>
      </xdr:nvCxnSpPr>
      <xdr:spPr>
        <a:xfrm flipV="1">
          <a:off x="440055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306" name="直線コネクタ 305"/>
        <xdr:cNvCxnSpPr/>
      </xdr:nvCxnSpPr>
      <xdr:spPr>
        <a:xfrm flipV="1">
          <a:off x="807720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307" name="直線コネクタ 306"/>
        <xdr:cNvCxnSpPr/>
      </xdr:nvCxnSpPr>
      <xdr:spPr>
        <a:xfrm flipV="1">
          <a:off x="440055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308" name="直線コネクタ 307"/>
        <xdr:cNvCxnSpPr/>
      </xdr:nvCxnSpPr>
      <xdr:spPr>
        <a:xfrm flipV="1">
          <a:off x="807720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309" name="直線コネクタ 308"/>
        <xdr:cNvCxnSpPr/>
      </xdr:nvCxnSpPr>
      <xdr:spPr>
        <a:xfrm flipV="1">
          <a:off x="8077200" y="25669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310" name="直線コネクタ 309"/>
        <xdr:cNvCxnSpPr/>
      </xdr:nvCxnSpPr>
      <xdr:spPr>
        <a:xfrm flipV="1">
          <a:off x="4400550" y="2795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311" name="直線コネクタ 310"/>
        <xdr:cNvCxnSpPr/>
      </xdr:nvCxnSpPr>
      <xdr:spPr>
        <a:xfrm flipV="1">
          <a:off x="8077200" y="2795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312" name="直線コネクタ 311"/>
        <xdr:cNvCxnSpPr/>
      </xdr:nvCxnSpPr>
      <xdr:spPr>
        <a:xfrm flipV="1">
          <a:off x="4400550" y="28298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313" name="直線コネクタ 312"/>
        <xdr:cNvCxnSpPr/>
      </xdr:nvCxnSpPr>
      <xdr:spPr>
        <a:xfrm flipV="1">
          <a:off x="8077200" y="28298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314" name="直線コネクタ 313"/>
        <xdr:cNvCxnSpPr/>
      </xdr:nvCxnSpPr>
      <xdr:spPr>
        <a:xfrm flipV="1">
          <a:off x="4400550" y="2867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315" name="直線コネクタ 314"/>
        <xdr:cNvCxnSpPr/>
      </xdr:nvCxnSpPr>
      <xdr:spPr>
        <a:xfrm flipV="1">
          <a:off x="8077200" y="2867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316" name="直線コネクタ 315"/>
        <xdr:cNvCxnSpPr/>
      </xdr:nvCxnSpPr>
      <xdr:spPr>
        <a:xfrm flipV="1">
          <a:off x="8077200" y="290417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317" name="直線コネクタ 316"/>
        <xdr:cNvCxnSpPr/>
      </xdr:nvCxnSpPr>
      <xdr:spPr>
        <a:xfrm flipV="1">
          <a:off x="440055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318" name="直線コネクタ 317"/>
        <xdr:cNvCxnSpPr/>
      </xdr:nvCxnSpPr>
      <xdr:spPr>
        <a:xfrm flipV="1">
          <a:off x="807720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319" name="直線コネクタ 318"/>
        <xdr:cNvCxnSpPr/>
      </xdr:nvCxnSpPr>
      <xdr:spPr>
        <a:xfrm flipV="1">
          <a:off x="440055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320" name="直線コネクタ 319"/>
        <xdr:cNvCxnSpPr/>
      </xdr:nvCxnSpPr>
      <xdr:spPr>
        <a:xfrm flipV="1">
          <a:off x="807720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321" name="直線コネクタ 320"/>
        <xdr:cNvCxnSpPr/>
      </xdr:nvCxnSpPr>
      <xdr:spPr>
        <a:xfrm flipV="1">
          <a:off x="440055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322" name="直線コネクタ 321"/>
        <xdr:cNvCxnSpPr/>
      </xdr:nvCxnSpPr>
      <xdr:spPr>
        <a:xfrm flipV="1">
          <a:off x="807720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323" name="直線コネクタ 322"/>
        <xdr:cNvCxnSpPr/>
      </xdr:nvCxnSpPr>
      <xdr:spPr>
        <a:xfrm flipV="1">
          <a:off x="8077200" y="31908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324" name="直線コネクタ 323"/>
        <xdr:cNvCxnSpPr/>
      </xdr:nvCxnSpPr>
      <xdr:spPr>
        <a:xfrm flipV="1">
          <a:off x="4400550" y="3419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325" name="直線コネクタ 324"/>
        <xdr:cNvCxnSpPr/>
      </xdr:nvCxnSpPr>
      <xdr:spPr>
        <a:xfrm flipV="1">
          <a:off x="8077200" y="3419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326" name="直線コネクタ 325"/>
        <xdr:cNvCxnSpPr/>
      </xdr:nvCxnSpPr>
      <xdr:spPr>
        <a:xfrm flipV="1">
          <a:off x="4400550" y="34537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327" name="直線コネクタ 326"/>
        <xdr:cNvCxnSpPr/>
      </xdr:nvCxnSpPr>
      <xdr:spPr>
        <a:xfrm flipV="1">
          <a:off x="8077200" y="34537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328" name="直線コネクタ 327"/>
        <xdr:cNvCxnSpPr/>
      </xdr:nvCxnSpPr>
      <xdr:spPr>
        <a:xfrm flipV="1">
          <a:off x="4400550" y="3490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329" name="直線コネクタ 328"/>
        <xdr:cNvCxnSpPr/>
      </xdr:nvCxnSpPr>
      <xdr:spPr>
        <a:xfrm flipV="1">
          <a:off x="8077200" y="3490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330" name="直線コネクタ 329"/>
        <xdr:cNvCxnSpPr/>
      </xdr:nvCxnSpPr>
      <xdr:spPr>
        <a:xfrm flipV="1">
          <a:off x="8077200" y="352806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331" name="直線コネクタ 330"/>
        <xdr:cNvCxnSpPr/>
      </xdr:nvCxnSpPr>
      <xdr:spPr>
        <a:xfrm flipV="1">
          <a:off x="440055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332" name="直線コネクタ 331"/>
        <xdr:cNvCxnSpPr/>
      </xdr:nvCxnSpPr>
      <xdr:spPr>
        <a:xfrm flipV="1">
          <a:off x="807720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333" name="直線コネクタ 332"/>
        <xdr:cNvCxnSpPr/>
      </xdr:nvCxnSpPr>
      <xdr:spPr>
        <a:xfrm flipV="1">
          <a:off x="440055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334" name="直線コネクタ 333"/>
        <xdr:cNvCxnSpPr/>
      </xdr:nvCxnSpPr>
      <xdr:spPr>
        <a:xfrm flipV="1">
          <a:off x="807720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335" name="直線コネクタ 334"/>
        <xdr:cNvCxnSpPr/>
      </xdr:nvCxnSpPr>
      <xdr:spPr>
        <a:xfrm flipV="1">
          <a:off x="440055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336" name="直線コネクタ 335"/>
        <xdr:cNvCxnSpPr/>
      </xdr:nvCxnSpPr>
      <xdr:spPr>
        <a:xfrm flipV="1">
          <a:off x="807720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337" name="直線コネクタ 336"/>
        <xdr:cNvCxnSpPr/>
      </xdr:nvCxnSpPr>
      <xdr:spPr>
        <a:xfrm flipV="1">
          <a:off x="8077200" y="38147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338" name="直線コネクタ 337"/>
        <xdr:cNvCxnSpPr/>
      </xdr:nvCxnSpPr>
      <xdr:spPr>
        <a:xfrm flipV="1">
          <a:off x="4400550" y="4043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339" name="直線コネクタ 338"/>
        <xdr:cNvCxnSpPr/>
      </xdr:nvCxnSpPr>
      <xdr:spPr>
        <a:xfrm flipV="1">
          <a:off x="8077200" y="4043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340" name="直線コネクタ 339"/>
        <xdr:cNvCxnSpPr/>
      </xdr:nvCxnSpPr>
      <xdr:spPr>
        <a:xfrm flipV="1">
          <a:off x="4400550" y="40776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341" name="直線コネクタ 340"/>
        <xdr:cNvCxnSpPr/>
      </xdr:nvCxnSpPr>
      <xdr:spPr>
        <a:xfrm flipV="1">
          <a:off x="8077200" y="40776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342" name="直線コネクタ 341"/>
        <xdr:cNvCxnSpPr/>
      </xdr:nvCxnSpPr>
      <xdr:spPr>
        <a:xfrm flipV="1">
          <a:off x="4400550" y="4114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343" name="直線コネクタ 342"/>
        <xdr:cNvCxnSpPr/>
      </xdr:nvCxnSpPr>
      <xdr:spPr>
        <a:xfrm flipV="1">
          <a:off x="8077200" y="4114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344" name="直線コネクタ 343"/>
        <xdr:cNvCxnSpPr/>
      </xdr:nvCxnSpPr>
      <xdr:spPr>
        <a:xfrm flipV="1">
          <a:off x="8077200" y="41519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345" name="直線コネクタ 344"/>
        <xdr:cNvCxnSpPr/>
      </xdr:nvCxnSpPr>
      <xdr:spPr>
        <a:xfrm flipV="1">
          <a:off x="440055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346" name="直線コネクタ 345"/>
        <xdr:cNvCxnSpPr/>
      </xdr:nvCxnSpPr>
      <xdr:spPr>
        <a:xfrm flipV="1">
          <a:off x="807720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347" name="直線コネクタ 346"/>
        <xdr:cNvCxnSpPr/>
      </xdr:nvCxnSpPr>
      <xdr:spPr>
        <a:xfrm flipV="1">
          <a:off x="440055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348" name="直線コネクタ 347"/>
        <xdr:cNvCxnSpPr/>
      </xdr:nvCxnSpPr>
      <xdr:spPr>
        <a:xfrm flipV="1">
          <a:off x="807720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349" name="直線コネクタ 348"/>
        <xdr:cNvCxnSpPr/>
      </xdr:nvCxnSpPr>
      <xdr:spPr>
        <a:xfrm flipV="1">
          <a:off x="440055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350" name="直線コネクタ 349"/>
        <xdr:cNvCxnSpPr/>
      </xdr:nvCxnSpPr>
      <xdr:spPr>
        <a:xfrm flipV="1">
          <a:off x="807720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351" name="直線コネクタ 350"/>
        <xdr:cNvCxnSpPr/>
      </xdr:nvCxnSpPr>
      <xdr:spPr>
        <a:xfrm flipV="1">
          <a:off x="8077200" y="44386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352" name="直線コネクタ 351"/>
        <xdr:cNvCxnSpPr/>
      </xdr:nvCxnSpPr>
      <xdr:spPr>
        <a:xfrm flipV="1">
          <a:off x="4400550" y="4667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353" name="直線コネクタ 352"/>
        <xdr:cNvCxnSpPr/>
      </xdr:nvCxnSpPr>
      <xdr:spPr>
        <a:xfrm flipV="1">
          <a:off x="8077200" y="4667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354" name="直線コネクタ 353"/>
        <xdr:cNvCxnSpPr/>
      </xdr:nvCxnSpPr>
      <xdr:spPr>
        <a:xfrm flipV="1">
          <a:off x="4400550" y="47015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355" name="直線コネクタ 354"/>
        <xdr:cNvCxnSpPr/>
      </xdr:nvCxnSpPr>
      <xdr:spPr>
        <a:xfrm flipV="1">
          <a:off x="8077200" y="47015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356" name="直線コネクタ 355"/>
        <xdr:cNvCxnSpPr/>
      </xdr:nvCxnSpPr>
      <xdr:spPr>
        <a:xfrm flipV="1">
          <a:off x="4400550" y="4738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357" name="直線コネクタ 356"/>
        <xdr:cNvCxnSpPr/>
      </xdr:nvCxnSpPr>
      <xdr:spPr>
        <a:xfrm flipV="1">
          <a:off x="8077200" y="4738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358" name="直線コネクタ 357"/>
        <xdr:cNvCxnSpPr/>
      </xdr:nvCxnSpPr>
      <xdr:spPr>
        <a:xfrm flipV="1">
          <a:off x="8077200" y="47758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359" name="直線コネクタ 358"/>
        <xdr:cNvCxnSpPr/>
      </xdr:nvCxnSpPr>
      <xdr:spPr>
        <a:xfrm flipV="1">
          <a:off x="440055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360" name="直線コネクタ 359"/>
        <xdr:cNvCxnSpPr/>
      </xdr:nvCxnSpPr>
      <xdr:spPr>
        <a:xfrm flipV="1">
          <a:off x="807720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361" name="直線コネクタ 360"/>
        <xdr:cNvCxnSpPr/>
      </xdr:nvCxnSpPr>
      <xdr:spPr>
        <a:xfrm flipV="1">
          <a:off x="440055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362" name="直線コネクタ 361"/>
        <xdr:cNvCxnSpPr/>
      </xdr:nvCxnSpPr>
      <xdr:spPr>
        <a:xfrm flipV="1">
          <a:off x="807720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363" name="直線コネクタ 362"/>
        <xdr:cNvCxnSpPr/>
      </xdr:nvCxnSpPr>
      <xdr:spPr>
        <a:xfrm flipV="1">
          <a:off x="440055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364" name="直線コネクタ 363"/>
        <xdr:cNvCxnSpPr/>
      </xdr:nvCxnSpPr>
      <xdr:spPr>
        <a:xfrm flipV="1">
          <a:off x="807720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365" name="直線コネクタ 364"/>
        <xdr:cNvCxnSpPr/>
      </xdr:nvCxnSpPr>
      <xdr:spPr>
        <a:xfrm flipV="1">
          <a:off x="8077200" y="50625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366" name="直線コネクタ 365"/>
        <xdr:cNvCxnSpPr/>
      </xdr:nvCxnSpPr>
      <xdr:spPr>
        <a:xfrm flipV="1">
          <a:off x="4400550" y="5291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367" name="直線コネクタ 366"/>
        <xdr:cNvCxnSpPr/>
      </xdr:nvCxnSpPr>
      <xdr:spPr>
        <a:xfrm flipV="1">
          <a:off x="8077200" y="5291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368" name="直線コネクタ 367"/>
        <xdr:cNvCxnSpPr/>
      </xdr:nvCxnSpPr>
      <xdr:spPr>
        <a:xfrm flipV="1">
          <a:off x="4400550" y="53254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369" name="直線コネクタ 368"/>
        <xdr:cNvCxnSpPr/>
      </xdr:nvCxnSpPr>
      <xdr:spPr>
        <a:xfrm flipV="1">
          <a:off x="8077200" y="53254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370" name="直線コネクタ 369"/>
        <xdr:cNvCxnSpPr/>
      </xdr:nvCxnSpPr>
      <xdr:spPr>
        <a:xfrm flipV="1">
          <a:off x="4400550" y="5362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371" name="直線コネクタ 370"/>
        <xdr:cNvCxnSpPr/>
      </xdr:nvCxnSpPr>
      <xdr:spPr>
        <a:xfrm flipV="1">
          <a:off x="8077200" y="5362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372" name="直線コネクタ 371"/>
        <xdr:cNvCxnSpPr/>
      </xdr:nvCxnSpPr>
      <xdr:spPr>
        <a:xfrm flipV="1">
          <a:off x="8077200" y="53997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373" name="直線コネクタ 372"/>
        <xdr:cNvCxnSpPr/>
      </xdr:nvCxnSpPr>
      <xdr:spPr>
        <a:xfrm flipV="1">
          <a:off x="440055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374" name="直線コネクタ 373"/>
        <xdr:cNvCxnSpPr/>
      </xdr:nvCxnSpPr>
      <xdr:spPr>
        <a:xfrm flipV="1">
          <a:off x="807720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375" name="直線コネクタ 374"/>
        <xdr:cNvCxnSpPr/>
      </xdr:nvCxnSpPr>
      <xdr:spPr>
        <a:xfrm flipV="1">
          <a:off x="440055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376" name="直線コネクタ 375"/>
        <xdr:cNvCxnSpPr/>
      </xdr:nvCxnSpPr>
      <xdr:spPr>
        <a:xfrm flipV="1">
          <a:off x="807720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377" name="直線コネクタ 376"/>
        <xdr:cNvCxnSpPr/>
      </xdr:nvCxnSpPr>
      <xdr:spPr>
        <a:xfrm flipV="1">
          <a:off x="440055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378" name="直線コネクタ 377"/>
        <xdr:cNvCxnSpPr/>
      </xdr:nvCxnSpPr>
      <xdr:spPr>
        <a:xfrm flipV="1">
          <a:off x="807720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379" name="直線コネクタ 378"/>
        <xdr:cNvCxnSpPr/>
      </xdr:nvCxnSpPr>
      <xdr:spPr>
        <a:xfrm flipV="1">
          <a:off x="8077200" y="56864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380" name="直線コネクタ 379"/>
        <xdr:cNvCxnSpPr/>
      </xdr:nvCxnSpPr>
      <xdr:spPr>
        <a:xfrm flipV="1">
          <a:off x="4400550" y="5915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381" name="直線コネクタ 380"/>
        <xdr:cNvCxnSpPr/>
      </xdr:nvCxnSpPr>
      <xdr:spPr>
        <a:xfrm flipV="1">
          <a:off x="8077200" y="5915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382" name="直線コネクタ 381"/>
        <xdr:cNvCxnSpPr/>
      </xdr:nvCxnSpPr>
      <xdr:spPr>
        <a:xfrm flipV="1">
          <a:off x="4400550" y="59493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383" name="直線コネクタ 382"/>
        <xdr:cNvCxnSpPr/>
      </xdr:nvCxnSpPr>
      <xdr:spPr>
        <a:xfrm flipV="1">
          <a:off x="8077200" y="59493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384" name="直線コネクタ 383"/>
        <xdr:cNvCxnSpPr/>
      </xdr:nvCxnSpPr>
      <xdr:spPr>
        <a:xfrm flipV="1">
          <a:off x="4400550" y="5986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385" name="直線コネクタ 384"/>
        <xdr:cNvCxnSpPr/>
      </xdr:nvCxnSpPr>
      <xdr:spPr>
        <a:xfrm flipV="1">
          <a:off x="8077200" y="5986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386" name="直線コネクタ 385"/>
        <xdr:cNvCxnSpPr/>
      </xdr:nvCxnSpPr>
      <xdr:spPr>
        <a:xfrm flipV="1">
          <a:off x="8077200" y="60236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387" name="直線コネクタ 386"/>
        <xdr:cNvCxnSpPr/>
      </xdr:nvCxnSpPr>
      <xdr:spPr>
        <a:xfrm flipV="1">
          <a:off x="440055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388" name="直線コネクタ 387"/>
        <xdr:cNvCxnSpPr/>
      </xdr:nvCxnSpPr>
      <xdr:spPr>
        <a:xfrm flipV="1">
          <a:off x="807720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389" name="直線コネクタ 388"/>
        <xdr:cNvCxnSpPr/>
      </xdr:nvCxnSpPr>
      <xdr:spPr>
        <a:xfrm flipV="1">
          <a:off x="440055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390" name="直線コネクタ 389"/>
        <xdr:cNvCxnSpPr/>
      </xdr:nvCxnSpPr>
      <xdr:spPr>
        <a:xfrm flipV="1">
          <a:off x="807720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391" name="直線コネクタ 390"/>
        <xdr:cNvCxnSpPr/>
      </xdr:nvCxnSpPr>
      <xdr:spPr>
        <a:xfrm flipV="1">
          <a:off x="440055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392" name="直線コネクタ 391"/>
        <xdr:cNvCxnSpPr/>
      </xdr:nvCxnSpPr>
      <xdr:spPr>
        <a:xfrm flipV="1">
          <a:off x="807720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393" name="直線コネクタ 392"/>
        <xdr:cNvCxnSpPr/>
      </xdr:nvCxnSpPr>
      <xdr:spPr>
        <a:xfrm flipV="1">
          <a:off x="8077200" y="63103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394" name="直線コネクタ 393"/>
        <xdr:cNvCxnSpPr/>
      </xdr:nvCxnSpPr>
      <xdr:spPr>
        <a:xfrm flipV="1">
          <a:off x="4400550" y="6538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395" name="直線コネクタ 394"/>
        <xdr:cNvCxnSpPr/>
      </xdr:nvCxnSpPr>
      <xdr:spPr>
        <a:xfrm flipV="1">
          <a:off x="8077200" y="6538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396" name="直線コネクタ 395"/>
        <xdr:cNvCxnSpPr/>
      </xdr:nvCxnSpPr>
      <xdr:spPr>
        <a:xfrm flipV="1">
          <a:off x="4400550" y="65732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397" name="直線コネクタ 396"/>
        <xdr:cNvCxnSpPr/>
      </xdr:nvCxnSpPr>
      <xdr:spPr>
        <a:xfrm flipV="1">
          <a:off x="8077200" y="65732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398" name="直線コネクタ 397"/>
        <xdr:cNvCxnSpPr/>
      </xdr:nvCxnSpPr>
      <xdr:spPr>
        <a:xfrm flipV="1">
          <a:off x="4400550" y="6610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399" name="直線コネクタ 398"/>
        <xdr:cNvCxnSpPr/>
      </xdr:nvCxnSpPr>
      <xdr:spPr>
        <a:xfrm flipV="1">
          <a:off x="8077200" y="6610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400" name="直線コネクタ 399"/>
        <xdr:cNvCxnSpPr/>
      </xdr:nvCxnSpPr>
      <xdr:spPr>
        <a:xfrm flipV="1">
          <a:off x="8077200" y="66474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401" name="直線コネクタ 400"/>
        <xdr:cNvCxnSpPr/>
      </xdr:nvCxnSpPr>
      <xdr:spPr>
        <a:xfrm flipV="1">
          <a:off x="440055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402" name="直線コネクタ 401"/>
        <xdr:cNvCxnSpPr/>
      </xdr:nvCxnSpPr>
      <xdr:spPr>
        <a:xfrm flipV="1">
          <a:off x="807720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403" name="直線コネクタ 402"/>
        <xdr:cNvCxnSpPr/>
      </xdr:nvCxnSpPr>
      <xdr:spPr>
        <a:xfrm flipV="1">
          <a:off x="440055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404" name="直線コネクタ 403"/>
        <xdr:cNvCxnSpPr/>
      </xdr:nvCxnSpPr>
      <xdr:spPr>
        <a:xfrm flipV="1">
          <a:off x="807720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405" name="直線コネクタ 404"/>
        <xdr:cNvCxnSpPr/>
      </xdr:nvCxnSpPr>
      <xdr:spPr>
        <a:xfrm flipV="1">
          <a:off x="440055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406" name="直線コネクタ 405"/>
        <xdr:cNvCxnSpPr/>
      </xdr:nvCxnSpPr>
      <xdr:spPr>
        <a:xfrm flipV="1">
          <a:off x="807720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407" name="直線コネクタ 406"/>
        <xdr:cNvCxnSpPr/>
      </xdr:nvCxnSpPr>
      <xdr:spPr>
        <a:xfrm flipV="1">
          <a:off x="8077200" y="69342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408" name="直線コネクタ 407"/>
        <xdr:cNvCxnSpPr/>
      </xdr:nvCxnSpPr>
      <xdr:spPr>
        <a:xfrm flipV="1">
          <a:off x="4400550" y="7162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409" name="直線コネクタ 408"/>
        <xdr:cNvCxnSpPr/>
      </xdr:nvCxnSpPr>
      <xdr:spPr>
        <a:xfrm flipV="1">
          <a:off x="8077200" y="7162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410" name="直線コネクタ 409"/>
        <xdr:cNvCxnSpPr/>
      </xdr:nvCxnSpPr>
      <xdr:spPr>
        <a:xfrm flipV="1">
          <a:off x="4400550" y="71970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411" name="直線コネクタ 410"/>
        <xdr:cNvCxnSpPr/>
      </xdr:nvCxnSpPr>
      <xdr:spPr>
        <a:xfrm flipV="1">
          <a:off x="8077200" y="71970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412" name="直線コネクタ 411"/>
        <xdr:cNvCxnSpPr/>
      </xdr:nvCxnSpPr>
      <xdr:spPr>
        <a:xfrm flipV="1">
          <a:off x="4400550" y="7234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413" name="直線コネクタ 412"/>
        <xdr:cNvCxnSpPr/>
      </xdr:nvCxnSpPr>
      <xdr:spPr>
        <a:xfrm flipV="1">
          <a:off x="8077200" y="7234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414" name="直線コネクタ 413"/>
        <xdr:cNvCxnSpPr/>
      </xdr:nvCxnSpPr>
      <xdr:spPr>
        <a:xfrm flipV="1">
          <a:off x="8077200" y="72713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415" name="直線コネクタ 414"/>
        <xdr:cNvCxnSpPr/>
      </xdr:nvCxnSpPr>
      <xdr:spPr>
        <a:xfrm flipV="1">
          <a:off x="440055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416" name="直線コネクタ 415"/>
        <xdr:cNvCxnSpPr/>
      </xdr:nvCxnSpPr>
      <xdr:spPr>
        <a:xfrm flipV="1">
          <a:off x="807720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417" name="直線コネクタ 416"/>
        <xdr:cNvCxnSpPr/>
      </xdr:nvCxnSpPr>
      <xdr:spPr>
        <a:xfrm flipV="1">
          <a:off x="440055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418" name="直線コネクタ 417"/>
        <xdr:cNvCxnSpPr/>
      </xdr:nvCxnSpPr>
      <xdr:spPr>
        <a:xfrm flipV="1">
          <a:off x="807720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419" name="直線コネクタ 418"/>
        <xdr:cNvCxnSpPr/>
      </xdr:nvCxnSpPr>
      <xdr:spPr>
        <a:xfrm flipV="1">
          <a:off x="440055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420" name="直線コネクタ 419"/>
        <xdr:cNvCxnSpPr/>
      </xdr:nvCxnSpPr>
      <xdr:spPr>
        <a:xfrm flipV="1">
          <a:off x="807720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421" name="直線コネクタ 420"/>
        <xdr:cNvCxnSpPr/>
      </xdr:nvCxnSpPr>
      <xdr:spPr>
        <a:xfrm flipV="1">
          <a:off x="8077200" y="75580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422" name="直線コネクタ 421"/>
        <xdr:cNvCxnSpPr/>
      </xdr:nvCxnSpPr>
      <xdr:spPr>
        <a:xfrm flipV="1">
          <a:off x="4400550" y="7786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423" name="直線コネクタ 422"/>
        <xdr:cNvCxnSpPr/>
      </xdr:nvCxnSpPr>
      <xdr:spPr>
        <a:xfrm flipV="1">
          <a:off x="8077200" y="7786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424" name="直線コネクタ 423"/>
        <xdr:cNvCxnSpPr/>
      </xdr:nvCxnSpPr>
      <xdr:spPr>
        <a:xfrm flipV="1">
          <a:off x="4400550" y="78209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425" name="直線コネクタ 424"/>
        <xdr:cNvCxnSpPr/>
      </xdr:nvCxnSpPr>
      <xdr:spPr>
        <a:xfrm flipV="1">
          <a:off x="8077200" y="78209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426" name="直線コネクタ 425"/>
        <xdr:cNvCxnSpPr/>
      </xdr:nvCxnSpPr>
      <xdr:spPr>
        <a:xfrm flipV="1">
          <a:off x="4400550" y="7858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427" name="直線コネクタ 426"/>
        <xdr:cNvCxnSpPr/>
      </xdr:nvCxnSpPr>
      <xdr:spPr>
        <a:xfrm flipV="1">
          <a:off x="8077200" y="7858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428" name="直線コネクタ 427"/>
        <xdr:cNvCxnSpPr/>
      </xdr:nvCxnSpPr>
      <xdr:spPr>
        <a:xfrm flipV="1">
          <a:off x="8077200" y="789527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429" name="直線コネクタ 428"/>
        <xdr:cNvCxnSpPr/>
      </xdr:nvCxnSpPr>
      <xdr:spPr>
        <a:xfrm flipV="1">
          <a:off x="440055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430" name="直線コネクタ 429"/>
        <xdr:cNvCxnSpPr/>
      </xdr:nvCxnSpPr>
      <xdr:spPr>
        <a:xfrm flipV="1">
          <a:off x="807720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431" name="直線コネクタ 430"/>
        <xdr:cNvCxnSpPr/>
      </xdr:nvCxnSpPr>
      <xdr:spPr>
        <a:xfrm flipV="1">
          <a:off x="440055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432" name="直線コネクタ 431"/>
        <xdr:cNvCxnSpPr/>
      </xdr:nvCxnSpPr>
      <xdr:spPr>
        <a:xfrm flipV="1">
          <a:off x="807720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433" name="直線コネクタ 432"/>
        <xdr:cNvCxnSpPr/>
      </xdr:nvCxnSpPr>
      <xdr:spPr>
        <a:xfrm flipV="1">
          <a:off x="440055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434" name="直線コネクタ 433"/>
        <xdr:cNvCxnSpPr/>
      </xdr:nvCxnSpPr>
      <xdr:spPr>
        <a:xfrm flipV="1">
          <a:off x="807720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435" name="直線コネクタ 434"/>
        <xdr:cNvCxnSpPr/>
      </xdr:nvCxnSpPr>
      <xdr:spPr>
        <a:xfrm flipV="1">
          <a:off x="8077200" y="81819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436" name="直線コネクタ 435"/>
        <xdr:cNvCxnSpPr/>
      </xdr:nvCxnSpPr>
      <xdr:spPr>
        <a:xfrm flipV="1">
          <a:off x="4400550" y="8410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437" name="直線コネクタ 436"/>
        <xdr:cNvCxnSpPr/>
      </xdr:nvCxnSpPr>
      <xdr:spPr>
        <a:xfrm flipV="1">
          <a:off x="8077200" y="8410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438" name="直線コネクタ 437"/>
        <xdr:cNvCxnSpPr/>
      </xdr:nvCxnSpPr>
      <xdr:spPr>
        <a:xfrm flipV="1">
          <a:off x="4400550" y="84448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439" name="直線コネクタ 438"/>
        <xdr:cNvCxnSpPr/>
      </xdr:nvCxnSpPr>
      <xdr:spPr>
        <a:xfrm flipV="1">
          <a:off x="8077200" y="84448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440" name="直線コネクタ 439"/>
        <xdr:cNvCxnSpPr/>
      </xdr:nvCxnSpPr>
      <xdr:spPr>
        <a:xfrm flipV="1">
          <a:off x="4400550" y="8482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441" name="直線コネクタ 440"/>
        <xdr:cNvCxnSpPr/>
      </xdr:nvCxnSpPr>
      <xdr:spPr>
        <a:xfrm flipV="1">
          <a:off x="8077200" y="8482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442" name="直線コネクタ 441"/>
        <xdr:cNvCxnSpPr/>
      </xdr:nvCxnSpPr>
      <xdr:spPr>
        <a:xfrm flipV="1">
          <a:off x="8077200" y="851916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443" name="直線コネクタ 442"/>
        <xdr:cNvCxnSpPr/>
      </xdr:nvCxnSpPr>
      <xdr:spPr>
        <a:xfrm flipV="1">
          <a:off x="440055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444" name="直線コネクタ 443"/>
        <xdr:cNvCxnSpPr/>
      </xdr:nvCxnSpPr>
      <xdr:spPr>
        <a:xfrm flipV="1">
          <a:off x="807720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445" name="直線コネクタ 444"/>
        <xdr:cNvCxnSpPr/>
      </xdr:nvCxnSpPr>
      <xdr:spPr>
        <a:xfrm flipV="1">
          <a:off x="440055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446" name="直線コネクタ 445"/>
        <xdr:cNvCxnSpPr/>
      </xdr:nvCxnSpPr>
      <xdr:spPr>
        <a:xfrm flipV="1">
          <a:off x="807720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447" name="直線コネクタ 446"/>
        <xdr:cNvCxnSpPr/>
      </xdr:nvCxnSpPr>
      <xdr:spPr>
        <a:xfrm flipV="1">
          <a:off x="440055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448" name="直線コネクタ 447"/>
        <xdr:cNvCxnSpPr/>
      </xdr:nvCxnSpPr>
      <xdr:spPr>
        <a:xfrm flipV="1">
          <a:off x="807720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449" name="直線コネクタ 448"/>
        <xdr:cNvCxnSpPr/>
      </xdr:nvCxnSpPr>
      <xdr:spPr>
        <a:xfrm flipV="1">
          <a:off x="8077200" y="88058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450" name="直線コネクタ 449"/>
        <xdr:cNvCxnSpPr/>
      </xdr:nvCxnSpPr>
      <xdr:spPr>
        <a:xfrm flipV="1">
          <a:off x="4400550" y="9034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451" name="直線コネクタ 450"/>
        <xdr:cNvCxnSpPr/>
      </xdr:nvCxnSpPr>
      <xdr:spPr>
        <a:xfrm flipV="1">
          <a:off x="8077200" y="9034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452" name="直線コネクタ 451"/>
        <xdr:cNvCxnSpPr/>
      </xdr:nvCxnSpPr>
      <xdr:spPr>
        <a:xfrm flipV="1">
          <a:off x="4400550" y="90687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453" name="直線コネクタ 452"/>
        <xdr:cNvCxnSpPr/>
      </xdr:nvCxnSpPr>
      <xdr:spPr>
        <a:xfrm flipV="1">
          <a:off x="8077200" y="90687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454" name="直線コネクタ 453"/>
        <xdr:cNvCxnSpPr/>
      </xdr:nvCxnSpPr>
      <xdr:spPr>
        <a:xfrm flipV="1">
          <a:off x="4400550" y="9105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455" name="直線コネクタ 454"/>
        <xdr:cNvCxnSpPr/>
      </xdr:nvCxnSpPr>
      <xdr:spPr>
        <a:xfrm flipV="1">
          <a:off x="8077200" y="9105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456" name="直線コネクタ 455"/>
        <xdr:cNvCxnSpPr/>
      </xdr:nvCxnSpPr>
      <xdr:spPr>
        <a:xfrm flipV="1">
          <a:off x="8077200" y="91430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457" name="直線コネクタ 456"/>
        <xdr:cNvCxnSpPr/>
      </xdr:nvCxnSpPr>
      <xdr:spPr>
        <a:xfrm flipV="1">
          <a:off x="440055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458" name="直線コネクタ 457"/>
        <xdr:cNvCxnSpPr/>
      </xdr:nvCxnSpPr>
      <xdr:spPr>
        <a:xfrm flipV="1">
          <a:off x="807720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459" name="直線コネクタ 458"/>
        <xdr:cNvCxnSpPr/>
      </xdr:nvCxnSpPr>
      <xdr:spPr>
        <a:xfrm flipV="1">
          <a:off x="440055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460" name="直線コネクタ 459"/>
        <xdr:cNvCxnSpPr/>
      </xdr:nvCxnSpPr>
      <xdr:spPr>
        <a:xfrm flipV="1">
          <a:off x="807720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461" name="直線コネクタ 460"/>
        <xdr:cNvCxnSpPr/>
      </xdr:nvCxnSpPr>
      <xdr:spPr>
        <a:xfrm flipV="1">
          <a:off x="440055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462" name="直線コネクタ 461"/>
        <xdr:cNvCxnSpPr/>
      </xdr:nvCxnSpPr>
      <xdr:spPr>
        <a:xfrm flipV="1">
          <a:off x="807720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463" name="直線コネクタ 462"/>
        <xdr:cNvCxnSpPr/>
      </xdr:nvCxnSpPr>
      <xdr:spPr>
        <a:xfrm flipV="1">
          <a:off x="8077200" y="94297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464" name="直線コネクタ 463"/>
        <xdr:cNvCxnSpPr/>
      </xdr:nvCxnSpPr>
      <xdr:spPr>
        <a:xfrm flipV="1">
          <a:off x="4400550" y="9658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465" name="直線コネクタ 464"/>
        <xdr:cNvCxnSpPr/>
      </xdr:nvCxnSpPr>
      <xdr:spPr>
        <a:xfrm flipV="1">
          <a:off x="8077200" y="9658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466" name="直線コネクタ 465"/>
        <xdr:cNvCxnSpPr/>
      </xdr:nvCxnSpPr>
      <xdr:spPr>
        <a:xfrm flipV="1">
          <a:off x="4400550" y="96926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467" name="直線コネクタ 466"/>
        <xdr:cNvCxnSpPr/>
      </xdr:nvCxnSpPr>
      <xdr:spPr>
        <a:xfrm flipV="1">
          <a:off x="8077200" y="96926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468" name="直線コネクタ 467"/>
        <xdr:cNvCxnSpPr/>
      </xdr:nvCxnSpPr>
      <xdr:spPr>
        <a:xfrm flipV="1">
          <a:off x="4400550" y="97297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469" name="直線コネクタ 468"/>
        <xdr:cNvCxnSpPr/>
      </xdr:nvCxnSpPr>
      <xdr:spPr>
        <a:xfrm flipV="1">
          <a:off x="8077200" y="97297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470" name="直線コネクタ 469"/>
        <xdr:cNvCxnSpPr/>
      </xdr:nvCxnSpPr>
      <xdr:spPr>
        <a:xfrm flipV="1">
          <a:off x="8077200" y="97669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471" name="直線コネクタ 470"/>
        <xdr:cNvCxnSpPr/>
      </xdr:nvCxnSpPr>
      <xdr:spPr>
        <a:xfrm flipV="1">
          <a:off x="440055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472" name="直線コネクタ 471"/>
        <xdr:cNvCxnSpPr/>
      </xdr:nvCxnSpPr>
      <xdr:spPr>
        <a:xfrm flipV="1">
          <a:off x="807720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473" name="直線コネクタ 472"/>
        <xdr:cNvCxnSpPr/>
      </xdr:nvCxnSpPr>
      <xdr:spPr>
        <a:xfrm flipV="1">
          <a:off x="440055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474" name="直線コネクタ 473"/>
        <xdr:cNvCxnSpPr/>
      </xdr:nvCxnSpPr>
      <xdr:spPr>
        <a:xfrm flipV="1">
          <a:off x="807720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475" name="直線コネクタ 474"/>
        <xdr:cNvCxnSpPr/>
      </xdr:nvCxnSpPr>
      <xdr:spPr>
        <a:xfrm flipV="1">
          <a:off x="440055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476" name="直線コネクタ 475"/>
        <xdr:cNvCxnSpPr/>
      </xdr:nvCxnSpPr>
      <xdr:spPr>
        <a:xfrm flipV="1">
          <a:off x="807720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477" name="直線コネクタ 476"/>
        <xdr:cNvCxnSpPr/>
      </xdr:nvCxnSpPr>
      <xdr:spPr>
        <a:xfrm flipV="1">
          <a:off x="8077200" y="100536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478" name="直線コネクタ 477"/>
        <xdr:cNvCxnSpPr/>
      </xdr:nvCxnSpPr>
      <xdr:spPr>
        <a:xfrm flipV="1">
          <a:off x="4400550" y="10282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479" name="直線コネクタ 478"/>
        <xdr:cNvCxnSpPr/>
      </xdr:nvCxnSpPr>
      <xdr:spPr>
        <a:xfrm flipV="1">
          <a:off x="8077200" y="10282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480" name="直線コネクタ 479"/>
        <xdr:cNvCxnSpPr/>
      </xdr:nvCxnSpPr>
      <xdr:spPr>
        <a:xfrm flipV="1">
          <a:off x="4400550" y="103165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481" name="直線コネクタ 480"/>
        <xdr:cNvCxnSpPr/>
      </xdr:nvCxnSpPr>
      <xdr:spPr>
        <a:xfrm flipV="1">
          <a:off x="8077200" y="103165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482" name="直線コネクタ 481"/>
        <xdr:cNvCxnSpPr/>
      </xdr:nvCxnSpPr>
      <xdr:spPr>
        <a:xfrm flipV="1">
          <a:off x="4400550" y="103536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483" name="直線コネクタ 482"/>
        <xdr:cNvCxnSpPr/>
      </xdr:nvCxnSpPr>
      <xdr:spPr>
        <a:xfrm flipV="1">
          <a:off x="8077200" y="103536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484" name="直線コネクタ 483"/>
        <xdr:cNvCxnSpPr/>
      </xdr:nvCxnSpPr>
      <xdr:spPr>
        <a:xfrm flipV="1">
          <a:off x="8077200" y="103908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485" name="直線コネクタ 484"/>
        <xdr:cNvCxnSpPr/>
      </xdr:nvCxnSpPr>
      <xdr:spPr>
        <a:xfrm flipV="1">
          <a:off x="440055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486" name="直線コネクタ 485"/>
        <xdr:cNvCxnSpPr/>
      </xdr:nvCxnSpPr>
      <xdr:spPr>
        <a:xfrm flipV="1">
          <a:off x="807720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487" name="直線コネクタ 486"/>
        <xdr:cNvCxnSpPr/>
      </xdr:nvCxnSpPr>
      <xdr:spPr>
        <a:xfrm flipV="1">
          <a:off x="440055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488" name="直線コネクタ 487"/>
        <xdr:cNvCxnSpPr/>
      </xdr:nvCxnSpPr>
      <xdr:spPr>
        <a:xfrm flipV="1">
          <a:off x="807720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489" name="直線コネクタ 488"/>
        <xdr:cNvCxnSpPr/>
      </xdr:nvCxnSpPr>
      <xdr:spPr>
        <a:xfrm flipV="1">
          <a:off x="440055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490" name="直線コネクタ 489"/>
        <xdr:cNvCxnSpPr/>
      </xdr:nvCxnSpPr>
      <xdr:spPr>
        <a:xfrm flipV="1">
          <a:off x="807720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491" name="直線コネクタ 490"/>
        <xdr:cNvCxnSpPr/>
      </xdr:nvCxnSpPr>
      <xdr:spPr>
        <a:xfrm flipV="1">
          <a:off x="8077200" y="106775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492" name="直線コネクタ 491"/>
        <xdr:cNvCxnSpPr/>
      </xdr:nvCxnSpPr>
      <xdr:spPr>
        <a:xfrm flipV="1">
          <a:off x="4400550" y="10906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493" name="直線コネクタ 492"/>
        <xdr:cNvCxnSpPr/>
      </xdr:nvCxnSpPr>
      <xdr:spPr>
        <a:xfrm flipV="1">
          <a:off x="8077200" y="10906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494" name="直線コネクタ 493"/>
        <xdr:cNvCxnSpPr/>
      </xdr:nvCxnSpPr>
      <xdr:spPr>
        <a:xfrm flipV="1">
          <a:off x="4400550" y="109404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495" name="直線コネクタ 494"/>
        <xdr:cNvCxnSpPr/>
      </xdr:nvCxnSpPr>
      <xdr:spPr>
        <a:xfrm flipV="1">
          <a:off x="8077200" y="109404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496" name="直線コネクタ 495"/>
        <xdr:cNvCxnSpPr/>
      </xdr:nvCxnSpPr>
      <xdr:spPr>
        <a:xfrm flipV="1">
          <a:off x="4400550" y="109775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497" name="直線コネクタ 496"/>
        <xdr:cNvCxnSpPr/>
      </xdr:nvCxnSpPr>
      <xdr:spPr>
        <a:xfrm flipV="1">
          <a:off x="8077200" y="109775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498" name="直線コネクタ 497"/>
        <xdr:cNvCxnSpPr/>
      </xdr:nvCxnSpPr>
      <xdr:spPr>
        <a:xfrm flipV="1">
          <a:off x="8077200" y="110147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499" name="直線コネクタ 498"/>
        <xdr:cNvCxnSpPr/>
      </xdr:nvCxnSpPr>
      <xdr:spPr>
        <a:xfrm flipV="1">
          <a:off x="440055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500" name="直線コネクタ 499"/>
        <xdr:cNvCxnSpPr/>
      </xdr:nvCxnSpPr>
      <xdr:spPr>
        <a:xfrm flipV="1">
          <a:off x="807720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501" name="直線コネクタ 500"/>
        <xdr:cNvCxnSpPr/>
      </xdr:nvCxnSpPr>
      <xdr:spPr>
        <a:xfrm flipV="1">
          <a:off x="440055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502" name="直線コネクタ 501"/>
        <xdr:cNvCxnSpPr/>
      </xdr:nvCxnSpPr>
      <xdr:spPr>
        <a:xfrm flipV="1">
          <a:off x="807720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503" name="直線コネクタ 502"/>
        <xdr:cNvCxnSpPr/>
      </xdr:nvCxnSpPr>
      <xdr:spPr>
        <a:xfrm flipV="1">
          <a:off x="440055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504" name="直線コネクタ 503"/>
        <xdr:cNvCxnSpPr/>
      </xdr:nvCxnSpPr>
      <xdr:spPr>
        <a:xfrm flipV="1">
          <a:off x="807720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505" name="直線コネクタ 504"/>
        <xdr:cNvCxnSpPr/>
      </xdr:nvCxnSpPr>
      <xdr:spPr>
        <a:xfrm flipV="1">
          <a:off x="8077200" y="113014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506" name="直線コネクタ 505"/>
        <xdr:cNvCxnSpPr/>
      </xdr:nvCxnSpPr>
      <xdr:spPr>
        <a:xfrm flipV="1">
          <a:off x="4400550" y="11530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507" name="直線コネクタ 506"/>
        <xdr:cNvCxnSpPr/>
      </xdr:nvCxnSpPr>
      <xdr:spPr>
        <a:xfrm flipV="1">
          <a:off x="8077200" y="11530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508" name="直線コネクタ 507"/>
        <xdr:cNvCxnSpPr/>
      </xdr:nvCxnSpPr>
      <xdr:spPr>
        <a:xfrm flipV="1">
          <a:off x="4400550" y="11564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509" name="直線コネクタ 508"/>
        <xdr:cNvCxnSpPr/>
      </xdr:nvCxnSpPr>
      <xdr:spPr>
        <a:xfrm flipV="1">
          <a:off x="8077200" y="11564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510" name="直線コネクタ 509"/>
        <xdr:cNvCxnSpPr/>
      </xdr:nvCxnSpPr>
      <xdr:spPr>
        <a:xfrm flipV="1">
          <a:off x="4400550" y="11601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511" name="直線コネクタ 510"/>
        <xdr:cNvCxnSpPr/>
      </xdr:nvCxnSpPr>
      <xdr:spPr>
        <a:xfrm flipV="1">
          <a:off x="8077200" y="11601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512" name="直線コネクタ 511"/>
        <xdr:cNvCxnSpPr/>
      </xdr:nvCxnSpPr>
      <xdr:spPr>
        <a:xfrm flipV="1">
          <a:off x="8077200" y="116385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513" name="直線コネクタ 512"/>
        <xdr:cNvCxnSpPr/>
      </xdr:nvCxnSpPr>
      <xdr:spPr>
        <a:xfrm flipV="1">
          <a:off x="440055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514" name="直線コネクタ 513"/>
        <xdr:cNvCxnSpPr/>
      </xdr:nvCxnSpPr>
      <xdr:spPr>
        <a:xfrm flipV="1">
          <a:off x="807720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515" name="直線コネクタ 514"/>
        <xdr:cNvCxnSpPr/>
      </xdr:nvCxnSpPr>
      <xdr:spPr>
        <a:xfrm flipV="1">
          <a:off x="440055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516" name="直線コネクタ 515"/>
        <xdr:cNvCxnSpPr/>
      </xdr:nvCxnSpPr>
      <xdr:spPr>
        <a:xfrm flipV="1">
          <a:off x="807720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517" name="直線コネクタ 516"/>
        <xdr:cNvCxnSpPr/>
      </xdr:nvCxnSpPr>
      <xdr:spPr>
        <a:xfrm flipV="1">
          <a:off x="440055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518" name="直線コネクタ 517"/>
        <xdr:cNvCxnSpPr/>
      </xdr:nvCxnSpPr>
      <xdr:spPr>
        <a:xfrm flipV="1">
          <a:off x="807720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519" name="直線コネクタ 518"/>
        <xdr:cNvCxnSpPr/>
      </xdr:nvCxnSpPr>
      <xdr:spPr>
        <a:xfrm flipV="1">
          <a:off x="8077200" y="11925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520" name="直線コネクタ 519"/>
        <xdr:cNvCxnSpPr/>
      </xdr:nvCxnSpPr>
      <xdr:spPr>
        <a:xfrm flipV="1">
          <a:off x="4400550" y="12153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521" name="直線コネクタ 520"/>
        <xdr:cNvCxnSpPr/>
      </xdr:nvCxnSpPr>
      <xdr:spPr>
        <a:xfrm flipV="1">
          <a:off x="8077200" y="12153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522" name="直線コネクタ 521"/>
        <xdr:cNvCxnSpPr/>
      </xdr:nvCxnSpPr>
      <xdr:spPr>
        <a:xfrm flipV="1">
          <a:off x="4400550" y="121881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523" name="直線コネクタ 522"/>
        <xdr:cNvCxnSpPr/>
      </xdr:nvCxnSpPr>
      <xdr:spPr>
        <a:xfrm flipV="1">
          <a:off x="8077200" y="121881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524" name="直線コネクタ 523"/>
        <xdr:cNvCxnSpPr/>
      </xdr:nvCxnSpPr>
      <xdr:spPr>
        <a:xfrm flipV="1">
          <a:off x="4400550" y="122253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525" name="直線コネクタ 524"/>
        <xdr:cNvCxnSpPr/>
      </xdr:nvCxnSpPr>
      <xdr:spPr>
        <a:xfrm flipV="1">
          <a:off x="8077200" y="122253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526" name="直線コネクタ 525"/>
        <xdr:cNvCxnSpPr/>
      </xdr:nvCxnSpPr>
      <xdr:spPr>
        <a:xfrm flipV="1">
          <a:off x="8077200" y="122624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527" name="直線コネクタ 526"/>
        <xdr:cNvCxnSpPr/>
      </xdr:nvCxnSpPr>
      <xdr:spPr>
        <a:xfrm flipV="1">
          <a:off x="440055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528" name="直線コネクタ 527"/>
        <xdr:cNvCxnSpPr/>
      </xdr:nvCxnSpPr>
      <xdr:spPr>
        <a:xfrm flipV="1">
          <a:off x="807720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529" name="直線コネクタ 528"/>
        <xdr:cNvCxnSpPr/>
      </xdr:nvCxnSpPr>
      <xdr:spPr>
        <a:xfrm flipV="1">
          <a:off x="440055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530" name="直線コネクタ 529"/>
        <xdr:cNvCxnSpPr/>
      </xdr:nvCxnSpPr>
      <xdr:spPr>
        <a:xfrm flipV="1">
          <a:off x="807720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531" name="直線コネクタ 530"/>
        <xdr:cNvCxnSpPr/>
      </xdr:nvCxnSpPr>
      <xdr:spPr>
        <a:xfrm flipV="1">
          <a:off x="440055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532" name="直線コネクタ 531"/>
        <xdr:cNvCxnSpPr/>
      </xdr:nvCxnSpPr>
      <xdr:spPr>
        <a:xfrm flipV="1">
          <a:off x="807720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533" name="直線コネクタ 532"/>
        <xdr:cNvCxnSpPr/>
      </xdr:nvCxnSpPr>
      <xdr:spPr>
        <a:xfrm flipV="1">
          <a:off x="8077200" y="125491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534" name="直線コネクタ 53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535" name="直線コネクタ 53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536" name="直線コネクタ 53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537" name="直線コネクタ 53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538" name="直線コネクタ 53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539" name="直線コネクタ 53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540" name="直線コネクタ 53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541" name="直線コネクタ 540"/>
        <xdr:cNvCxnSpPr/>
      </xdr:nvCxnSpPr>
      <xdr:spPr>
        <a:xfrm flipV="1">
          <a:off x="4400550" y="9239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542" name="直線コネクタ 541"/>
        <xdr:cNvCxnSpPr/>
      </xdr:nvCxnSpPr>
      <xdr:spPr>
        <a:xfrm flipV="1">
          <a:off x="8077200" y="9239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543" name="直線コネクタ 542"/>
        <xdr:cNvCxnSpPr/>
      </xdr:nvCxnSpPr>
      <xdr:spPr>
        <a:xfrm flipV="1">
          <a:off x="4400550" y="9582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544" name="直線コネクタ 543"/>
        <xdr:cNvCxnSpPr/>
      </xdr:nvCxnSpPr>
      <xdr:spPr>
        <a:xfrm flipV="1">
          <a:off x="8077200" y="9582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545" name="直線コネクタ 544"/>
        <xdr:cNvCxnSpPr/>
      </xdr:nvCxnSpPr>
      <xdr:spPr>
        <a:xfrm flipV="1">
          <a:off x="4400550" y="995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546" name="直線コネクタ 545"/>
        <xdr:cNvCxnSpPr/>
      </xdr:nvCxnSpPr>
      <xdr:spPr>
        <a:xfrm flipV="1">
          <a:off x="8077200" y="995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547" name="直線コネクタ 546"/>
        <xdr:cNvCxnSpPr/>
      </xdr:nvCxnSpPr>
      <xdr:spPr>
        <a:xfrm flipV="1">
          <a:off x="8077200" y="10325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548" name="直線コネクタ 547"/>
        <xdr:cNvCxnSpPr/>
      </xdr:nvCxnSpPr>
      <xdr:spPr>
        <a:xfrm flipV="1">
          <a:off x="4400550" y="12106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549" name="直線コネクタ 548"/>
        <xdr:cNvCxnSpPr/>
      </xdr:nvCxnSpPr>
      <xdr:spPr>
        <a:xfrm flipV="1">
          <a:off x="8077200" y="12106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550" name="直線コネクタ 549"/>
        <xdr:cNvCxnSpPr/>
      </xdr:nvCxnSpPr>
      <xdr:spPr>
        <a:xfrm flipV="1">
          <a:off x="4400550" y="12449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551" name="直線コネクタ 550"/>
        <xdr:cNvCxnSpPr/>
      </xdr:nvCxnSpPr>
      <xdr:spPr>
        <a:xfrm flipV="1">
          <a:off x="8077200" y="12449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552" name="直線コネクタ 551"/>
        <xdr:cNvCxnSpPr/>
      </xdr:nvCxnSpPr>
      <xdr:spPr>
        <a:xfrm flipV="1">
          <a:off x="4400550" y="1282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553" name="直線コネクタ 552"/>
        <xdr:cNvCxnSpPr/>
      </xdr:nvCxnSpPr>
      <xdr:spPr>
        <a:xfrm flipV="1">
          <a:off x="8077200" y="1282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554" name="直線コネクタ 553"/>
        <xdr:cNvCxnSpPr/>
      </xdr:nvCxnSpPr>
      <xdr:spPr>
        <a:xfrm flipV="1">
          <a:off x="8077200" y="13192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555" name="直線コネクタ 554"/>
        <xdr:cNvCxnSpPr/>
      </xdr:nvCxnSpPr>
      <xdr:spPr>
        <a:xfrm flipV="1">
          <a:off x="4400550" y="12106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556" name="直線コネクタ 555"/>
        <xdr:cNvCxnSpPr/>
      </xdr:nvCxnSpPr>
      <xdr:spPr>
        <a:xfrm flipV="1">
          <a:off x="8077200" y="12106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557" name="直線コネクタ 556"/>
        <xdr:cNvCxnSpPr/>
      </xdr:nvCxnSpPr>
      <xdr:spPr>
        <a:xfrm flipV="1">
          <a:off x="4400550" y="12449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558" name="直線コネクタ 557"/>
        <xdr:cNvCxnSpPr/>
      </xdr:nvCxnSpPr>
      <xdr:spPr>
        <a:xfrm flipV="1">
          <a:off x="8077200" y="12449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559" name="直線コネクタ 558"/>
        <xdr:cNvCxnSpPr/>
      </xdr:nvCxnSpPr>
      <xdr:spPr>
        <a:xfrm flipV="1">
          <a:off x="4400550" y="1282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560" name="直線コネクタ 559"/>
        <xdr:cNvCxnSpPr/>
      </xdr:nvCxnSpPr>
      <xdr:spPr>
        <a:xfrm flipV="1">
          <a:off x="8077200" y="1282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561" name="直線コネクタ 560"/>
        <xdr:cNvCxnSpPr/>
      </xdr:nvCxnSpPr>
      <xdr:spPr>
        <a:xfrm flipV="1">
          <a:off x="8077200" y="13192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562" name="直線コネクタ 561"/>
        <xdr:cNvCxnSpPr/>
      </xdr:nvCxnSpPr>
      <xdr:spPr>
        <a:xfrm flipV="1">
          <a:off x="4400550" y="15478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563" name="直線コネクタ 562"/>
        <xdr:cNvCxnSpPr/>
      </xdr:nvCxnSpPr>
      <xdr:spPr>
        <a:xfrm flipV="1">
          <a:off x="8077200" y="15478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564" name="直線コネクタ 563"/>
        <xdr:cNvCxnSpPr/>
      </xdr:nvCxnSpPr>
      <xdr:spPr>
        <a:xfrm flipV="1">
          <a:off x="4400550" y="15821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565" name="直線コネクタ 564"/>
        <xdr:cNvCxnSpPr/>
      </xdr:nvCxnSpPr>
      <xdr:spPr>
        <a:xfrm flipV="1">
          <a:off x="8077200" y="15821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566" name="直線コネクタ 565"/>
        <xdr:cNvCxnSpPr/>
      </xdr:nvCxnSpPr>
      <xdr:spPr>
        <a:xfrm flipV="1">
          <a:off x="4400550" y="1619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567" name="直線コネクタ 566"/>
        <xdr:cNvCxnSpPr/>
      </xdr:nvCxnSpPr>
      <xdr:spPr>
        <a:xfrm flipV="1">
          <a:off x="8077200" y="1619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568" name="直線コネクタ 567"/>
        <xdr:cNvCxnSpPr/>
      </xdr:nvCxnSpPr>
      <xdr:spPr>
        <a:xfrm flipV="1">
          <a:off x="8077200" y="16563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569" name="直線コネクタ 568"/>
        <xdr:cNvCxnSpPr/>
      </xdr:nvCxnSpPr>
      <xdr:spPr>
        <a:xfrm flipV="1">
          <a:off x="440055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570" name="直線コネクタ 569"/>
        <xdr:cNvCxnSpPr/>
      </xdr:nvCxnSpPr>
      <xdr:spPr>
        <a:xfrm flipV="1">
          <a:off x="807720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571" name="直線コネクタ 570"/>
        <xdr:cNvCxnSpPr/>
      </xdr:nvCxnSpPr>
      <xdr:spPr>
        <a:xfrm flipV="1">
          <a:off x="440055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572" name="直線コネクタ 571"/>
        <xdr:cNvCxnSpPr/>
      </xdr:nvCxnSpPr>
      <xdr:spPr>
        <a:xfrm flipV="1">
          <a:off x="807720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573" name="直線コネクタ 572"/>
        <xdr:cNvCxnSpPr/>
      </xdr:nvCxnSpPr>
      <xdr:spPr>
        <a:xfrm flipV="1">
          <a:off x="440055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574" name="直線コネクタ 573"/>
        <xdr:cNvCxnSpPr/>
      </xdr:nvCxnSpPr>
      <xdr:spPr>
        <a:xfrm flipV="1">
          <a:off x="807720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575" name="直線コネクタ 574"/>
        <xdr:cNvCxnSpPr/>
      </xdr:nvCxnSpPr>
      <xdr:spPr>
        <a:xfrm flipV="1">
          <a:off x="8077200" y="19431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576" name="直線コネクタ 575"/>
        <xdr:cNvCxnSpPr/>
      </xdr:nvCxnSpPr>
      <xdr:spPr>
        <a:xfrm flipV="1">
          <a:off x="440055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577" name="直線コネクタ 576"/>
        <xdr:cNvCxnSpPr/>
      </xdr:nvCxnSpPr>
      <xdr:spPr>
        <a:xfrm flipV="1">
          <a:off x="807720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578" name="直線コネクタ 577"/>
        <xdr:cNvCxnSpPr/>
      </xdr:nvCxnSpPr>
      <xdr:spPr>
        <a:xfrm flipV="1">
          <a:off x="440055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579" name="直線コネクタ 578"/>
        <xdr:cNvCxnSpPr/>
      </xdr:nvCxnSpPr>
      <xdr:spPr>
        <a:xfrm flipV="1">
          <a:off x="807720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580" name="直線コネクタ 579"/>
        <xdr:cNvCxnSpPr/>
      </xdr:nvCxnSpPr>
      <xdr:spPr>
        <a:xfrm flipV="1">
          <a:off x="440055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581" name="直線コネクタ 580"/>
        <xdr:cNvCxnSpPr/>
      </xdr:nvCxnSpPr>
      <xdr:spPr>
        <a:xfrm flipV="1">
          <a:off x="807720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582" name="直線コネクタ 581"/>
        <xdr:cNvCxnSpPr/>
      </xdr:nvCxnSpPr>
      <xdr:spPr>
        <a:xfrm flipV="1">
          <a:off x="8077200" y="19431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583" name="直線コネクタ 582"/>
        <xdr:cNvCxnSpPr/>
      </xdr:nvCxnSpPr>
      <xdr:spPr>
        <a:xfrm flipV="1">
          <a:off x="4400550" y="21717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584" name="直線コネクタ 583"/>
        <xdr:cNvCxnSpPr/>
      </xdr:nvCxnSpPr>
      <xdr:spPr>
        <a:xfrm flipV="1">
          <a:off x="8077200" y="21717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585" name="直線コネクタ 584"/>
        <xdr:cNvCxnSpPr/>
      </xdr:nvCxnSpPr>
      <xdr:spPr>
        <a:xfrm flipV="1">
          <a:off x="4400550" y="22059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586" name="直線コネクタ 585"/>
        <xdr:cNvCxnSpPr/>
      </xdr:nvCxnSpPr>
      <xdr:spPr>
        <a:xfrm flipV="1">
          <a:off x="8077200" y="22059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587" name="直線コネクタ 586"/>
        <xdr:cNvCxnSpPr/>
      </xdr:nvCxnSpPr>
      <xdr:spPr>
        <a:xfrm flipV="1">
          <a:off x="4400550" y="2243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588" name="直線コネクタ 587"/>
        <xdr:cNvCxnSpPr/>
      </xdr:nvCxnSpPr>
      <xdr:spPr>
        <a:xfrm flipV="1">
          <a:off x="8077200" y="2243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589" name="直線コネクタ 588"/>
        <xdr:cNvCxnSpPr/>
      </xdr:nvCxnSpPr>
      <xdr:spPr>
        <a:xfrm flipV="1">
          <a:off x="8077200" y="22802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590" name="直線コネクタ 589"/>
        <xdr:cNvCxnSpPr/>
      </xdr:nvCxnSpPr>
      <xdr:spPr>
        <a:xfrm flipV="1">
          <a:off x="440055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591" name="直線コネクタ 590"/>
        <xdr:cNvCxnSpPr/>
      </xdr:nvCxnSpPr>
      <xdr:spPr>
        <a:xfrm flipV="1">
          <a:off x="807720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592" name="直線コネクタ 591"/>
        <xdr:cNvCxnSpPr/>
      </xdr:nvCxnSpPr>
      <xdr:spPr>
        <a:xfrm flipV="1">
          <a:off x="440055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593" name="直線コネクタ 592"/>
        <xdr:cNvCxnSpPr/>
      </xdr:nvCxnSpPr>
      <xdr:spPr>
        <a:xfrm flipV="1">
          <a:off x="807720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594" name="直線コネクタ 593"/>
        <xdr:cNvCxnSpPr/>
      </xdr:nvCxnSpPr>
      <xdr:spPr>
        <a:xfrm flipV="1">
          <a:off x="440055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595" name="直線コネクタ 594"/>
        <xdr:cNvCxnSpPr/>
      </xdr:nvCxnSpPr>
      <xdr:spPr>
        <a:xfrm flipV="1">
          <a:off x="807720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596" name="直線コネクタ 595"/>
        <xdr:cNvCxnSpPr/>
      </xdr:nvCxnSpPr>
      <xdr:spPr>
        <a:xfrm flipV="1">
          <a:off x="8077200" y="25669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597" name="直線コネクタ 596"/>
        <xdr:cNvCxnSpPr/>
      </xdr:nvCxnSpPr>
      <xdr:spPr>
        <a:xfrm flipV="1">
          <a:off x="440055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598" name="直線コネクタ 597"/>
        <xdr:cNvCxnSpPr/>
      </xdr:nvCxnSpPr>
      <xdr:spPr>
        <a:xfrm flipV="1">
          <a:off x="807720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599" name="直線コネクタ 598"/>
        <xdr:cNvCxnSpPr/>
      </xdr:nvCxnSpPr>
      <xdr:spPr>
        <a:xfrm flipV="1">
          <a:off x="440055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600" name="直線コネクタ 599"/>
        <xdr:cNvCxnSpPr/>
      </xdr:nvCxnSpPr>
      <xdr:spPr>
        <a:xfrm flipV="1">
          <a:off x="807720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601" name="直線コネクタ 600"/>
        <xdr:cNvCxnSpPr/>
      </xdr:nvCxnSpPr>
      <xdr:spPr>
        <a:xfrm flipV="1">
          <a:off x="440055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602" name="直線コネクタ 601"/>
        <xdr:cNvCxnSpPr/>
      </xdr:nvCxnSpPr>
      <xdr:spPr>
        <a:xfrm flipV="1">
          <a:off x="807720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603" name="直線コネクタ 602"/>
        <xdr:cNvCxnSpPr/>
      </xdr:nvCxnSpPr>
      <xdr:spPr>
        <a:xfrm flipV="1">
          <a:off x="8077200" y="25669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604" name="直線コネクタ 603"/>
        <xdr:cNvCxnSpPr/>
      </xdr:nvCxnSpPr>
      <xdr:spPr>
        <a:xfrm flipV="1">
          <a:off x="4400550" y="2795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605" name="直線コネクタ 604"/>
        <xdr:cNvCxnSpPr/>
      </xdr:nvCxnSpPr>
      <xdr:spPr>
        <a:xfrm flipV="1">
          <a:off x="8077200" y="2795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606" name="直線コネクタ 605"/>
        <xdr:cNvCxnSpPr/>
      </xdr:nvCxnSpPr>
      <xdr:spPr>
        <a:xfrm flipV="1">
          <a:off x="4400550" y="28298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607" name="直線コネクタ 606"/>
        <xdr:cNvCxnSpPr/>
      </xdr:nvCxnSpPr>
      <xdr:spPr>
        <a:xfrm flipV="1">
          <a:off x="8077200" y="28298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608" name="直線コネクタ 607"/>
        <xdr:cNvCxnSpPr/>
      </xdr:nvCxnSpPr>
      <xdr:spPr>
        <a:xfrm flipV="1">
          <a:off x="4400550" y="2867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609" name="直線コネクタ 608"/>
        <xdr:cNvCxnSpPr/>
      </xdr:nvCxnSpPr>
      <xdr:spPr>
        <a:xfrm flipV="1">
          <a:off x="8077200" y="2867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610" name="直線コネクタ 609"/>
        <xdr:cNvCxnSpPr/>
      </xdr:nvCxnSpPr>
      <xdr:spPr>
        <a:xfrm flipV="1">
          <a:off x="8077200" y="290417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611" name="直線コネクタ 610"/>
        <xdr:cNvCxnSpPr/>
      </xdr:nvCxnSpPr>
      <xdr:spPr>
        <a:xfrm flipV="1">
          <a:off x="440055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612" name="直線コネクタ 611"/>
        <xdr:cNvCxnSpPr/>
      </xdr:nvCxnSpPr>
      <xdr:spPr>
        <a:xfrm flipV="1">
          <a:off x="807720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613" name="直線コネクタ 612"/>
        <xdr:cNvCxnSpPr/>
      </xdr:nvCxnSpPr>
      <xdr:spPr>
        <a:xfrm flipV="1">
          <a:off x="440055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614" name="直線コネクタ 613"/>
        <xdr:cNvCxnSpPr/>
      </xdr:nvCxnSpPr>
      <xdr:spPr>
        <a:xfrm flipV="1">
          <a:off x="807720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615" name="直線コネクタ 614"/>
        <xdr:cNvCxnSpPr/>
      </xdr:nvCxnSpPr>
      <xdr:spPr>
        <a:xfrm flipV="1">
          <a:off x="440055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616" name="直線コネクタ 615"/>
        <xdr:cNvCxnSpPr/>
      </xdr:nvCxnSpPr>
      <xdr:spPr>
        <a:xfrm flipV="1">
          <a:off x="807720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617" name="直線コネクタ 616"/>
        <xdr:cNvCxnSpPr/>
      </xdr:nvCxnSpPr>
      <xdr:spPr>
        <a:xfrm flipV="1">
          <a:off x="8077200" y="31908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618" name="直線コネクタ 617"/>
        <xdr:cNvCxnSpPr/>
      </xdr:nvCxnSpPr>
      <xdr:spPr>
        <a:xfrm flipV="1">
          <a:off x="440055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619" name="直線コネクタ 618"/>
        <xdr:cNvCxnSpPr/>
      </xdr:nvCxnSpPr>
      <xdr:spPr>
        <a:xfrm flipV="1">
          <a:off x="807720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620" name="直線コネクタ 619"/>
        <xdr:cNvCxnSpPr/>
      </xdr:nvCxnSpPr>
      <xdr:spPr>
        <a:xfrm flipV="1">
          <a:off x="440055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621" name="直線コネクタ 620"/>
        <xdr:cNvCxnSpPr/>
      </xdr:nvCxnSpPr>
      <xdr:spPr>
        <a:xfrm flipV="1">
          <a:off x="807720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622" name="直線コネクタ 621"/>
        <xdr:cNvCxnSpPr/>
      </xdr:nvCxnSpPr>
      <xdr:spPr>
        <a:xfrm flipV="1">
          <a:off x="440055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623" name="直線コネクタ 622"/>
        <xdr:cNvCxnSpPr/>
      </xdr:nvCxnSpPr>
      <xdr:spPr>
        <a:xfrm flipV="1">
          <a:off x="807720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624" name="直線コネクタ 623"/>
        <xdr:cNvCxnSpPr/>
      </xdr:nvCxnSpPr>
      <xdr:spPr>
        <a:xfrm flipV="1">
          <a:off x="8077200" y="31908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625" name="直線コネクタ 624"/>
        <xdr:cNvCxnSpPr/>
      </xdr:nvCxnSpPr>
      <xdr:spPr>
        <a:xfrm flipV="1">
          <a:off x="4400550" y="3419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626" name="直線コネクタ 625"/>
        <xdr:cNvCxnSpPr/>
      </xdr:nvCxnSpPr>
      <xdr:spPr>
        <a:xfrm flipV="1">
          <a:off x="8077200" y="3419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627" name="直線コネクタ 626"/>
        <xdr:cNvCxnSpPr/>
      </xdr:nvCxnSpPr>
      <xdr:spPr>
        <a:xfrm flipV="1">
          <a:off x="4400550" y="34537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628" name="直線コネクタ 627"/>
        <xdr:cNvCxnSpPr/>
      </xdr:nvCxnSpPr>
      <xdr:spPr>
        <a:xfrm flipV="1">
          <a:off x="8077200" y="34537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629" name="直線コネクタ 628"/>
        <xdr:cNvCxnSpPr/>
      </xdr:nvCxnSpPr>
      <xdr:spPr>
        <a:xfrm flipV="1">
          <a:off x="4400550" y="3490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630" name="直線コネクタ 629"/>
        <xdr:cNvCxnSpPr/>
      </xdr:nvCxnSpPr>
      <xdr:spPr>
        <a:xfrm flipV="1">
          <a:off x="8077200" y="3490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631" name="直線コネクタ 630"/>
        <xdr:cNvCxnSpPr/>
      </xdr:nvCxnSpPr>
      <xdr:spPr>
        <a:xfrm flipV="1">
          <a:off x="8077200" y="352806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632" name="直線コネクタ 631"/>
        <xdr:cNvCxnSpPr/>
      </xdr:nvCxnSpPr>
      <xdr:spPr>
        <a:xfrm flipV="1">
          <a:off x="440055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633" name="直線コネクタ 632"/>
        <xdr:cNvCxnSpPr/>
      </xdr:nvCxnSpPr>
      <xdr:spPr>
        <a:xfrm flipV="1">
          <a:off x="807720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634" name="直線コネクタ 633"/>
        <xdr:cNvCxnSpPr/>
      </xdr:nvCxnSpPr>
      <xdr:spPr>
        <a:xfrm flipV="1">
          <a:off x="440055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635" name="直線コネクタ 634"/>
        <xdr:cNvCxnSpPr/>
      </xdr:nvCxnSpPr>
      <xdr:spPr>
        <a:xfrm flipV="1">
          <a:off x="807720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636" name="直線コネクタ 635"/>
        <xdr:cNvCxnSpPr/>
      </xdr:nvCxnSpPr>
      <xdr:spPr>
        <a:xfrm flipV="1">
          <a:off x="440055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637" name="直線コネクタ 636"/>
        <xdr:cNvCxnSpPr/>
      </xdr:nvCxnSpPr>
      <xdr:spPr>
        <a:xfrm flipV="1">
          <a:off x="807720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638" name="直線コネクタ 637"/>
        <xdr:cNvCxnSpPr/>
      </xdr:nvCxnSpPr>
      <xdr:spPr>
        <a:xfrm flipV="1">
          <a:off x="8077200" y="38147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639" name="直線コネクタ 638"/>
        <xdr:cNvCxnSpPr/>
      </xdr:nvCxnSpPr>
      <xdr:spPr>
        <a:xfrm flipV="1">
          <a:off x="440055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640" name="直線コネクタ 639"/>
        <xdr:cNvCxnSpPr/>
      </xdr:nvCxnSpPr>
      <xdr:spPr>
        <a:xfrm flipV="1">
          <a:off x="807720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641" name="直線コネクタ 640"/>
        <xdr:cNvCxnSpPr/>
      </xdr:nvCxnSpPr>
      <xdr:spPr>
        <a:xfrm flipV="1">
          <a:off x="440055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642" name="直線コネクタ 641"/>
        <xdr:cNvCxnSpPr/>
      </xdr:nvCxnSpPr>
      <xdr:spPr>
        <a:xfrm flipV="1">
          <a:off x="807720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643" name="直線コネクタ 642"/>
        <xdr:cNvCxnSpPr/>
      </xdr:nvCxnSpPr>
      <xdr:spPr>
        <a:xfrm flipV="1">
          <a:off x="440055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644" name="直線コネクタ 643"/>
        <xdr:cNvCxnSpPr/>
      </xdr:nvCxnSpPr>
      <xdr:spPr>
        <a:xfrm flipV="1">
          <a:off x="807720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645" name="直線コネクタ 644"/>
        <xdr:cNvCxnSpPr/>
      </xdr:nvCxnSpPr>
      <xdr:spPr>
        <a:xfrm flipV="1">
          <a:off x="8077200" y="38147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646" name="直線コネクタ 645"/>
        <xdr:cNvCxnSpPr/>
      </xdr:nvCxnSpPr>
      <xdr:spPr>
        <a:xfrm flipV="1">
          <a:off x="4400550" y="4043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647" name="直線コネクタ 646"/>
        <xdr:cNvCxnSpPr/>
      </xdr:nvCxnSpPr>
      <xdr:spPr>
        <a:xfrm flipV="1">
          <a:off x="8077200" y="4043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648" name="直線コネクタ 647"/>
        <xdr:cNvCxnSpPr/>
      </xdr:nvCxnSpPr>
      <xdr:spPr>
        <a:xfrm flipV="1">
          <a:off x="4400550" y="40776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649" name="直線コネクタ 648"/>
        <xdr:cNvCxnSpPr/>
      </xdr:nvCxnSpPr>
      <xdr:spPr>
        <a:xfrm flipV="1">
          <a:off x="8077200" y="40776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650" name="直線コネクタ 649"/>
        <xdr:cNvCxnSpPr/>
      </xdr:nvCxnSpPr>
      <xdr:spPr>
        <a:xfrm flipV="1">
          <a:off x="4400550" y="4114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651" name="直線コネクタ 650"/>
        <xdr:cNvCxnSpPr/>
      </xdr:nvCxnSpPr>
      <xdr:spPr>
        <a:xfrm flipV="1">
          <a:off x="8077200" y="4114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652" name="直線コネクタ 651"/>
        <xdr:cNvCxnSpPr/>
      </xdr:nvCxnSpPr>
      <xdr:spPr>
        <a:xfrm flipV="1">
          <a:off x="8077200" y="41519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653" name="直線コネクタ 652"/>
        <xdr:cNvCxnSpPr/>
      </xdr:nvCxnSpPr>
      <xdr:spPr>
        <a:xfrm flipV="1">
          <a:off x="440055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654" name="直線コネクタ 653"/>
        <xdr:cNvCxnSpPr/>
      </xdr:nvCxnSpPr>
      <xdr:spPr>
        <a:xfrm flipV="1">
          <a:off x="807720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655" name="直線コネクタ 654"/>
        <xdr:cNvCxnSpPr/>
      </xdr:nvCxnSpPr>
      <xdr:spPr>
        <a:xfrm flipV="1">
          <a:off x="440055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656" name="直線コネクタ 655"/>
        <xdr:cNvCxnSpPr/>
      </xdr:nvCxnSpPr>
      <xdr:spPr>
        <a:xfrm flipV="1">
          <a:off x="807720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657" name="直線コネクタ 656"/>
        <xdr:cNvCxnSpPr/>
      </xdr:nvCxnSpPr>
      <xdr:spPr>
        <a:xfrm flipV="1">
          <a:off x="440055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658" name="直線コネクタ 657"/>
        <xdr:cNvCxnSpPr/>
      </xdr:nvCxnSpPr>
      <xdr:spPr>
        <a:xfrm flipV="1">
          <a:off x="807720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659" name="直線コネクタ 658"/>
        <xdr:cNvCxnSpPr/>
      </xdr:nvCxnSpPr>
      <xdr:spPr>
        <a:xfrm flipV="1">
          <a:off x="8077200" y="44386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660" name="直線コネクタ 659"/>
        <xdr:cNvCxnSpPr/>
      </xdr:nvCxnSpPr>
      <xdr:spPr>
        <a:xfrm flipV="1">
          <a:off x="440055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661" name="直線コネクタ 660"/>
        <xdr:cNvCxnSpPr/>
      </xdr:nvCxnSpPr>
      <xdr:spPr>
        <a:xfrm flipV="1">
          <a:off x="807720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662" name="直線コネクタ 661"/>
        <xdr:cNvCxnSpPr/>
      </xdr:nvCxnSpPr>
      <xdr:spPr>
        <a:xfrm flipV="1">
          <a:off x="440055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663" name="直線コネクタ 662"/>
        <xdr:cNvCxnSpPr/>
      </xdr:nvCxnSpPr>
      <xdr:spPr>
        <a:xfrm flipV="1">
          <a:off x="807720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664" name="直線コネクタ 663"/>
        <xdr:cNvCxnSpPr/>
      </xdr:nvCxnSpPr>
      <xdr:spPr>
        <a:xfrm flipV="1">
          <a:off x="440055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665" name="直線コネクタ 664"/>
        <xdr:cNvCxnSpPr/>
      </xdr:nvCxnSpPr>
      <xdr:spPr>
        <a:xfrm flipV="1">
          <a:off x="807720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666" name="直線コネクタ 665"/>
        <xdr:cNvCxnSpPr/>
      </xdr:nvCxnSpPr>
      <xdr:spPr>
        <a:xfrm flipV="1">
          <a:off x="8077200" y="44386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667" name="直線コネクタ 666"/>
        <xdr:cNvCxnSpPr/>
      </xdr:nvCxnSpPr>
      <xdr:spPr>
        <a:xfrm flipV="1">
          <a:off x="4400550" y="4667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668" name="直線コネクタ 667"/>
        <xdr:cNvCxnSpPr/>
      </xdr:nvCxnSpPr>
      <xdr:spPr>
        <a:xfrm flipV="1">
          <a:off x="8077200" y="4667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669" name="直線コネクタ 668"/>
        <xdr:cNvCxnSpPr/>
      </xdr:nvCxnSpPr>
      <xdr:spPr>
        <a:xfrm flipV="1">
          <a:off x="4400550" y="47015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670" name="直線コネクタ 669"/>
        <xdr:cNvCxnSpPr/>
      </xdr:nvCxnSpPr>
      <xdr:spPr>
        <a:xfrm flipV="1">
          <a:off x="8077200" y="47015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671" name="直線コネクタ 670"/>
        <xdr:cNvCxnSpPr/>
      </xdr:nvCxnSpPr>
      <xdr:spPr>
        <a:xfrm flipV="1">
          <a:off x="4400550" y="4738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672" name="直線コネクタ 671"/>
        <xdr:cNvCxnSpPr/>
      </xdr:nvCxnSpPr>
      <xdr:spPr>
        <a:xfrm flipV="1">
          <a:off x="8077200" y="4738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673" name="直線コネクタ 672"/>
        <xdr:cNvCxnSpPr/>
      </xdr:nvCxnSpPr>
      <xdr:spPr>
        <a:xfrm flipV="1">
          <a:off x="8077200" y="47758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674" name="直線コネクタ 673"/>
        <xdr:cNvCxnSpPr/>
      </xdr:nvCxnSpPr>
      <xdr:spPr>
        <a:xfrm flipV="1">
          <a:off x="440055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675" name="直線コネクタ 674"/>
        <xdr:cNvCxnSpPr/>
      </xdr:nvCxnSpPr>
      <xdr:spPr>
        <a:xfrm flipV="1">
          <a:off x="807720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676" name="直線コネクタ 675"/>
        <xdr:cNvCxnSpPr/>
      </xdr:nvCxnSpPr>
      <xdr:spPr>
        <a:xfrm flipV="1">
          <a:off x="440055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677" name="直線コネクタ 676"/>
        <xdr:cNvCxnSpPr/>
      </xdr:nvCxnSpPr>
      <xdr:spPr>
        <a:xfrm flipV="1">
          <a:off x="807720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678" name="直線コネクタ 677"/>
        <xdr:cNvCxnSpPr/>
      </xdr:nvCxnSpPr>
      <xdr:spPr>
        <a:xfrm flipV="1">
          <a:off x="440055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679" name="直線コネクタ 678"/>
        <xdr:cNvCxnSpPr/>
      </xdr:nvCxnSpPr>
      <xdr:spPr>
        <a:xfrm flipV="1">
          <a:off x="807720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680" name="直線コネクタ 679"/>
        <xdr:cNvCxnSpPr/>
      </xdr:nvCxnSpPr>
      <xdr:spPr>
        <a:xfrm flipV="1">
          <a:off x="8077200" y="50625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681" name="直線コネクタ 680"/>
        <xdr:cNvCxnSpPr/>
      </xdr:nvCxnSpPr>
      <xdr:spPr>
        <a:xfrm flipV="1">
          <a:off x="440055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682" name="直線コネクタ 681"/>
        <xdr:cNvCxnSpPr/>
      </xdr:nvCxnSpPr>
      <xdr:spPr>
        <a:xfrm flipV="1">
          <a:off x="807720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683" name="直線コネクタ 682"/>
        <xdr:cNvCxnSpPr/>
      </xdr:nvCxnSpPr>
      <xdr:spPr>
        <a:xfrm flipV="1">
          <a:off x="440055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684" name="直線コネクタ 683"/>
        <xdr:cNvCxnSpPr/>
      </xdr:nvCxnSpPr>
      <xdr:spPr>
        <a:xfrm flipV="1">
          <a:off x="807720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685" name="直線コネクタ 684"/>
        <xdr:cNvCxnSpPr/>
      </xdr:nvCxnSpPr>
      <xdr:spPr>
        <a:xfrm flipV="1">
          <a:off x="440055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686" name="直線コネクタ 685"/>
        <xdr:cNvCxnSpPr/>
      </xdr:nvCxnSpPr>
      <xdr:spPr>
        <a:xfrm flipV="1">
          <a:off x="807720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687" name="直線コネクタ 686"/>
        <xdr:cNvCxnSpPr/>
      </xdr:nvCxnSpPr>
      <xdr:spPr>
        <a:xfrm flipV="1">
          <a:off x="8077200" y="50625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688" name="直線コネクタ 687"/>
        <xdr:cNvCxnSpPr/>
      </xdr:nvCxnSpPr>
      <xdr:spPr>
        <a:xfrm flipV="1">
          <a:off x="4400550" y="5291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689" name="直線コネクタ 688"/>
        <xdr:cNvCxnSpPr/>
      </xdr:nvCxnSpPr>
      <xdr:spPr>
        <a:xfrm flipV="1">
          <a:off x="8077200" y="5291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690" name="直線コネクタ 689"/>
        <xdr:cNvCxnSpPr/>
      </xdr:nvCxnSpPr>
      <xdr:spPr>
        <a:xfrm flipV="1">
          <a:off x="4400550" y="53254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691" name="直線コネクタ 690"/>
        <xdr:cNvCxnSpPr/>
      </xdr:nvCxnSpPr>
      <xdr:spPr>
        <a:xfrm flipV="1">
          <a:off x="8077200" y="53254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692" name="直線コネクタ 691"/>
        <xdr:cNvCxnSpPr/>
      </xdr:nvCxnSpPr>
      <xdr:spPr>
        <a:xfrm flipV="1">
          <a:off x="4400550" y="5362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693" name="直線コネクタ 692"/>
        <xdr:cNvCxnSpPr/>
      </xdr:nvCxnSpPr>
      <xdr:spPr>
        <a:xfrm flipV="1">
          <a:off x="8077200" y="5362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694" name="直線コネクタ 693"/>
        <xdr:cNvCxnSpPr/>
      </xdr:nvCxnSpPr>
      <xdr:spPr>
        <a:xfrm flipV="1">
          <a:off x="8077200" y="53997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695" name="直線コネクタ 694"/>
        <xdr:cNvCxnSpPr/>
      </xdr:nvCxnSpPr>
      <xdr:spPr>
        <a:xfrm flipV="1">
          <a:off x="440055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696" name="直線コネクタ 695"/>
        <xdr:cNvCxnSpPr/>
      </xdr:nvCxnSpPr>
      <xdr:spPr>
        <a:xfrm flipV="1">
          <a:off x="807720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697" name="直線コネクタ 696"/>
        <xdr:cNvCxnSpPr/>
      </xdr:nvCxnSpPr>
      <xdr:spPr>
        <a:xfrm flipV="1">
          <a:off x="440055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698" name="直線コネクタ 697"/>
        <xdr:cNvCxnSpPr/>
      </xdr:nvCxnSpPr>
      <xdr:spPr>
        <a:xfrm flipV="1">
          <a:off x="807720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699" name="直線コネクタ 698"/>
        <xdr:cNvCxnSpPr/>
      </xdr:nvCxnSpPr>
      <xdr:spPr>
        <a:xfrm flipV="1">
          <a:off x="440055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700" name="直線コネクタ 699"/>
        <xdr:cNvCxnSpPr/>
      </xdr:nvCxnSpPr>
      <xdr:spPr>
        <a:xfrm flipV="1">
          <a:off x="807720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701" name="直線コネクタ 700"/>
        <xdr:cNvCxnSpPr/>
      </xdr:nvCxnSpPr>
      <xdr:spPr>
        <a:xfrm flipV="1">
          <a:off x="8077200" y="56864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702" name="直線コネクタ 701"/>
        <xdr:cNvCxnSpPr/>
      </xdr:nvCxnSpPr>
      <xdr:spPr>
        <a:xfrm flipV="1">
          <a:off x="440055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703" name="直線コネクタ 702"/>
        <xdr:cNvCxnSpPr/>
      </xdr:nvCxnSpPr>
      <xdr:spPr>
        <a:xfrm flipV="1">
          <a:off x="807720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704" name="直線コネクタ 703"/>
        <xdr:cNvCxnSpPr/>
      </xdr:nvCxnSpPr>
      <xdr:spPr>
        <a:xfrm flipV="1">
          <a:off x="440055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705" name="直線コネクタ 704"/>
        <xdr:cNvCxnSpPr/>
      </xdr:nvCxnSpPr>
      <xdr:spPr>
        <a:xfrm flipV="1">
          <a:off x="807720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706" name="直線コネクタ 705"/>
        <xdr:cNvCxnSpPr/>
      </xdr:nvCxnSpPr>
      <xdr:spPr>
        <a:xfrm flipV="1">
          <a:off x="440055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707" name="直線コネクタ 706"/>
        <xdr:cNvCxnSpPr/>
      </xdr:nvCxnSpPr>
      <xdr:spPr>
        <a:xfrm flipV="1">
          <a:off x="807720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708" name="直線コネクタ 707"/>
        <xdr:cNvCxnSpPr/>
      </xdr:nvCxnSpPr>
      <xdr:spPr>
        <a:xfrm flipV="1">
          <a:off x="8077200" y="56864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709" name="直線コネクタ 708"/>
        <xdr:cNvCxnSpPr/>
      </xdr:nvCxnSpPr>
      <xdr:spPr>
        <a:xfrm flipV="1">
          <a:off x="4400550" y="5915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710" name="直線コネクタ 709"/>
        <xdr:cNvCxnSpPr/>
      </xdr:nvCxnSpPr>
      <xdr:spPr>
        <a:xfrm flipV="1">
          <a:off x="8077200" y="5915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711" name="直線コネクタ 710"/>
        <xdr:cNvCxnSpPr/>
      </xdr:nvCxnSpPr>
      <xdr:spPr>
        <a:xfrm flipV="1">
          <a:off x="4400550" y="59493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712" name="直線コネクタ 711"/>
        <xdr:cNvCxnSpPr/>
      </xdr:nvCxnSpPr>
      <xdr:spPr>
        <a:xfrm flipV="1">
          <a:off x="8077200" y="59493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713" name="直線コネクタ 712"/>
        <xdr:cNvCxnSpPr/>
      </xdr:nvCxnSpPr>
      <xdr:spPr>
        <a:xfrm flipV="1">
          <a:off x="4400550" y="5986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714" name="直線コネクタ 713"/>
        <xdr:cNvCxnSpPr/>
      </xdr:nvCxnSpPr>
      <xdr:spPr>
        <a:xfrm flipV="1">
          <a:off x="8077200" y="5986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715" name="直線コネクタ 714"/>
        <xdr:cNvCxnSpPr/>
      </xdr:nvCxnSpPr>
      <xdr:spPr>
        <a:xfrm flipV="1">
          <a:off x="8077200" y="60236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716" name="直線コネクタ 715"/>
        <xdr:cNvCxnSpPr/>
      </xdr:nvCxnSpPr>
      <xdr:spPr>
        <a:xfrm flipV="1">
          <a:off x="440055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717" name="直線コネクタ 716"/>
        <xdr:cNvCxnSpPr/>
      </xdr:nvCxnSpPr>
      <xdr:spPr>
        <a:xfrm flipV="1">
          <a:off x="807720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718" name="直線コネクタ 717"/>
        <xdr:cNvCxnSpPr/>
      </xdr:nvCxnSpPr>
      <xdr:spPr>
        <a:xfrm flipV="1">
          <a:off x="440055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719" name="直線コネクタ 718"/>
        <xdr:cNvCxnSpPr/>
      </xdr:nvCxnSpPr>
      <xdr:spPr>
        <a:xfrm flipV="1">
          <a:off x="807720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720" name="直線コネクタ 719"/>
        <xdr:cNvCxnSpPr/>
      </xdr:nvCxnSpPr>
      <xdr:spPr>
        <a:xfrm flipV="1">
          <a:off x="440055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721" name="直線コネクタ 720"/>
        <xdr:cNvCxnSpPr/>
      </xdr:nvCxnSpPr>
      <xdr:spPr>
        <a:xfrm flipV="1">
          <a:off x="807720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722" name="直線コネクタ 721"/>
        <xdr:cNvCxnSpPr/>
      </xdr:nvCxnSpPr>
      <xdr:spPr>
        <a:xfrm flipV="1">
          <a:off x="8077200" y="63103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723" name="直線コネクタ 722"/>
        <xdr:cNvCxnSpPr/>
      </xdr:nvCxnSpPr>
      <xdr:spPr>
        <a:xfrm flipV="1">
          <a:off x="440055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724" name="直線コネクタ 723"/>
        <xdr:cNvCxnSpPr/>
      </xdr:nvCxnSpPr>
      <xdr:spPr>
        <a:xfrm flipV="1">
          <a:off x="807720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725" name="直線コネクタ 724"/>
        <xdr:cNvCxnSpPr/>
      </xdr:nvCxnSpPr>
      <xdr:spPr>
        <a:xfrm flipV="1">
          <a:off x="440055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726" name="直線コネクタ 725"/>
        <xdr:cNvCxnSpPr/>
      </xdr:nvCxnSpPr>
      <xdr:spPr>
        <a:xfrm flipV="1">
          <a:off x="807720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727" name="直線コネクタ 726"/>
        <xdr:cNvCxnSpPr/>
      </xdr:nvCxnSpPr>
      <xdr:spPr>
        <a:xfrm flipV="1">
          <a:off x="440055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728" name="直線コネクタ 727"/>
        <xdr:cNvCxnSpPr/>
      </xdr:nvCxnSpPr>
      <xdr:spPr>
        <a:xfrm flipV="1">
          <a:off x="807720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729" name="直線コネクタ 728"/>
        <xdr:cNvCxnSpPr/>
      </xdr:nvCxnSpPr>
      <xdr:spPr>
        <a:xfrm flipV="1">
          <a:off x="8077200" y="63103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730" name="直線コネクタ 729"/>
        <xdr:cNvCxnSpPr/>
      </xdr:nvCxnSpPr>
      <xdr:spPr>
        <a:xfrm flipV="1">
          <a:off x="4400550" y="6538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731" name="直線コネクタ 730"/>
        <xdr:cNvCxnSpPr/>
      </xdr:nvCxnSpPr>
      <xdr:spPr>
        <a:xfrm flipV="1">
          <a:off x="8077200" y="6538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732" name="直線コネクタ 731"/>
        <xdr:cNvCxnSpPr/>
      </xdr:nvCxnSpPr>
      <xdr:spPr>
        <a:xfrm flipV="1">
          <a:off x="4400550" y="65732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733" name="直線コネクタ 732"/>
        <xdr:cNvCxnSpPr/>
      </xdr:nvCxnSpPr>
      <xdr:spPr>
        <a:xfrm flipV="1">
          <a:off x="8077200" y="65732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734" name="直線コネクタ 733"/>
        <xdr:cNvCxnSpPr/>
      </xdr:nvCxnSpPr>
      <xdr:spPr>
        <a:xfrm flipV="1">
          <a:off x="4400550" y="6610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735" name="直線コネクタ 734"/>
        <xdr:cNvCxnSpPr/>
      </xdr:nvCxnSpPr>
      <xdr:spPr>
        <a:xfrm flipV="1">
          <a:off x="8077200" y="6610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736" name="直線コネクタ 735"/>
        <xdr:cNvCxnSpPr/>
      </xdr:nvCxnSpPr>
      <xdr:spPr>
        <a:xfrm flipV="1">
          <a:off x="8077200" y="66474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737" name="直線コネクタ 736"/>
        <xdr:cNvCxnSpPr/>
      </xdr:nvCxnSpPr>
      <xdr:spPr>
        <a:xfrm flipV="1">
          <a:off x="440055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738" name="直線コネクタ 737"/>
        <xdr:cNvCxnSpPr/>
      </xdr:nvCxnSpPr>
      <xdr:spPr>
        <a:xfrm flipV="1">
          <a:off x="807720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739" name="直線コネクタ 738"/>
        <xdr:cNvCxnSpPr/>
      </xdr:nvCxnSpPr>
      <xdr:spPr>
        <a:xfrm flipV="1">
          <a:off x="440055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740" name="直線コネクタ 739"/>
        <xdr:cNvCxnSpPr/>
      </xdr:nvCxnSpPr>
      <xdr:spPr>
        <a:xfrm flipV="1">
          <a:off x="807720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741" name="直線コネクタ 740"/>
        <xdr:cNvCxnSpPr/>
      </xdr:nvCxnSpPr>
      <xdr:spPr>
        <a:xfrm flipV="1">
          <a:off x="440055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742" name="直線コネクタ 741"/>
        <xdr:cNvCxnSpPr/>
      </xdr:nvCxnSpPr>
      <xdr:spPr>
        <a:xfrm flipV="1">
          <a:off x="807720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743" name="直線コネクタ 742"/>
        <xdr:cNvCxnSpPr/>
      </xdr:nvCxnSpPr>
      <xdr:spPr>
        <a:xfrm flipV="1">
          <a:off x="8077200" y="69342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744" name="直線コネクタ 743"/>
        <xdr:cNvCxnSpPr/>
      </xdr:nvCxnSpPr>
      <xdr:spPr>
        <a:xfrm flipV="1">
          <a:off x="440055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745" name="直線コネクタ 744"/>
        <xdr:cNvCxnSpPr/>
      </xdr:nvCxnSpPr>
      <xdr:spPr>
        <a:xfrm flipV="1">
          <a:off x="807720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746" name="直線コネクタ 745"/>
        <xdr:cNvCxnSpPr/>
      </xdr:nvCxnSpPr>
      <xdr:spPr>
        <a:xfrm flipV="1">
          <a:off x="440055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747" name="直線コネクタ 746"/>
        <xdr:cNvCxnSpPr/>
      </xdr:nvCxnSpPr>
      <xdr:spPr>
        <a:xfrm flipV="1">
          <a:off x="807720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748" name="直線コネクタ 747"/>
        <xdr:cNvCxnSpPr/>
      </xdr:nvCxnSpPr>
      <xdr:spPr>
        <a:xfrm flipV="1">
          <a:off x="440055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749" name="直線コネクタ 748"/>
        <xdr:cNvCxnSpPr/>
      </xdr:nvCxnSpPr>
      <xdr:spPr>
        <a:xfrm flipV="1">
          <a:off x="807720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750" name="直線コネクタ 749"/>
        <xdr:cNvCxnSpPr/>
      </xdr:nvCxnSpPr>
      <xdr:spPr>
        <a:xfrm flipV="1">
          <a:off x="8077200" y="69342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751" name="直線コネクタ 750"/>
        <xdr:cNvCxnSpPr/>
      </xdr:nvCxnSpPr>
      <xdr:spPr>
        <a:xfrm flipV="1">
          <a:off x="4400550" y="7162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752" name="直線コネクタ 751"/>
        <xdr:cNvCxnSpPr/>
      </xdr:nvCxnSpPr>
      <xdr:spPr>
        <a:xfrm flipV="1">
          <a:off x="8077200" y="7162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753" name="直線コネクタ 752"/>
        <xdr:cNvCxnSpPr/>
      </xdr:nvCxnSpPr>
      <xdr:spPr>
        <a:xfrm flipV="1">
          <a:off x="4400550" y="71970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754" name="直線コネクタ 753"/>
        <xdr:cNvCxnSpPr/>
      </xdr:nvCxnSpPr>
      <xdr:spPr>
        <a:xfrm flipV="1">
          <a:off x="8077200" y="71970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755" name="直線コネクタ 754"/>
        <xdr:cNvCxnSpPr/>
      </xdr:nvCxnSpPr>
      <xdr:spPr>
        <a:xfrm flipV="1">
          <a:off x="4400550" y="7234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756" name="直線コネクタ 755"/>
        <xdr:cNvCxnSpPr/>
      </xdr:nvCxnSpPr>
      <xdr:spPr>
        <a:xfrm flipV="1">
          <a:off x="8077200" y="7234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757" name="直線コネクタ 756"/>
        <xdr:cNvCxnSpPr/>
      </xdr:nvCxnSpPr>
      <xdr:spPr>
        <a:xfrm flipV="1">
          <a:off x="8077200" y="72713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758" name="直線コネクタ 757"/>
        <xdr:cNvCxnSpPr/>
      </xdr:nvCxnSpPr>
      <xdr:spPr>
        <a:xfrm flipV="1">
          <a:off x="440055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759" name="直線コネクタ 758"/>
        <xdr:cNvCxnSpPr/>
      </xdr:nvCxnSpPr>
      <xdr:spPr>
        <a:xfrm flipV="1">
          <a:off x="807720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760" name="直線コネクタ 759"/>
        <xdr:cNvCxnSpPr/>
      </xdr:nvCxnSpPr>
      <xdr:spPr>
        <a:xfrm flipV="1">
          <a:off x="440055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761" name="直線コネクタ 760"/>
        <xdr:cNvCxnSpPr/>
      </xdr:nvCxnSpPr>
      <xdr:spPr>
        <a:xfrm flipV="1">
          <a:off x="807720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762" name="直線コネクタ 761"/>
        <xdr:cNvCxnSpPr/>
      </xdr:nvCxnSpPr>
      <xdr:spPr>
        <a:xfrm flipV="1">
          <a:off x="440055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763" name="直線コネクタ 762"/>
        <xdr:cNvCxnSpPr/>
      </xdr:nvCxnSpPr>
      <xdr:spPr>
        <a:xfrm flipV="1">
          <a:off x="807720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764" name="直線コネクタ 763"/>
        <xdr:cNvCxnSpPr/>
      </xdr:nvCxnSpPr>
      <xdr:spPr>
        <a:xfrm flipV="1">
          <a:off x="8077200" y="75580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765" name="直線コネクタ 764"/>
        <xdr:cNvCxnSpPr/>
      </xdr:nvCxnSpPr>
      <xdr:spPr>
        <a:xfrm flipV="1">
          <a:off x="440055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766" name="直線コネクタ 765"/>
        <xdr:cNvCxnSpPr/>
      </xdr:nvCxnSpPr>
      <xdr:spPr>
        <a:xfrm flipV="1">
          <a:off x="807720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767" name="直線コネクタ 766"/>
        <xdr:cNvCxnSpPr/>
      </xdr:nvCxnSpPr>
      <xdr:spPr>
        <a:xfrm flipV="1">
          <a:off x="440055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768" name="直線コネクタ 767"/>
        <xdr:cNvCxnSpPr/>
      </xdr:nvCxnSpPr>
      <xdr:spPr>
        <a:xfrm flipV="1">
          <a:off x="807720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769" name="直線コネクタ 768"/>
        <xdr:cNvCxnSpPr/>
      </xdr:nvCxnSpPr>
      <xdr:spPr>
        <a:xfrm flipV="1">
          <a:off x="440055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770" name="直線コネクタ 769"/>
        <xdr:cNvCxnSpPr/>
      </xdr:nvCxnSpPr>
      <xdr:spPr>
        <a:xfrm flipV="1">
          <a:off x="807720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771" name="直線コネクタ 770"/>
        <xdr:cNvCxnSpPr/>
      </xdr:nvCxnSpPr>
      <xdr:spPr>
        <a:xfrm flipV="1">
          <a:off x="8077200" y="75580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772" name="直線コネクタ 771"/>
        <xdr:cNvCxnSpPr/>
      </xdr:nvCxnSpPr>
      <xdr:spPr>
        <a:xfrm flipV="1">
          <a:off x="4400550" y="7786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773" name="直線コネクタ 772"/>
        <xdr:cNvCxnSpPr/>
      </xdr:nvCxnSpPr>
      <xdr:spPr>
        <a:xfrm flipV="1">
          <a:off x="8077200" y="7786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774" name="直線コネクタ 773"/>
        <xdr:cNvCxnSpPr/>
      </xdr:nvCxnSpPr>
      <xdr:spPr>
        <a:xfrm flipV="1">
          <a:off x="4400550" y="78209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775" name="直線コネクタ 774"/>
        <xdr:cNvCxnSpPr/>
      </xdr:nvCxnSpPr>
      <xdr:spPr>
        <a:xfrm flipV="1">
          <a:off x="8077200" y="78209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776" name="直線コネクタ 775"/>
        <xdr:cNvCxnSpPr/>
      </xdr:nvCxnSpPr>
      <xdr:spPr>
        <a:xfrm flipV="1">
          <a:off x="4400550" y="7858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777" name="直線コネクタ 776"/>
        <xdr:cNvCxnSpPr/>
      </xdr:nvCxnSpPr>
      <xdr:spPr>
        <a:xfrm flipV="1">
          <a:off x="8077200" y="7858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778" name="直線コネクタ 777"/>
        <xdr:cNvCxnSpPr/>
      </xdr:nvCxnSpPr>
      <xdr:spPr>
        <a:xfrm flipV="1">
          <a:off x="8077200" y="789527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779" name="直線コネクタ 778"/>
        <xdr:cNvCxnSpPr/>
      </xdr:nvCxnSpPr>
      <xdr:spPr>
        <a:xfrm flipV="1">
          <a:off x="440055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780" name="直線コネクタ 779"/>
        <xdr:cNvCxnSpPr/>
      </xdr:nvCxnSpPr>
      <xdr:spPr>
        <a:xfrm flipV="1">
          <a:off x="807720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781" name="直線コネクタ 780"/>
        <xdr:cNvCxnSpPr/>
      </xdr:nvCxnSpPr>
      <xdr:spPr>
        <a:xfrm flipV="1">
          <a:off x="440055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782" name="直線コネクタ 781"/>
        <xdr:cNvCxnSpPr/>
      </xdr:nvCxnSpPr>
      <xdr:spPr>
        <a:xfrm flipV="1">
          <a:off x="807720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783" name="直線コネクタ 782"/>
        <xdr:cNvCxnSpPr/>
      </xdr:nvCxnSpPr>
      <xdr:spPr>
        <a:xfrm flipV="1">
          <a:off x="440055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784" name="直線コネクタ 783"/>
        <xdr:cNvCxnSpPr/>
      </xdr:nvCxnSpPr>
      <xdr:spPr>
        <a:xfrm flipV="1">
          <a:off x="807720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785" name="直線コネクタ 784"/>
        <xdr:cNvCxnSpPr/>
      </xdr:nvCxnSpPr>
      <xdr:spPr>
        <a:xfrm flipV="1">
          <a:off x="8077200" y="81819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786" name="直線コネクタ 785"/>
        <xdr:cNvCxnSpPr/>
      </xdr:nvCxnSpPr>
      <xdr:spPr>
        <a:xfrm flipV="1">
          <a:off x="440055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787" name="直線コネクタ 786"/>
        <xdr:cNvCxnSpPr/>
      </xdr:nvCxnSpPr>
      <xdr:spPr>
        <a:xfrm flipV="1">
          <a:off x="807720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788" name="直線コネクタ 787"/>
        <xdr:cNvCxnSpPr/>
      </xdr:nvCxnSpPr>
      <xdr:spPr>
        <a:xfrm flipV="1">
          <a:off x="440055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789" name="直線コネクタ 788"/>
        <xdr:cNvCxnSpPr/>
      </xdr:nvCxnSpPr>
      <xdr:spPr>
        <a:xfrm flipV="1">
          <a:off x="807720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790" name="直線コネクタ 789"/>
        <xdr:cNvCxnSpPr/>
      </xdr:nvCxnSpPr>
      <xdr:spPr>
        <a:xfrm flipV="1">
          <a:off x="440055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791" name="直線コネクタ 790"/>
        <xdr:cNvCxnSpPr/>
      </xdr:nvCxnSpPr>
      <xdr:spPr>
        <a:xfrm flipV="1">
          <a:off x="807720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792" name="直線コネクタ 791"/>
        <xdr:cNvCxnSpPr/>
      </xdr:nvCxnSpPr>
      <xdr:spPr>
        <a:xfrm flipV="1">
          <a:off x="8077200" y="81819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793" name="直線コネクタ 792"/>
        <xdr:cNvCxnSpPr/>
      </xdr:nvCxnSpPr>
      <xdr:spPr>
        <a:xfrm flipV="1">
          <a:off x="4400550" y="8410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794" name="直線コネクタ 793"/>
        <xdr:cNvCxnSpPr/>
      </xdr:nvCxnSpPr>
      <xdr:spPr>
        <a:xfrm flipV="1">
          <a:off x="8077200" y="8410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795" name="直線コネクタ 794"/>
        <xdr:cNvCxnSpPr/>
      </xdr:nvCxnSpPr>
      <xdr:spPr>
        <a:xfrm flipV="1">
          <a:off x="4400550" y="84448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796" name="直線コネクタ 795"/>
        <xdr:cNvCxnSpPr/>
      </xdr:nvCxnSpPr>
      <xdr:spPr>
        <a:xfrm flipV="1">
          <a:off x="8077200" y="84448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797" name="直線コネクタ 796"/>
        <xdr:cNvCxnSpPr/>
      </xdr:nvCxnSpPr>
      <xdr:spPr>
        <a:xfrm flipV="1">
          <a:off x="4400550" y="8482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798" name="直線コネクタ 797"/>
        <xdr:cNvCxnSpPr/>
      </xdr:nvCxnSpPr>
      <xdr:spPr>
        <a:xfrm flipV="1">
          <a:off x="8077200" y="8482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799" name="直線コネクタ 798"/>
        <xdr:cNvCxnSpPr/>
      </xdr:nvCxnSpPr>
      <xdr:spPr>
        <a:xfrm flipV="1">
          <a:off x="8077200" y="851916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800" name="直線コネクタ 799"/>
        <xdr:cNvCxnSpPr/>
      </xdr:nvCxnSpPr>
      <xdr:spPr>
        <a:xfrm flipV="1">
          <a:off x="440055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801" name="直線コネクタ 800"/>
        <xdr:cNvCxnSpPr/>
      </xdr:nvCxnSpPr>
      <xdr:spPr>
        <a:xfrm flipV="1">
          <a:off x="807720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802" name="直線コネクタ 801"/>
        <xdr:cNvCxnSpPr/>
      </xdr:nvCxnSpPr>
      <xdr:spPr>
        <a:xfrm flipV="1">
          <a:off x="440055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803" name="直線コネクタ 802"/>
        <xdr:cNvCxnSpPr/>
      </xdr:nvCxnSpPr>
      <xdr:spPr>
        <a:xfrm flipV="1">
          <a:off x="807720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804" name="直線コネクタ 803"/>
        <xdr:cNvCxnSpPr/>
      </xdr:nvCxnSpPr>
      <xdr:spPr>
        <a:xfrm flipV="1">
          <a:off x="440055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805" name="直線コネクタ 804"/>
        <xdr:cNvCxnSpPr/>
      </xdr:nvCxnSpPr>
      <xdr:spPr>
        <a:xfrm flipV="1">
          <a:off x="807720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806" name="直線コネクタ 805"/>
        <xdr:cNvCxnSpPr/>
      </xdr:nvCxnSpPr>
      <xdr:spPr>
        <a:xfrm flipV="1">
          <a:off x="8077200" y="88058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807" name="直線コネクタ 806"/>
        <xdr:cNvCxnSpPr/>
      </xdr:nvCxnSpPr>
      <xdr:spPr>
        <a:xfrm flipV="1">
          <a:off x="440055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808" name="直線コネクタ 807"/>
        <xdr:cNvCxnSpPr/>
      </xdr:nvCxnSpPr>
      <xdr:spPr>
        <a:xfrm flipV="1">
          <a:off x="807720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809" name="直線コネクタ 808"/>
        <xdr:cNvCxnSpPr/>
      </xdr:nvCxnSpPr>
      <xdr:spPr>
        <a:xfrm flipV="1">
          <a:off x="440055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810" name="直線コネクタ 809"/>
        <xdr:cNvCxnSpPr/>
      </xdr:nvCxnSpPr>
      <xdr:spPr>
        <a:xfrm flipV="1">
          <a:off x="807720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811" name="直線コネクタ 810"/>
        <xdr:cNvCxnSpPr/>
      </xdr:nvCxnSpPr>
      <xdr:spPr>
        <a:xfrm flipV="1">
          <a:off x="440055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812" name="直線コネクタ 811"/>
        <xdr:cNvCxnSpPr/>
      </xdr:nvCxnSpPr>
      <xdr:spPr>
        <a:xfrm flipV="1">
          <a:off x="807720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813" name="直線コネクタ 812"/>
        <xdr:cNvCxnSpPr/>
      </xdr:nvCxnSpPr>
      <xdr:spPr>
        <a:xfrm flipV="1">
          <a:off x="8077200" y="88058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814" name="直線コネクタ 813"/>
        <xdr:cNvCxnSpPr/>
      </xdr:nvCxnSpPr>
      <xdr:spPr>
        <a:xfrm flipV="1">
          <a:off x="4400550" y="9034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815" name="直線コネクタ 814"/>
        <xdr:cNvCxnSpPr/>
      </xdr:nvCxnSpPr>
      <xdr:spPr>
        <a:xfrm flipV="1">
          <a:off x="8077200" y="9034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816" name="直線コネクタ 815"/>
        <xdr:cNvCxnSpPr/>
      </xdr:nvCxnSpPr>
      <xdr:spPr>
        <a:xfrm flipV="1">
          <a:off x="4400550" y="90687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817" name="直線コネクタ 816"/>
        <xdr:cNvCxnSpPr/>
      </xdr:nvCxnSpPr>
      <xdr:spPr>
        <a:xfrm flipV="1">
          <a:off x="8077200" y="90687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818" name="直線コネクタ 817"/>
        <xdr:cNvCxnSpPr/>
      </xdr:nvCxnSpPr>
      <xdr:spPr>
        <a:xfrm flipV="1">
          <a:off x="4400550" y="9105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819" name="直線コネクタ 818"/>
        <xdr:cNvCxnSpPr/>
      </xdr:nvCxnSpPr>
      <xdr:spPr>
        <a:xfrm flipV="1">
          <a:off x="8077200" y="9105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820" name="直線コネクタ 819"/>
        <xdr:cNvCxnSpPr/>
      </xdr:nvCxnSpPr>
      <xdr:spPr>
        <a:xfrm flipV="1">
          <a:off x="8077200" y="91430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821" name="直線コネクタ 820"/>
        <xdr:cNvCxnSpPr/>
      </xdr:nvCxnSpPr>
      <xdr:spPr>
        <a:xfrm flipV="1">
          <a:off x="440055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822" name="直線コネクタ 821"/>
        <xdr:cNvCxnSpPr/>
      </xdr:nvCxnSpPr>
      <xdr:spPr>
        <a:xfrm flipV="1">
          <a:off x="807720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823" name="直線コネクタ 822"/>
        <xdr:cNvCxnSpPr/>
      </xdr:nvCxnSpPr>
      <xdr:spPr>
        <a:xfrm flipV="1">
          <a:off x="440055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824" name="直線コネクタ 823"/>
        <xdr:cNvCxnSpPr/>
      </xdr:nvCxnSpPr>
      <xdr:spPr>
        <a:xfrm flipV="1">
          <a:off x="807720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825" name="直線コネクタ 824"/>
        <xdr:cNvCxnSpPr/>
      </xdr:nvCxnSpPr>
      <xdr:spPr>
        <a:xfrm flipV="1">
          <a:off x="440055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826" name="直線コネクタ 825"/>
        <xdr:cNvCxnSpPr/>
      </xdr:nvCxnSpPr>
      <xdr:spPr>
        <a:xfrm flipV="1">
          <a:off x="807720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827" name="直線コネクタ 826"/>
        <xdr:cNvCxnSpPr/>
      </xdr:nvCxnSpPr>
      <xdr:spPr>
        <a:xfrm flipV="1">
          <a:off x="8077200" y="94297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828" name="直線コネクタ 827"/>
        <xdr:cNvCxnSpPr/>
      </xdr:nvCxnSpPr>
      <xdr:spPr>
        <a:xfrm flipV="1">
          <a:off x="440055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829" name="直線コネクタ 828"/>
        <xdr:cNvCxnSpPr/>
      </xdr:nvCxnSpPr>
      <xdr:spPr>
        <a:xfrm flipV="1">
          <a:off x="807720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830" name="直線コネクタ 829"/>
        <xdr:cNvCxnSpPr/>
      </xdr:nvCxnSpPr>
      <xdr:spPr>
        <a:xfrm flipV="1">
          <a:off x="440055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831" name="直線コネクタ 830"/>
        <xdr:cNvCxnSpPr/>
      </xdr:nvCxnSpPr>
      <xdr:spPr>
        <a:xfrm flipV="1">
          <a:off x="807720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832" name="直線コネクタ 831"/>
        <xdr:cNvCxnSpPr/>
      </xdr:nvCxnSpPr>
      <xdr:spPr>
        <a:xfrm flipV="1">
          <a:off x="440055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833" name="直線コネクタ 832"/>
        <xdr:cNvCxnSpPr/>
      </xdr:nvCxnSpPr>
      <xdr:spPr>
        <a:xfrm flipV="1">
          <a:off x="807720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834" name="直線コネクタ 833"/>
        <xdr:cNvCxnSpPr/>
      </xdr:nvCxnSpPr>
      <xdr:spPr>
        <a:xfrm flipV="1">
          <a:off x="8077200" y="94297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835" name="直線コネクタ 834"/>
        <xdr:cNvCxnSpPr/>
      </xdr:nvCxnSpPr>
      <xdr:spPr>
        <a:xfrm flipV="1">
          <a:off x="4400550" y="9658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836" name="直線コネクタ 835"/>
        <xdr:cNvCxnSpPr/>
      </xdr:nvCxnSpPr>
      <xdr:spPr>
        <a:xfrm flipV="1">
          <a:off x="8077200" y="9658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837" name="直線コネクタ 836"/>
        <xdr:cNvCxnSpPr/>
      </xdr:nvCxnSpPr>
      <xdr:spPr>
        <a:xfrm flipV="1">
          <a:off x="4400550" y="96926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838" name="直線コネクタ 837"/>
        <xdr:cNvCxnSpPr/>
      </xdr:nvCxnSpPr>
      <xdr:spPr>
        <a:xfrm flipV="1">
          <a:off x="8077200" y="96926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839" name="直線コネクタ 838"/>
        <xdr:cNvCxnSpPr/>
      </xdr:nvCxnSpPr>
      <xdr:spPr>
        <a:xfrm flipV="1">
          <a:off x="4400550" y="97297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840" name="直線コネクタ 839"/>
        <xdr:cNvCxnSpPr/>
      </xdr:nvCxnSpPr>
      <xdr:spPr>
        <a:xfrm flipV="1">
          <a:off x="8077200" y="97297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841" name="直線コネクタ 840"/>
        <xdr:cNvCxnSpPr/>
      </xdr:nvCxnSpPr>
      <xdr:spPr>
        <a:xfrm flipV="1">
          <a:off x="8077200" y="97669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842" name="直線コネクタ 841"/>
        <xdr:cNvCxnSpPr/>
      </xdr:nvCxnSpPr>
      <xdr:spPr>
        <a:xfrm flipV="1">
          <a:off x="440055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843" name="直線コネクタ 842"/>
        <xdr:cNvCxnSpPr/>
      </xdr:nvCxnSpPr>
      <xdr:spPr>
        <a:xfrm flipV="1">
          <a:off x="807720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844" name="直線コネクタ 843"/>
        <xdr:cNvCxnSpPr/>
      </xdr:nvCxnSpPr>
      <xdr:spPr>
        <a:xfrm flipV="1">
          <a:off x="440055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845" name="直線コネクタ 844"/>
        <xdr:cNvCxnSpPr/>
      </xdr:nvCxnSpPr>
      <xdr:spPr>
        <a:xfrm flipV="1">
          <a:off x="807720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846" name="直線コネクタ 845"/>
        <xdr:cNvCxnSpPr/>
      </xdr:nvCxnSpPr>
      <xdr:spPr>
        <a:xfrm flipV="1">
          <a:off x="440055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847" name="直線コネクタ 846"/>
        <xdr:cNvCxnSpPr/>
      </xdr:nvCxnSpPr>
      <xdr:spPr>
        <a:xfrm flipV="1">
          <a:off x="807720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848" name="直線コネクタ 847"/>
        <xdr:cNvCxnSpPr/>
      </xdr:nvCxnSpPr>
      <xdr:spPr>
        <a:xfrm flipV="1">
          <a:off x="8077200" y="100536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849" name="直線コネクタ 848"/>
        <xdr:cNvCxnSpPr/>
      </xdr:nvCxnSpPr>
      <xdr:spPr>
        <a:xfrm flipV="1">
          <a:off x="440055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850" name="直線コネクタ 849"/>
        <xdr:cNvCxnSpPr/>
      </xdr:nvCxnSpPr>
      <xdr:spPr>
        <a:xfrm flipV="1">
          <a:off x="807720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851" name="直線コネクタ 850"/>
        <xdr:cNvCxnSpPr/>
      </xdr:nvCxnSpPr>
      <xdr:spPr>
        <a:xfrm flipV="1">
          <a:off x="440055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852" name="直線コネクタ 851"/>
        <xdr:cNvCxnSpPr/>
      </xdr:nvCxnSpPr>
      <xdr:spPr>
        <a:xfrm flipV="1">
          <a:off x="807720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853" name="直線コネクタ 852"/>
        <xdr:cNvCxnSpPr/>
      </xdr:nvCxnSpPr>
      <xdr:spPr>
        <a:xfrm flipV="1">
          <a:off x="440055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854" name="直線コネクタ 853"/>
        <xdr:cNvCxnSpPr/>
      </xdr:nvCxnSpPr>
      <xdr:spPr>
        <a:xfrm flipV="1">
          <a:off x="807720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855" name="直線コネクタ 854"/>
        <xdr:cNvCxnSpPr/>
      </xdr:nvCxnSpPr>
      <xdr:spPr>
        <a:xfrm flipV="1">
          <a:off x="8077200" y="100536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856" name="直線コネクタ 855"/>
        <xdr:cNvCxnSpPr/>
      </xdr:nvCxnSpPr>
      <xdr:spPr>
        <a:xfrm flipV="1">
          <a:off x="4400550" y="10282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857" name="直線コネクタ 856"/>
        <xdr:cNvCxnSpPr/>
      </xdr:nvCxnSpPr>
      <xdr:spPr>
        <a:xfrm flipV="1">
          <a:off x="8077200" y="10282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858" name="直線コネクタ 857"/>
        <xdr:cNvCxnSpPr/>
      </xdr:nvCxnSpPr>
      <xdr:spPr>
        <a:xfrm flipV="1">
          <a:off x="4400550" y="103165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859" name="直線コネクタ 858"/>
        <xdr:cNvCxnSpPr/>
      </xdr:nvCxnSpPr>
      <xdr:spPr>
        <a:xfrm flipV="1">
          <a:off x="8077200" y="103165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860" name="直線コネクタ 859"/>
        <xdr:cNvCxnSpPr/>
      </xdr:nvCxnSpPr>
      <xdr:spPr>
        <a:xfrm flipV="1">
          <a:off x="4400550" y="103536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861" name="直線コネクタ 860"/>
        <xdr:cNvCxnSpPr/>
      </xdr:nvCxnSpPr>
      <xdr:spPr>
        <a:xfrm flipV="1">
          <a:off x="8077200" y="103536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862" name="直線コネクタ 861"/>
        <xdr:cNvCxnSpPr/>
      </xdr:nvCxnSpPr>
      <xdr:spPr>
        <a:xfrm flipV="1">
          <a:off x="8077200" y="103908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863" name="直線コネクタ 862"/>
        <xdr:cNvCxnSpPr/>
      </xdr:nvCxnSpPr>
      <xdr:spPr>
        <a:xfrm flipV="1">
          <a:off x="440055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864" name="直線コネクタ 863"/>
        <xdr:cNvCxnSpPr/>
      </xdr:nvCxnSpPr>
      <xdr:spPr>
        <a:xfrm flipV="1">
          <a:off x="807720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865" name="直線コネクタ 864"/>
        <xdr:cNvCxnSpPr/>
      </xdr:nvCxnSpPr>
      <xdr:spPr>
        <a:xfrm flipV="1">
          <a:off x="440055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866" name="直線コネクタ 865"/>
        <xdr:cNvCxnSpPr/>
      </xdr:nvCxnSpPr>
      <xdr:spPr>
        <a:xfrm flipV="1">
          <a:off x="807720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867" name="直線コネクタ 866"/>
        <xdr:cNvCxnSpPr/>
      </xdr:nvCxnSpPr>
      <xdr:spPr>
        <a:xfrm flipV="1">
          <a:off x="440055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868" name="直線コネクタ 867"/>
        <xdr:cNvCxnSpPr/>
      </xdr:nvCxnSpPr>
      <xdr:spPr>
        <a:xfrm flipV="1">
          <a:off x="807720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869" name="直線コネクタ 868"/>
        <xdr:cNvCxnSpPr/>
      </xdr:nvCxnSpPr>
      <xdr:spPr>
        <a:xfrm flipV="1">
          <a:off x="8077200" y="106775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870" name="直線コネクタ 869"/>
        <xdr:cNvCxnSpPr/>
      </xdr:nvCxnSpPr>
      <xdr:spPr>
        <a:xfrm flipV="1">
          <a:off x="440055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871" name="直線コネクタ 870"/>
        <xdr:cNvCxnSpPr/>
      </xdr:nvCxnSpPr>
      <xdr:spPr>
        <a:xfrm flipV="1">
          <a:off x="807720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872" name="直線コネクタ 871"/>
        <xdr:cNvCxnSpPr/>
      </xdr:nvCxnSpPr>
      <xdr:spPr>
        <a:xfrm flipV="1">
          <a:off x="440055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873" name="直線コネクタ 872"/>
        <xdr:cNvCxnSpPr/>
      </xdr:nvCxnSpPr>
      <xdr:spPr>
        <a:xfrm flipV="1">
          <a:off x="807720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874" name="直線コネクタ 873"/>
        <xdr:cNvCxnSpPr/>
      </xdr:nvCxnSpPr>
      <xdr:spPr>
        <a:xfrm flipV="1">
          <a:off x="440055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875" name="直線コネクタ 874"/>
        <xdr:cNvCxnSpPr/>
      </xdr:nvCxnSpPr>
      <xdr:spPr>
        <a:xfrm flipV="1">
          <a:off x="807720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876" name="直線コネクタ 875"/>
        <xdr:cNvCxnSpPr/>
      </xdr:nvCxnSpPr>
      <xdr:spPr>
        <a:xfrm flipV="1">
          <a:off x="8077200" y="106775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877" name="直線コネクタ 876"/>
        <xdr:cNvCxnSpPr/>
      </xdr:nvCxnSpPr>
      <xdr:spPr>
        <a:xfrm flipV="1">
          <a:off x="4400550" y="10906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878" name="直線コネクタ 877"/>
        <xdr:cNvCxnSpPr/>
      </xdr:nvCxnSpPr>
      <xdr:spPr>
        <a:xfrm flipV="1">
          <a:off x="8077200" y="10906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879" name="直線コネクタ 878"/>
        <xdr:cNvCxnSpPr/>
      </xdr:nvCxnSpPr>
      <xdr:spPr>
        <a:xfrm flipV="1">
          <a:off x="4400550" y="109404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880" name="直線コネクタ 879"/>
        <xdr:cNvCxnSpPr/>
      </xdr:nvCxnSpPr>
      <xdr:spPr>
        <a:xfrm flipV="1">
          <a:off x="8077200" y="109404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881" name="直線コネクタ 880"/>
        <xdr:cNvCxnSpPr/>
      </xdr:nvCxnSpPr>
      <xdr:spPr>
        <a:xfrm flipV="1">
          <a:off x="4400550" y="109775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882" name="直線コネクタ 881"/>
        <xdr:cNvCxnSpPr/>
      </xdr:nvCxnSpPr>
      <xdr:spPr>
        <a:xfrm flipV="1">
          <a:off x="8077200" y="109775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883" name="直線コネクタ 882"/>
        <xdr:cNvCxnSpPr/>
      </xdr:nvCxnSpPr>
      <xdr:spPr>
        <a:xfrm flipV="1">
          <a:off x="8077200" y="110147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884" name="直線コネクタ 883"/>
        <xdr:cNvCxnSpPr/>
      </xdr:nvCxnSpPr>
      <xdr:spPr>
        <a:xfrm flipV="1">
          <a:off x="440055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885" name="直線コネクタ 884"/>
        <xdr:cNvCxnSpPr/>
      </xdr:nvCxnSpPr>
      <xdr:spPr>
        <a:xfrm flipV="1">
          <a:off x="807720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886" name="直線コネクタ 885"/>
        <xdr:cNvCxnSpPr/>
      </xdr:nvCxnSpPr>
      <xdr:spPr>
        <a:xfrm flipV="1">
          <a:off x="440055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887" name="直線コネクタ 886"/>
        <xdr:cNvCxnSpPr/>
      </xdr:nvCxnSpPr>
      <xdr:spPr>
        <a:xfrm flipV="1">
          <a:off x="807720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888" name="直線コネクタ 887"/>
        <xdr:cNvCxnSpPr/>
      </xdr:nvCxnSpPr>
      <xdr:spPr>
        <a:xfrm flipV="1">
          <a:off x="440055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889" name="直線コネクタ 888"/>
        <xdr:cNvCxnSpPr/>
      </xdr:nvCxnSpPr>
      <xdr:spPr>
        <a:xfrm flipV="1">
          <a:off x="807720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890" name="直線コネクタ 889"/>
        <xdr:cNvCxnSpPr/>
      </xdr:nvCxnSpPr>
      <xdr:spPr>
        <a:xfrm flipV="1">
          <a:off x="8077200" y="113014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891" name="直線コネクタ 890"/>
        <xdr:cNvCxnSpPr/>
      </xdr:nvCxnSpPr>
      <xdr:spPr>
        <a:xfrm flipV="1">
          <a:off x="440055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892" name="直線コネクタ 891"/>
        <xdr:cNvCxnSpPr/>
      </xdr:nvCxnSpPr>
      <xdr:spPr>
        <a:xfrm flipV="1">
          <a:off x="807720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893" name="直線コネクタ 892"/>
        <xdr:cNvCxnSpPr/>
      </xdr:nvCxnSpPr>
      <xdr:spPr>
        <a:xfrm flipV="1">
          <a:off x="440055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894" name="直線コネクタ 893"/>
        <xdr:cNvCxnSpPr/>
      </xdr:nvCxnSpPr>
      <xdr:spPr>
        <a:xfrm flipV="1">
          <a:off x="807720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895" name="直線コネクタ 894"/>
        <xdr:cNvCxnSpPr/>
      </xdr:nvCxnSpPr>
      <xdr:spPr>
        <a:xfrm flipV="1">
          <a:off x="440055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896" name="直線コネクタ 895"/>
        <xdr:cNvCxnSpPr/>
      </xdr:nvCxnSpPr>
      <xdr:spPr>
        <a:xfrm flipV="1">
          <a:off x="807720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897" name="直線コネクタ 896"/>
        <xdr:cNvCxnSpPr/>
      </xdr:nvCxnSpPr>
      <xdr:spPr>
        <a:xfrm flipV="1">
          <a:off x="8077200" y="113014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898" name="直線コネクタ 897"/>
        <xdr:cNvCxnSpPr/>
      </xdr:nvCxnSpPr>
      <xdr:spPr>
        <a:xfrm flipV="1">
          <a:off x="4400550" y="11530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899" name="直線コネクタ 898"/>
        <xdr:cNvCxnSpPr/>
      </xdr:nvCxnSpPr>
      <xdr:spPr>
        <a:xfrm flipV="1">
          <a:off x="8077200" y="11530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900" name="直線コネクタ 899"/>
        <xdr:cNvCxnSpPr/>
      </xdr:nvCxnSpPr>
      <xdr:spPr>
        <a:xfrm flipV="1">
          <a:off x="4400550" y="11564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901" name="直線コネクタ 900"/>
        <xdr:cNvCxnSpPr/>
      </xdr:nvCxnSpPr>
      <xdr:spPr>
        <a:xfrm flipV="1">
          <a:off x="8077200" y="11564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902" name="直線コネクタ 901"/>
        <xdr:cNvCxnSpPr/>
      </xdr:nvCxnSpPr>
      <xdr:spPr>
        <a:xfrm flipV="1">
          <a:off x="4400550" y="11601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903" name="直線コネクタ 902"/>
        <xdr:cNvCxnSpPr/>
      </xdr:nvCxnSpPr>
      <xdr:spPr>
        <a:xfrm flipV="1">
          <a:off x="8077200" y="11601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904" name="直線コネクタ 903"/>
        <xdr:cNvCxnSpPr/>
      </xdr:nvCxnSpPr>
      <xdr:spPr>
        <a:xfrm flipV="1">
          <a:off x="8077200" y="116385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905" name="直線コネクタ 904"/>
        <xdr:cNvCxnSpPr/>
      </xdr:nvCxnSpPr>
      <xdr:spPr>
        <a:xfrm flipV="1">
          <a:off x="440055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906" name="直線コネクタ 905"/>
        <xdr:cNvCxnSpPr/>
      </xdr:nvCxnSpPr>
      <xdr:spPr>
        <a:xfrm flipV="1">
          <a:off x="807720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907" name="直線コネクタ 906"/>
        <xdr:cNvCxnSpPr/>
      </xdr:nvCxnSpPr>
      <xdr:spPr>
        <a:xfrm flipV="1">
          <a:off x="440055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908" name="直線コネクタ 907"/>
        <xdr:cNvCxnSpPr/>
      </xdr:nvCxnSpPr>
      <xdr:spPr>
        <a:xfrm flipV="1">
          <a:off x="807720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909" name="直線コネクタ 908"/>
        <xdr:cNvCxnSpPr/>
      </xdr:nvCxnSpPr>
      <xdr:spPr>
        <a:xfrm flipV="1">
          <a:off x="440055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910" name="直線コネクタ 909"/>
        <xdr:cNvCxnSpPr/>
      </xdr:nvCxnSpPr>
      <xdr:spPr>
        <a:xfrm flipV="1">
          <a:off x="807720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911" name="直線コネクタ 910"/>
        <xdr:cNvCxnSpPr/>
      </xdr:nvCxnSpPr>
      <xdr:spPr>
        <a:xfrm flipV="1">
          <a:off x="8077200" y="11925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912" name="直線コネクタ 911"/>
        <xdr:cNvCxnSpPr/>
      </xdr:nvCxnSpPr>
      <xdr:spPr>
        <a:xfrm flipV="1">
          <a:off x="440055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913" name="直線コネクタ 912"/>
        <xdr:cNvCxnSpPr/>
      </xdr:nvCxnSpPr>
      <xdr:spPr>
        <a:xfrm flipV="1">
          <a:off x="807720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914" name="直線コネクタ 913"/>
        <xdr:cNvCxnSpPr/>
      </xdr:nvCxnSpPr>
      <xdr:spPr>
        <a:xfrm flipV="1">
          <a:off x="440055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915" name="直線コネクタ 914"/>
        <xdr:cNvCxnSpPr/>
      </xdr:nvCxnSpPr>
      <xdr:spPr>
        <a:xfrm flipV="1">
          <a:off x="807720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916" name="直線コネクタ 915"/>
        <xdr:cNvCxnSpPr/>
      </xdr:nvCxnSpPr>
      <xdr:spPr>
        <a:xfrm flipV="1">
          <a:off x="440055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917" name="直線コネクタ 916"/>
        <xdr:cNvCxnSpPr/>
      </xdr:nvCxnSpPr>
      <xdr:spPr>
        <a:xfrm flipV="1">
          <a:off x="807720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918" name="直線コネクタ 917"/>
        <xdr:cNvCxnSpPr/>
      </xdr:nvCxnSpPr>
      <xdr:spPr>
        <a:xfrm flipV="1">
          <a:off x="8077200" y="11925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919" name="直線コネクタ 918"/>
        <xdr:cNvCxnSpPr/>
      </xdr:nvCxnSpPr>
      <xdr:spPr>
        <a:xfrm flipV="1">
          <a:off x="4400550" y="12153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920" name="直線コネクタ 919"/>
        <xdr:cNvCxnSpPr/>
      </xdr:nvCxnSpPr>
      <xdr:spPr>
        <a:xfrm flipV="1">
          <a:off x="8077200" y="12153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921" name="直線コネクタ 920"/>
        <xdr:cNvCxnSpPr/>
      </xdr:nvCxnSpPr>
      <xdr:spPr>
        <a:xfrm flipV="1">
          <a:off x="4400550" y="121881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922" name="直線コネクタ 921"/>
        <xdr:cNvCxnSpPr/>
      </xdr:nvCxnSpPr>
      <xdr:spPr>
        <a:xfrm flipV="1">
          <a:off x="8077200" y="121881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923" name="直線コネクタ 922"/>
        <xdr:cNvCxnSpPr/>
      </xdr:nvCxnSpPr>
      <xdr:spPr>
        <a:xfrm flipV="1">
          <a:off x="4400550" y="122253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924" name="直線コネクタ 923"/>
        <xdr:cNvCxnSpPr/>
      </xdr:nvCxnSpPr>
      <xdr:spPr>
        <a:xfrm flipV="1">
          <a:off x="8077200" y="122253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925" name="直線コネクタ 924"/>
        <xdr:cNvCxnSpPr/>
      </xdr:nvCxnSpPr>
      <xdr:spPr>
        <a:xfrm flipV="1">
          <a:off x="8077200" y="122624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926" name="直線コネクタ 925"/>
        <xdr:cNvCxnSpPr/>
      </xdr:nvCxnSpPr>
      <xdr:spPr>
        <a:xfrm flipV="1">
          <a:off x="440055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927" name="直線コネクタ 926"/>
        <xdr:cNvCxnSpPr/>
      </xdr:nvCxnSpPr>
      <xdr:spPr>
        <a:xfrm flipV="1">
          <a:off x="807720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928" name="直線コネクタ 927"/>
        <xdr:cNvCxnSpPr/>
      </xdr:nvCxnSpPr>
      <xdr:spPr>
        <a:xfrm flipV="1">
          <a:off x="440055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929" name="直線コネクタ 928"/>
        <xdr:cNvCxnSpPr/>
      </xdr:nvCxnSpPr>
      <xdr:spPr>
        <a:xfrm flipV="1">
          <a:off x="807720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930" name="直線コネクタ 929"/>
        <xdr:cNvCxnSpPr/>
      </xdr:nvCxnSpPr>
      <xdr:spPr>
        <a:xfrm flipV="1">
          <a:off x="440055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931" name="直線コネクタ 930"/>
        <xdr:cNvCxnSpPr/>
      </xdr:nvCxnSpPr>
      <xdr:spPr>
        <a:xfrm flipV="1">
          <a:off x="807720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932" name="直線コネクタ 931"/>
        <xdr:cNvCxnSpPr/>
      </xdr:nvCxnSpPr>
      <xdr:spPr>
        <a:xfrm flipV="1">
          <a:off x="8077200" y="125491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933" name="直線コネクタ 932"/>
        <xdr:cNvCxnSpPr/>
      </xdr:nvCxnSpPr>
      <xdr:spPr>
        <a:xfrm flipV="1">
          <a:off x="440055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934" name="直線コネクタ 933"/>
        <xdr:cNvCxnSpPr/>
      </xdr:nvCxnSpPr>
      <xdr:spPr>
        <a:xfrm flipV="1">
          <a:off x="807720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935" name="直線コネクタ 934"/>
        <xdr:cNvCxnSpPr/>
      </xdr:nvCxnSpPr>
      <xdr:spPr>
        <a:xfrm flipV="1">
          <a:off x="440055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936" name="直線コネクタ 935"/>
        <xdr:cNvCxnSpPr/>
      </xdr:nvCxnSpPr>
      <xdr:spPr>
        <a:xfrm flipV="1">
          <a:off x="807720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937" name="直線コネクタ 936"/>
        <xdr:cNvCxnSpPr/>
      </xdr:nvCxnSpPr>
      <xdr:spPr>
        <a:xfrm flipV="1">
          <a:off x="440055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938" name="直線コネクタ 937"/>
        <xdr:cNvCxnSpPr/>
      </xdr:nvCxnSpPr>
      <xdr:spPr>
        <a:xfrm flipV="1">
          <a:off x="807720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939" name="直線コネクタ 938"/>
        <xdr:cNvCxnSpPr/>
      </xdr:nvCxnSpPr>
      <xdr:spPr>
        <a:xfrm flipV="1">
          <a:off x="8077200" y="125491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12</xdr:row>
      <xdr:rowOff>0</xdr:rowOff>
    </xdr:from>
    <xdr:to>
      <xdr:col>7</xdr:col>
      <xdr:colOff>76200</xdr:colOff>
      <xdr:row>12</xdr:row>
      <xdr:rowOff>1</xdr:rowOff>
    </xdr:to>
    <xdr:cxnSp macro="">
      <xdr:nvCxnSpPr>
        <xdr:cNvPr id="940" name="直線コネクタ 93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</xdr:row>
      <xdr:rowOff>0</xdr:rowOff>
    </xdr:from>
    <xdr:to>
      <xdr:col>28</xdr:col>
      <xdr:colOff>85725</xdr:colOff>
      <xdr:row>12</xdr:row>
      <xdr:rowOff>1</xdr:rowOff>
    </xdr:to>
    <xdr:cxnSp macro="">
      <xdr:nvCxnSpPr>
        <xdr:cNvPr id="941" name="直線コネクタ 94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</xdr:row>
      <xdr:rowOff>0</xdr:rowOff>
    </xdr:from>
    <xdr:to>
      <xdr:col>7</xdr:col>
      <xdr:colOff>76200</xdr:colOff>
      <xdr:row>15</xdr:row>
      <xdr:rowOff>1</xdr:rowOff>
    </xdr:to>
    <xdr:cxnSp macro="">
      <xdr:nvCxnSpPr>
        <xdr:cNvPr id="942" name="直線コネクタ 94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</xdr:row>
      <xdr:rowOff>0</xdr:rowOff>
    </xdr:from>
    <xdr:to>
      <xdr:col>28</xdr:col>
      <xdr:colOff>85725</xdr:colOff>
      <xdr:row>15</xdr:row>
      <xdr:rowOff>1</xdr:rowOff>
    </xdr:to>
    <xdr:cxnSp macro="">
      <xdr:nvCxnSpPr>
        <xdr:cNvPr id="943" name="直線コネクタ 94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18</xdr:row>
      <xdr:rowOff>0</xdr:rowOff>
    </xdr:from>
    <xdr:to>
      <xdr:col>7</xdr:col>
      <xdr:colOff>76200</xdr:colOff>
      <xdr:row>18</xdr:row>
      <xdr:rowOff>1</xdr:rowOff>
    </xdr:to>
    <xdr:cxnSp macro="">
      <xdr:nvCxnSpPr>
        <xdr:cNvPr id="944" name="直線コネクタ 94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</xdr:row>
      <xdr:rowOff>0</xdr:rowOff>
    </xdr:from>
    <xdr:to>
      <xdr:col>28</xdr:col>
      <xdr:colOff>85725</xdr:colOff>
      <xdr:row>18</xdr:row>
      <xdr:rowOff>1</xdr:rowOff>
    </xdr:to>
    <xdr:cxnSp macro="">
      <xdr:nvCxnSpPr>
        <xdr:cNvPr id="945" name="直線コネクタ 94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</xdr:row>
      <xdr:rowOff>0</xdr:rowOff>
    </xdr:from>
    <xdr:to>
      <xdr:col>28</xdr:col>
      <xdr:colOff>85725</xdr:colOff>
      <xdr:row>21</xdr:row>
      <xdr:rowOff>1</xdr:rowOff>
    </xdr:to>
    <xdr:cxnSp macro="">
      <xdr:nvCxnSpPr>
        <xdr:cNvPr id="946" name="直線コネクタ 94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947" name="直線コネクタ 94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948" name="直線コネクタ 94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949" name="直線コネクタ 94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950" name="直線コネクタ 94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951" name="直線コネクタ 95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952" name="直線コネクタ 95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953" name="直線コネクタ 95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954" name="直線コネクタ 95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955" name="直線コネクタ 95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956" name="直線コネクタ 95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957" name="直線コネクタ 95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958" name="直線コネクタ 95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959" name="直線コネクタ 95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960" name="直線コネクタ 95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12</xdr:row>
      <xdr:rowOff>0</xdr:rowOff>
    </xdr:from>
    <xdr:to>
      <xdr:col>7</xdr:col>
      <xdr:colOff>76200</xdr:colOff>
      <xdr:row>12</xdr:row>
      <xdr:rowOff>1</xdr:rowOff>
    </xdr:to>
    <xdr:cxnSp macro="">
      <xdr:nvCxnSpPr>
        <xdr:cNvPr id="961" name="直線コネクタ 96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</xdr:row>
      <xdr:rowOff>0</xdr:rowOff>
    </xdr:from>
    <xdr:to>
      <xdr:col>28</xdr:col>
      <xdr:colOff>85725</xdr:colOff>
      <xdr:row>12</xdr:row>
      <xdr:rowOff>1</xdr:rowOff>
    </xdr:to>
    <xdr:cxnSp macro="">
      <xdr:nvCxnSpPr>
        <xdr:cNvPr id="962" name="直線コネクタ 96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</xdr:row>
      <xdr:rowOff>0</xdr:rowOff>
    </xdr:from>
    <xdr:to>
      <xdr:col>7</xdr:col>
      <xdr:colOff>76200</xdr:colOff>
      <xdr:row>15</xdr:row>
      <xdr:rowOff>1</xdr:rowOff>
    </xdr:to>
    <xdr:cxnSp macro="">
      <xdr:nvCxnSpPr>
        <xdr:cNvPr id="963" name="直線コネクタ 96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</xdr:row>
      <xdr:rowOff>0</xdr:rowOff>
    </xdr:from>
    <xdr:to>
      <xdr:col>28</xdr:col>
      <xdr:colOff>85725</xdr:colOff>
      <xdr:row>15</xdr:row>
      <xdr:rowOff>1</xdr:rowOff>
    </xdr:to>
    <xdr:cxnSp macro="">
      <xdr:nvCxnSpPr>
        <xdr:cNvPr id="964" name="直線コネクタ 96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18</xdr:row>
      <xdr:rowOff>0</xdr:rowOff>
    </xdr:from>
    <xdr:to>
      <xdr:col>7</xdr:col>
      <xdr:colOff>76200</xdr:colOff>
      <xdr:row>18</xdr:row>
      <xdr:rowOff>1</xdr:rowOff>
    </xdr:to>
    <xdr:cxnSp macro="">
      <xdr:nvCxnSpPr>
        <xdr:cNvPr id="965" name="直線コネクタ 96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</xdr:row>
      <xdr:rowOff>0</xdr:rowOff>
    </xdr:from>
    <xdr:to>
      <xdr:col>28</xdr:col>
      <xdr:colOff>85725</xdr:colOff>
      <xdr:row>18</xdr:row>
      <xdr:rowOff>1</xdr:rowOff>
    </xdr:to>
    <xdr:cxnSp macro="">
      <xdr:nvCxnSpPr>
        <xdr:cNvPr id="966" name="直線コネクタ 96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</xdr:row>
      <xdr:rowOff>0</xdr:rowOff>
    </xdr:from>
    <xdr:to>
      <xdr:col>28</xdr:col>
      <xdr:colOff>85725</xdr:colOff>
      <xdr:row>21</xdr:row>
      <xdr:rowOff>1</xdr:rowOff>
    </xdr:to>
    <xdr:cxnSp macro="">
      <xdr:nvCxnSpPr>
        <xdr:cNvPr id="967" name="直線コネクタ 96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968" name="直線コネクタ 96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969" name="直線コネクタ 96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970" name="直線コネクタ 96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971" name="直線コネクタ 97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972" name="直線コネクタ 97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973" name="直線コネクタ 97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974" name="直線コネクタ 97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975" name="直線コネクタ 97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976" name="直線コネクタ 97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977" name="直線コネクタ 97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978" name="直線コネクタ 97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979" name="直線コネクタ 97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980" name="直線コネクタ 97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981" name="直線コネクタ 98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982" name="直線コネクタ 98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983" name="直線コネクタ 98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984" name="直線コネクタ 98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985" name="直線コネクタ 98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986" name="直線コネクタ 98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987" name="直線コネクタ 98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988" name="直線コネクタ 98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989" name="直線コネクタ 98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990" name="直線コネクタ 98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991" name="直線コネクタ 99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992" name="直線コネクタ 99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993" name="直線コネクタ 99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994" name="直線コネクタ 99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995" name="直線コネクタ 99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996" name="直線コネクタ 99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997" name="直線コネクタ 99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998" name="直線コネクタ 99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999" name="直線コネクタ 99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000" name="直線コネクタ 99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001" name="直線コネクタ 100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002" name="直線コネクタ 100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1003" name="直線コネクタ 100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1004" name="直線コネクタ 100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1005" name="直線コネクタ 100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1006" name="直線コネクタ 100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1007" name="直線コネクタ 100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1008" name="直線コネクタ 100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1009" name="直線コネクタ 100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010" name="直線コネクタ 100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011" name="直線コネクタ 101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012" name="直線コネクタ 101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013" name="直線コネクタ 101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014" name="直線コネクタ 101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015" name="直線コネクタ 101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016" name="直線コネクタ 101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017" name="直線コネクタ 101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018" name="直線コネクタ 101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019" name="直線コネクタ 101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020" name="直線コネクタ 101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021" name="直線コネクタ 102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022" name="直線コネクタ 102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023" name="直線コネクタ 102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1024" name="直線コネクタ 102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1025" name="直線コネクタ 102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1026" name="直線コネクタ 102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1027" name="直線コネクタ 102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1028" name="直線コネクタ 102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1029" name="直線コネクタ 102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1030" name="直線コネクタ 102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031" name="直線コネクタ 103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032" name="直線コネクタ 103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033" name="直線コネクタ 103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034" name="直線コネクタ 103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035" name="直線コネクタ 103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036" name="直線コネクタ 103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037" name="直線コネクタ 103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038" name="直線コネクタ 103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039" name="直線コネクタ 103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040" name="直線コネクタ 103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041" name="直線コネクタ 104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042" name="直線コネクタ 104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043" name="直線コネクタ 104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044" name="直線コネクタ 104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1045" name="直線コネクタ 104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1046" name="直線コネクタ 104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1047" name="直線コネクタ 104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1048" name="直線コネクタ 104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1049" name="直線コネクタ 104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1050" name="直線コネクタ 104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1051" name="直線コネクタ 105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052" name="直線コネクタ 105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053" name="直線コネクタ 105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054" name="直線コネクタ 105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055" name="直線コネクタ 105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056" name="直線コネクタ 105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057" name="直線コネクタ 105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058" name="直線コネクタ 105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059" name="直線コネクタ 105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060" name="直線コネクタ 105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061" name="直線コネクタ 106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062" name="直線コネクタ 106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063" name="直線コネクタ 106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064" name="直線コネクタ 106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065" name="直線コネクタ 106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1066" name="直線コネクタ 106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1067" name="直線コネクタ 106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1068" name="直線コネクタ 106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1069" name="直線コネクタ 106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1070" name="直線コネクタ 106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1071" name="直線コネクタ 107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1072" name="直線コネクタ 107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1073" name="直線コネクタ 107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1074" name="直線コネクタ 107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1075" name="直線コネクタ 107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1076" name="直線コネクタ 107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1077" name="直線コネクタ 107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1078" name="直線コネクタ 107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1079" name="直線コネクタ 107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1080" name="直線コネクタ 107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1081" name="直線コネクタ 108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1082" name="直線コネクタ 108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1083" name="直線コネクタ 108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1084" name="直線コネクタ 108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1085" name="直線コネクタ 108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1086" name="直線コネクタ 108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1087" name="直線コネクタ 108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1088" name="直線コネクタ 108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1089" name="直線コネクタ 108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1090" name="直線コネクタ 108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1091" name="直線コネクタ 109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1092" name="直線コネクタ 109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1093" name="直線コネクタ 109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1094" name="直線コネクタ 109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1095" name="直線コネクタ 109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1096" name="直線コネクタ 109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1097" name="直線コネクタ 109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1098" name="直線コネクタ 109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1099" name="直線コネクタ 109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1100" name="直線コネクタ 109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1101" name="直線コネクタ 110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1102" name="直線コネクタ 110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1103" name="直線コネクタ 110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1104" name="直線コネクタ 110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1105" name="直線コネクタ 110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1106" name="直線コネクタ 110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1107" name="直線コネクタ 110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1108" name="直線コネクタ 110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1109" name="直線コネクタ 110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1110" name="直線コネクタ 110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1111" name="直線コネクタ 111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1112" name="直線コネクタ 111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1113" name="直線コネクタ 111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1114" name="直線コネクタ 111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1115" name="直線コネクタ 111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1116" name="直線コネクタ 111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1117" name="直線コネクタ 111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1118" name="直線コネクタ 111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1119" name="直線コネクタ 111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1120" name="直線コネクタ 111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1121" name="直線コネクタ 112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1122" name="直線コネクタ 112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1123" name="直線コネクタ 112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1124" name="直線コネクタ 112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1125" name="直線コネクタ 112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1126" name="直線コネクタ 112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1127" name="直線コネクタ 112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1128" name="直線コネクタ 112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1129" name="直線コネクタ 112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1130" name="直線コネクタ 112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1131" name="直線コネクタ 113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1132" name="直線コネクタ 113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1133" name="直線コネクタ 113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1134" name="直線コネクタ 113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1135" name="直線コネクタ 113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1136" name="直線コネクタ 113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1137" name="直線コネクタ 113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1138" name="直線コネクタ 113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1139" name="直線コネクタ 113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1140" name="直線コネクタ 113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1141" name="直線コネクタ 114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1142" name="直線コネクタ 114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1143" name="直線コネクタ 114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1144" name="直線コネクタ 114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1145" name="直線コネクタ 114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1146" name="直線コネクタ 114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1147" name="直線コネクタ 114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1148" name="直線コネクタ 114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1149" name="直線コネクタ 114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1150" name="直線コネクタ 114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1151" name="直線コネクタ 115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1152" name="直線コネクタ 115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1153" name="直線コネクタ 115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1154" name="直線コネクタ 115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1155" name="直線コネクタ 115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1156" name="直線コネクタ 115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1157" name="直線コネクタ 115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1158" name="直線コネクタ 115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1159" name="直線コネクタ 115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1160" name="直線コネクタ 115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1161" name="直線コネクタ 116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1162" name="直線コネクタ 116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1163" name="直線コネクタ 116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1164" name="直線コネクタ 116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1165" name="直線コネクタ 116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1166" name="直線コネクタ 116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1167" name="直線コネクタ 116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1168" name="直線コネクタ 116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1169" name="直線コネクタ 116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1170" name="直線コネクタ 116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1171" name="直線コネクタ 117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1172" name="直線コネクタ 117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1173" name="直線コネクタ 117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1174" name="直線コネクタ 117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1175" name="直線コネクタ 117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1176" name="直線コネクタ 117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1177" name="直線コネクタ 117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1178" name="直線コネクタ 117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1179" name="直線コネクタ 117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1180" name="直線コネクタ 117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1181" name="直線コネクタ 118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1182" name="直線コネクタ 118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1183" name="直線コネクタ 118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1184" name="直線コネクタ 118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1185" name="直線コネクタ 118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1186" name="直線コネクタ 118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1187" name="直線コネクタ 118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1188" name="直線コネクタ 118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1189" name="直線コネクタ 118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1190" name="直線コネクタ 118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1191" name="直線コネクタ 119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1192" name="直線コネクタ 119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1193" name="直線コネクタ 119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1194" name="直線コネクタ 119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1195" name="直線コネクタ 119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1196" name="直線コネクタ 119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1197" name="直線コネクタ 119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1198" name="直線コネクタ 119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1199" name="直線コネクタ 119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1200" name="直線コネクタ 119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1201" name="直線コネクタ 120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1202" name="直線コネクタ 120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1203" name="直線コネクタ 120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1204" name="直線コネクタ 120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1205" name="直線コネクタ 120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1206" name="直線コネクタ 120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1207" name="直線コネクタ 120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1208" name="直線コネクタ 120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1209" name="直線コネクタ 120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1210" name="直線コネクタ 120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1211" name="直線コネクタ 121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1212" name="直線コネクタ 121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1213" name="直線コネクタ 121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1214" name="直線コネクタ 121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1215" name="直線コネクタ 121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1216" name="直線コネクタ 121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1217" name="直線コネクタ 121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1218" name="直線コネクタ 121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1219" name="直線コネクタ 121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1220" name="直線コネクタ 121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1221" name="直線コネクタ 122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1222" name="直線コネクタ 122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1223" name="直線コネクタ 122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1224" name="直線コネクタ 122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1225" name="直線コネクタ 122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1226" name="直線コネクタ 122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1227" name="直線コネクタ 122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1228" name="直線コネクタ 122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1229" name="直線コネクタ 122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1230" name="直線コネクタ 122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1231" name="直線コネクタ 123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1232" name="直線コネクタ 123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1233" name="直線コネクタ 123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1234" name="直線コネクタ 123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1235" name="直線コネクタ 123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1236" name="直線コネクタ 123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1237" name="直線コネクタ 123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1238" name="直線コネクタ 123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1239" name="直線コネクタ 123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1240" name="直線コネクタ 123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1241" name="直線コネクタ 124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1242" name="直線コネクタ 124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1243" name="直線コネクタ 124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1244" name="直線コネクタ 124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1245" name="直線コネクタ 124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1246" name="直線コネクタ 124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1247" name="直線コネクタ 124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1248" name="直線コネクタ 124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1249" name="直線コネクタ 124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1250" name="直線コネクタ 124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1251" name="直線コネクタ 125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1252" name="直線コネクタ 125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1253" name="直線コネクタ 125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1254" name="直線コネクタ 125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1255" name="直線コネクタ 125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1256" name="直線コネクタ 125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1257" name="直線コネクタ 125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1258" name="直線コネクタ 125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1259" name="直線コネクタ 125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1260" name="直線コネクタ 125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1261" name="直線コネクタ 126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1262" name="直線コネクタ 126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1263" name="直線コネクタ 126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1264" name="直線コネクタ 126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1265" name="直線コネクタ 126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1266" name="直線コネクタ 126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1267" name="直線コネクタ 126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1268" name="直線コネクタ 126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1269" name="直線コネクタ 126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1270" name="直線コネクタ 126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1271" name="直線コネクタ 127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1272" name="直線コネクタ 127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1273" name="直線コネクタ 127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1274" name="直線コネクタ 127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1275" name="直線コネクタ 127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1276" name="直線コネクタ 127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1277" name="直線コネクタ 127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1278" name="直線コネクタ 127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1279" name="直線コネクタ 127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1280" name="直線コネクタ 127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1281" name="直線コネクタ 128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1282" name="直線コネクタ 128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1283" name="直線コネクタ 128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1284" name="直線コネクタ 128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1285" name="直線コネクタ 128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1286" name="直線コネクタ 128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1287" name="直線コネクタ 128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1288" name="直線コネクタ 128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1289" name="直線コネクタ 128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1290" name="直線コネクタ 128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1291" name="直線コネクタ 129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1292" name="直線コネクタ 129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1293" name="直線コネクタ 129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1294" name="直線コネクタ 129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1295" name="直線コネクタ 129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1296" name="直線コネクタ 129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1297" name="直線コネクタ 129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1298" name="直線コネクタ 129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1299" name="直線コネクタ 129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1300" name="直線コネクタ 129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1301" name="直線コネクタ 130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1302" name="直線コネクタ 130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1303" name="直線コネクタ 130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1304" name="直線コネクタ 130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1305" name="直線コネクタ 130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1306" name="直線コネクタ 130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1307" name="直線コネクタ 130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1308" name="直線コネクタ 130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1309" name="直線コネクタ 130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1310" name="直線コネクタ 130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1311" name="直線コネクタ 131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1312" name="直線コネクタ 131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1313" name="直線コネクタ 131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1314" name="直線コネクタ 131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1315" name="直線コネクタ 131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1316" name="直線コネクタ 131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1317" name="直線コネクタ 131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1318" name="直線コネクタ 131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1319" name="直線コネクタ 131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1320" name="直線コネクタ 131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1321" name="直線コネクタ 132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1322" name="直線コネクタ 132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1323" name="直線コネクタ 132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1324" name="直線コネクタ 132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1325" name="直線コネクタ 132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1326" name="直線コネクタ 132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1327" name="直線コネクタ 132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1328" name="直線コネクタ 132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1329" name="直線コネクタ 132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1330" name="直線コネクタ 132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1331" name="直線コネクタ 133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1332" name="直線コネクタ 133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1333" name="直線コネクタ 133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1334" name="直線コネクタ 133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1335" name="直線コネクタ 133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1336" name="直線コネクタ 133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1337" name="直線コネクタ 133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1338" name="直線コネクタ 133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1339" name="直線コネクタ 133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1340" name="直線コネクタ 133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1341" name="直線コネクタ 134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1342" name="直線コネクタ 134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1343" name="直線コネクタ 134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1344" name="直線コネクタ 134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1345" name="直線コネクタ 134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1346" name="直線コネクタ 134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1347" name="直線コネクタ 134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1348" name="直線コネクタ 134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1349" name="直線コネクタ 134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1350" name="直線コネクタ 134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1351" name="直線コネクタ 135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1352" name="直線コネクタ 135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1353" name="直線コネクタ 135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1354" name="直線コネクタ 135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1355" name="直線コネクタ 135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1356" name="直線コネクタ 135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1357" name="直線コネクタ 135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1358" name="直線コネクタ 135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1359" name="直線コネクタ 135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1360" name="直線コネクタ 135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1361" name="直線コネクタ 136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1362" name="直線コネクタ 136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1363" name="直線コネクタ 136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1364" name="直線コネクタ 136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1365" name="直線コネクタ 136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1366" name="直線コネクタ 136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1367" name="直線コネクタ 136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1368" name="直線コネクタ 136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1369" name="直線コネクタ 136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1370" name="直線コネクタ 136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1371" name="直線コネクタ 137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1372" name="直線コネクタ 137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1373" name="直線コネクタ 137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1374" name="直線コネクタ 137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1375" name="直線コネクタ 137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1376" name="直線コネクタ 137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1377" name="直線コネクタ 137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1378" name="直線コネクタ 137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1379" name="直線コネクタ 137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1380" name="直線コネクタ 137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1381" name="直線コネクタ 138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1382" name="直線コネクタ 138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1383" name="直線コネクタ 138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1384" name="直線コネクタ 138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1385" name="直線コネクタ 138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1386" name="直線コネクタ 138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1387" name="直線コネクタ 138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1388" name="直線コネクタ 138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1389" name="直線コネクタ 138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1390" name="直線コネクタ 138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1391" name="直線コネクタ 139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1392" name="直線コネクタ 139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1393" name="直線コネクタ 139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1394" name="直線コネクタ 139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1395" name="直線コネクタ 139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1396" name="直線コネクタ 139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1397" name="直線コネクタ 139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1398" name="直線コネクタ 139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1399" name="直線コネクタ 139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1400" name="直線コネクタ 139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1401" name="直線コネクタ 140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1402" name="直線コネクタ 140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1403" name="直線コネクタ 140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1404" name="直線コネクタ 140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1405" name="直線コネクタ 140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1406" name="直線コネクタ 140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1407" name="直線コネクタ 140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1408" name="直線コネクタ 140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1409" name="直線コネクタ 140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1410" name="直線コネクタ 140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1411" name="直線コネクタ 141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1412" name="直線コネクタ 141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1413" name="直線コネクタ 141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1414" name="直線コネクタ 141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1415" name="直線コネクタ 141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1416" name="直線コネクタ 141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1417" name="直線コネクタ 141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1418" name="直線コネクタ 141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1419" name="直線コネクタ 141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1420" name="直線コネクタ 141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1421" name="直線コネクタ 142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1422" name="直線コネクタ 142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1423" name="直線コネクタ 142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1424" name="直線コネクタ 142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1425" name="直線コネクタ 142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1426" name="直線コネクタ 142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1427" name="直線コネクタ 142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1428" name="直線コネクタ 142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1429" name="直線コネクタ 142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1430" name="直線コネクタ 142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1431" name="直線コネクタ 143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1432" name="直線コネクタ 143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1433" name="直線コネクタ 143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1434" name="直線コネクタ 143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1435" name="直線コネクタ 143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1436" name="直線コネクタ 143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1437" name="直線コネクタ 143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1438" name="直線コネクタ 143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1439" name="直線コネクタ 143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1440" name="直線コネクタ 143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1441" name="直線コネクタ 144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1442" name="直線コネクタ 144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1443" name="直線コネクタ 144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1444" name="直線コネクタ 144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1445" name="直線コネクタ 144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1446" name="直線コネクタ 144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1447" name="直線コネクタ 144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1448" name="直線コネクタ 144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1449" name="直線コネクタ 144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1450" name="直線コネクタ 144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1451" name="直線コネクタ 145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1452" name="直線コネクタ 145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1453" name="直線コネクタ 145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1454" name="直線コネクタ 145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1455" name="直線コネクタ 145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1456" name="直線コネクタ 145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1457" name="直線コネクタ 145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1458" name="直線コネクタ 145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1459" name="直線コネクタ 145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1460" name="直線コネクタ 145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1461" name="直線コネクタ 146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1462" name="直線コネクタ 146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1463" name="直線コネクタ 146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1464" name="直線コネクタ 146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1465" name="直線コネクタ 146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1466" name="直線コネクタ 146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1467" name="直線コネクタ 146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1468" name="直線コネクタ 146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1469" name="直線コネクタ 146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1470" name="直線コネクタ 146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1471" name="直線コネクタ 147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1472" name="直線コネクタ 147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1473" name="直線コネクタ 147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1474" name="直線コネクタ 147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1475" name="直線コネクタ 147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1476" name="直線コネクタ 147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1477" name="直線コネクタ 147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1478" name="直線コネクタ 147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1479" name="直線コネクタ 147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1480" name="直線コネクタ 147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1481" name="直線コネクタ 148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1482" name="直線コネクタ 148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1483" name="直線コネクタ 148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1484" name="直線コネクタ 148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1485" name="直線コネクタ 148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1486" name="直線コネクタ 148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1487" name="直線コネクタ 148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1488" name="直線コネクタ 148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1489" name="直線コネクタ 148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1490" name="直線コネクタ 148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1491" name="直線コネクタ 149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1492" name="直線コネクタ 149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1493" name="直線コネクタ 149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1494" name="直線コネクタ 149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1495" name="直線コネクタ 149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1496" name="直線コネクタ 149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1497" name="直線コネクタ 149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1498" name="直線コネクタ 149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1499" name="直線コネクタ 149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1500" name="直線コネクタ 149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1501" name="直線コネクタ 150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1502" name="直線コネクタ 150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1503" name="直線コネクタ 150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1504" name="直線コネクタ 150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1505" name="直線コネクタ 150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1506" name="直線コネクタ 150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1507" name="直線コネクタ 150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1508" name="直線コネクタ 150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1509" name="直線コネクタ 150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1510" name="直線コネクタ 150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1511" name="直線コネクタ 151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1512" name="直線コネクタ 151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1513" name="直線コネクタ 151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1514" name="直線コネクタ 151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1515" name="直線コネクタ 151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1516" name="直線コネクタ 151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1517" name="直線コネクタ 151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1518" name="直線コネクタ 151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1519" name="直線コネクタ 151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1520" name="直線コネクタ 151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1521" name="直線コネクタ 152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1522" name="直線コネクタ 152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1523" name="直線コネクタ 152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1524" name="直線コネクタ 152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1525" name="直線コネクタ 152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1526" name="直線コネクタ 152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1527" name="直線コネクタ 152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1528" name="直線コネクタ 152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1529" name="直線コネクタ 152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1530" name="直線コネクタ 152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1531" name="直線コネクタ 153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1532" name="直線コネクタ 153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1533" name="直線コネクタ 153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1534" name="直線コネクタ 153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1535" name="直線コネクタ 153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1536" name="直線コネクタ 153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1537" name="直線コネクタ 153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1538" name="直線コネクタ 153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1539" name="直線コネクタ 153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1540" name="直線コネクタ 153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1541" name="直線コネクタ 154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1542" name="直線コネクタ 154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1543" name="直線コネクタ 154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1544" name="直線コネクタ 154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1545" name="直線コネクタ 154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1546" name="直線コネクタ 154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1547" name="直線コネクタ 154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1548" name="直線コネクタ 154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1549" name="直線コネクタ 154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1550" name="直線コネクタ 154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1551" name="直線コネクタ 155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1552" name="直線コネクタ 155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1553" name="直線コネクタ 155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1554" name="直線コネクタ 155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1555" name="直線コネクタ 155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1556" name="直線コネクタ 155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1557" name="直線コネクタ 155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1558" name="直線コネクタ 155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1559" name="直線コネクタ 155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1560" name="直線コネクタ 155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1561" name="直線コネクタ 156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1562" name="直線コネクタ 156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1563" name="直線コネクタ 156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1564" name="直線コネクタ 156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1565" name="直線コネクタ 156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1566" name="直線コネクタ 156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1567" name="直線コネクタ 156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1568" name="直線コネクタ 156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1569" name="直線コネクタ 156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1570" name="直線コネクタ 156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1571" name="直線コネクタ 157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1572" name="直線コネクタ 157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1573" name="直線コネクタ 157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1574" name="直線コネクタ 157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1575" name="直線コネクタ 157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1576" name="直線コネクタ 157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1577" name="直線コネクタ 157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1578" name="直線コネクタ 157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1579" name="直線コネクタ 157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1580" name="直線コネクタ 157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1581" name="直線コネクタ 158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1582" name="直線コネクタ 158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1583" name="直線コネクタ 158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1584" name="直線コネクタ 158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1585" name="直線コネクタ 158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1586" name="直線コネクタ 158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1587" name="直線コネクタ 158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1588" name="直線コネクタ 158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1589" name="直線コネクタ 158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1590" name="直線コネクタ 158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1591" name="直線コネクタ 159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1592" name="直線コネクタ 159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1593" name="直線コネクタ 159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1594" name="直線コネクタ 159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1595" name="直線コネクタ 159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1596" name="直線コネクタ 159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1597" name="直線コネクタ 159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1598" name="直線コネクタ 159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1599" name="直線コネクタ 159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1600" name="直線コネクタ 159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1601" name="直線コネクタ 160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1602" name="直線コネクタ 160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1603" name="直線コネクタ 160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1604" name="直線コネクタ 160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1605" name="直線コネクタ 160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1606" name="直線コネクタ 160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1607" name="直線コネクタ 160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1608" name="直線コネクタ 160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1609" name="直線コネクタ 160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1610" name="直線コネクタ 160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1611" name="直線コネクタ 161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1612" name="直線コネクタ 161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1613" name="直線コネクタ 161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1614" name="直線コネクタ 161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1615" name="直線コネクタ 161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1616" name="直線コネクタ 161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1617" name="直線コネクタ 161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1618" name="直線コネクタ 161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1619" name="直線コネクタ 161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1620" name="直線コネクタ 161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1621" name="直線コネクタ 162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1622" name="直線コネクタ 162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1623" name="直線コネクタ 162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1624" name="直線コネクタ 162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1625" name="直線コネクタ 162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1626" name="直線コネクタ 162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1627" name="直線コネクタ 162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1628" name="直線コネクタ 162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1629" name="直線コネクタ 162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1630" name="直線コネクタ 162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1631" name="直線コネクタ 163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1632" name="直線コネクタ 163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1633" name="直線コネクタ 163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1634" name="直線コネクタ 163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1635" name="直線コネクタ 163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1636" name="直線コネクタ 163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1637" name="直線コネクタ 163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1638" name="直線コネクタ 163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1639" name="直線コネクタ 163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1640" name="直線コネクタ 163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1641" name="直線コネクタ 164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1642" name="直線コネクタ 164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1643" name="直線コネクタ 164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1644" name="直線コネクタ 164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1645" name="直線コネクタ 164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1646" name="直線コネクタ 164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1647" name="直線コネクタ 164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1648" name="直線コネクタ 164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1649" name="直線コネクタ 164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1650" name="直線コネクタ 164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1651" name="直線コネクタ 165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1652" name="直線コネクタ 165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1653" name="直線コネクタ 165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1654" name="直線コネクタ 165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1655" name="直線コネクタ 165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1656" name="直線コネクタ 165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1657" name="直線コネクタ 165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1658" name="直線コネクタ 165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1659" name="直線コネクタ 165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1660" name="直線コネクタ 165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1661" name="直線コネクタ 166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1662" name="直線コネクタ 166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1663" name="直線コネクタ 166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1664" name="直線コネクタ 166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1665" name="直線コネクタ 166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1666" name="直線コネクタ 166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1667" name="直線コネクタ 166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1668" name="直線コネクタ 166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1669" name="直線コネクタ 166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1670" name="直線コネクタ 166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1671" name="直線コネクタ 167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1672" name="直線コネクタ 167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1673" name="直線コネクタ 167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1674" name="直線コネクタ 167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1675" name="直線コネクタ 167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1676" name="直線コネクタ 167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1677" name="直線コネクタ 167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1678" name="直線コネクタ 167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1679" name="直線コネクタ 167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1680" name="直線コネクタ 167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1681" name="直線コネクタ 168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1682" name="直線コネクタ 168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1683" name="直線コネクタ 168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1684" name="直線コネクタ 168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1685" name="直線コネクタ 168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1686" name="直線コネクタ 168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1687" name="直線コネクタ 168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1688" name="直線コネクタ 168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1689" name="直線コネクタ 168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1690" name="直線コネクタ 168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1691" name="直線コネクタ 169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1692" name="直線コネクタ 169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1693" name="直線コネクタ 169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1694" name="直線コネクタ 169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1695" name="直線コネクタ 169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1696" name="直線コネクタ 169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1697" name="直線コネクタ 169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1698" name="直線コネクタ 169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1699" name="直線コネクタ 169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1700" name="直線コネクタ 169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1701" name="直線コネクタ 170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1702" name="直線コネクタ 170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1703" name="直線コネクタ 170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1704" name="直線コネクタ 170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1705" name="直線コネクタ 170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1706" name="直線コネクタ 170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1707" name="直線コネクタ 170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1708" name="直線コネクタ 170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1709" name="直線コネクタ 170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1710" name="直線コネクタ 170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1711" name="直線コネクタ 171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1712" name="直線コネクタ 171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1713" name="直線コネクタ 171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1714" name="直線コネクタ 171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1715" name="直線コネクタ 171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1716" name="直線コネクタ 171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1717" name="直線コネクタ 171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1718" name="直線コネクタ 171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1719" name="直線コネクタ 171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1720" name="直線コネクタ 171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1721" name="直線コネクタ 172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1722" name="直線コネクタ 172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1723" name="直線コネクタ 172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1724" name="直線コネクタ 172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1725" name="直線コネクタ 172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1726" name="直線コネクタ 172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1727" name="直線コネクタ 172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1728" name="直線コネクタ 172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1729" name="直線コネクタ 172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1730" name="直線コネクタ 172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1731" name="直線コネクタ 173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1732" name="直線コネクタ 173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1733" name="直線コネクタ 173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1734" name="直線コネクタ 173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1735" name="直線コネクタ 173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1736" name="直線コネクタ 173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1737" name="直線コネクタ 173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1738" name="直線コネクタ 173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1739" name="直線コネクタ 173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1740" name="直線コネクタ 173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1741" name="直線コネクタ 174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1742" name="直線コネクタ 174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1743" name="直線コネクタ 174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1744" name="直線コネクタ 174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1745" name="直線コネクタ 174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1746" name="直線コネクタ 174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1747" name="直線コネクタ 174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1748" name="直線コネクタ 174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1749" name="直線コネクタ 174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1750" name="直線コネクタ 174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1751" name="直線コネクタ 175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1752" name="直線コネクタ 175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1753" name="直線コネクタ 175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1754" name="直線コネクタ 175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1755" name="直線コネクタ 175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1756" name="直線コネクタ 175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1757" name="直線コネクタ 175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1758" name="直線コネクタ 175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1759" name="直線コネクタ 175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1760" name="直線コネクタ 175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1761" name="直線コネクタ 176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1762" name="直線コネクタ 176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1763" name="直線コネクタ 176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1764" name="直線コネクタ 176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1765" name="直線コネクタ 176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1766" name="直線コネクタ 176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1767" name="直線コネクタ 176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1768" name="直線コネクタ 176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1769" name="直線コネクタ 176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1770" name="直線コネクタ 176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1771" name="直線コネクタ 177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1772" name="直線コネクタ 177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1773" name="直線コネクタ 177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1774" name="直線コネクタ 177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1775" name="直線コネクタ 177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1776" name="直線コネクタ 177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1777" name="直線コネクタ 177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1778" name="直線コネクタ 177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1779" name="直線コネクタ 177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1780" name="直線コネクタ 177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1781" name="直線コネクタ 178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1782" name="直線コネクタ 178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1783" name="直線コネクタ 178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1784" name="直線コネクタ 178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1785" name="直線コネクタ 178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1786" name="直線コネクタ 178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1787" name="直線コネクタ 178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788" name="直線コネクタ 178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789" name="直線コネクタ 178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790" name="直線コネクタ 178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791" name="直線コネクタ 179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792" name="直線コネクタ 179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793" name="直線コネクタ 179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1794" name="直線コネクタ 179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795" name="直線コネクタ 179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796" name="直線コネクタ 179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797" name="直線コネクタ 179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798" name="直線コネクタ 179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799" name="直線コネクタ 179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800" name="直線コネクタ 179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1801" name="直線コネクタ 180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1802" name="直線コネクタ 180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1803" name="直線コネクタ 180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1804" name="直線コネクタ 180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1805" name="直線コネクタ 180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1806" name="直線コネクタ 180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1807" name="直線コネクタ 180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1808" name="直線コネクタ 180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809" name="直線コネクタ 180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810" name="直線コネクタ 180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811" name="直線コネクタ 181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812" name="直線コネクタ 181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813" name="直線コネクタ 181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814" name="直線コネクタ 181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1815" name="直線コネクタ 181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816" name="直線コネクタ 181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817" name="直線コネクタ 181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818" name="直線コネクタ 181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819" name="直線コネクタ 181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820" name="直線コネクタ 181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821" name="直線コネクタ 182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12</xdr:row>
      <xdr:rowOff>0</xdr:rowOff>
    </xdr:from>
    <xdr:to>
      <xdr:col>7</xdr:col>
      <xdr:colOff>76200</xdr:colOff>
      <xdr:row>12</xdr:row>
      <xdr:rowOff>1</xdr:rowOff>
    </xdr:to>
    <xdr:cxnSp macro="">
      <xdr:nvCxnSpPr>
        <xdr:cNvPr id="1822" name="直線コネクタ 182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</xdr:row>
      <xdr:rowOff>0</xdr:rowOff>
    </xdr:from>
    <xdr:to>
      <xdr:col>28</xdr:col>
      <xdr:colOff>85725</xdr:colOff>
      <xdr:row>12</xdr:row>
      <xdr:rowOff>1</xdr:rowOff>
    </xdr:to>
    <xdr:cxnSp macro="">
      <xdr:nvCxnSpPr>
        <xdr:cNvPr id="1823" name="直線コネクタ 182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</xdr:row>
      <xdr:rowOff>0</xdr:rowOff>
    </xdr:from>
    <xdr:to>
      <xdr:col>7</xdr:col>
      <xdr:colOff>76200</xdr:colOff>
      <xdr:row>15</xdr:row>
      <xdr:rowOff>1</xdr:rowOff>
    </xdr:to>
    <xdr:cxnSp macro="">
      <xdr:nvCxnSpPr>
        <xdr:cNvPr id="1824" name="直線コネクタ 182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</xdr:row>
      <xdr:rowOff>0</xdr:rowOff>
    </xdr:from>
    <xdr:to>
      <xdr:col>28</xdr:col>
      <xdr:colOff>85725</xdr:colOff>
      <xdr:row>15</xdr:row>
      <xdr:rowOff>1</xdr:rowOff>
    </xdr:to>
    <xdr:cxnSp macro="">
      <xdr:nvCxnSpPr>
        <xdr:cNvPr id="1825" name="直線コネクタ 182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18</xdr:row>
      <xdr:rowOff>0</xdr:rowOff>
    </xdr:from>
    <xdr:to>
      <xdr:col>7</xdr:col>
      <xdr:colOff>76200</xdr:colOff>
      <xdr:row>18</xdr:row>
      <xdr:rowOff>1</xdr:rowOff>
    </xdr:to>
    <xdr:cxnSp macro="">
      <xdr:nvCxnSpPr>
        <xdr:cNvPr id="1826" name="直線コネクタ 182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</xdr:row>
      <xdr:rowOff>0</xdr:rowOff>
    </xdr:from>
    <xdr:to>
      <xdr:col>28</xdr:col>
      <xdr:colOff>85725</xdr:colOff>
      <xdr:row>18</xdr:row>
      <xdr:rowOff>1</xdr:rowOff>
    </xdr:to>
    <xdr:cxnSp macro="">
      <xdr:nvCxnSpPr>
        <xdr:cNvPr id="1827" name="直線コネクタ 182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</xdr:row>
      <xdr:rowOff>0</xdr:rowOff>
    </xdr:from>
    <xdr:to>
      <xdr:col>28</xdr:col>
      <xdr:colOff>85725</xdr:colOff>
      <xdr:row>21</xdr:row>
      <xdr:rowOff>1</xdr:rowOff>
    </xdr:to>
    <xdr:cxnSp macro="">
      <xdr:nvCxnSpPr>
        <xdr:cNvPr id="1828" name="直線コネクタ 182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1829" name="直線コネクタ 182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1830" name="直線コネクタ 182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1831" name="直線コネクタ 183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1832" name="直線コネクタ 183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1833" name="直線コネクタ 183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1834" name="直線コネクタ 183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1835" name="直線コネクタ 183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1836" name="直線コネクタ 183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1837" name="直線コネクタ 183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1838" name="直線コネクタ 183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1839" name="直線コネクタ 183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1840" name="直線コネクタ 183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1841" name="直線コネクタ 184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1842" name="直線コネクタ 184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12</xdr:row>
      <xdr:rowOff>0</xdr:rowOff>
    </xdr:from>
    <xdr:to>
      <xdr:col>7</xdr:col>
      <xdr:colOff>76200</xdr:colOff>
      <xdr:row>12</xdr:row>
      <xdr:rowOff>1</xdr:rowOff>
    </xdr:to>
    <xdr:cxnSp macro="">
      <xdr:nvCxnSpPr>
        <xdr:cNvPr id="1843" name="直線コネクタ 184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</xdr:row>
      <xdr:rowOff>0</xdr:rowOff>
    </xdr:from>
    <xdr:to>
      <xdr:col>28</xdr:col>
      <xdr:colOff>85725</xdr:colOff>
      <xdr:row>12</xdr:row>
      <xdr:rowOff>1</xdr:rowOff>
    </xdr:to>
    <xdr:cxnSp macro="">
      <xdr:nvCxnSpPr>
        <xdr:cNvPr id="1844" name="直線コネクタ 184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</xdr:row>
      <xdr:rowOff>0</xdr:rowOff>
    </xdr:from>
    <xdr:to>
      <xdr:col>7</xdr:col>
      <xdr:colOff>76200</xdr:colOff>
      <xdr:row>15</xdr:row>
      <xdr:rowOff>1</xdr:rowOff>
    </xdr:to>
    <xdr:cxnSp macro="">
      <xdr:nvCxnSpPr>
        <xdr:cNvPr id="1845" name="直線コネクタ 184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</xdr:row>
      <xdr:rowOff>0</xdr:rowOff>
    </xdr:from>
    <xdr:to>
      <xdr:col>28</xdr:col>
      <xdr:colOff>85725</xdr:colOff>
      <xdr:row>15</xdr:row>
      <xdr:rowOff>1</xdr:rowOff>
    </xdr:to>
    <xdr:cxnSp macro="">
      <xdr:nvCxnSpPr>
        <xdr:cNvPr id="1846" name="直線コネクタ 184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18</xdr:row>
      <xdr:rowOff>0</xdr:rowOff>
    </xdr:from>
    <xdr:to>
      <xdr:col>7</xdr:col>
      <xdr:colOff>76200</xdr:colOff>
      <xdr:row>18</xdr:row>
      <xdr:rowOff>1</xdr:rowOff>
    </xdr:to>
    <xdr:cxnSp macro="">
      <xdr:nvCxnSpPr>
        <xdr:cNvPr id="1847" name="直線コネクタ 184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</xdr:row>
      <xdr:rowOff>0</xdr:rowOff>
    </xdr:from>
    <xdr:to>
      <xdr:col>28</xdr:col>
      <xdr:colOff>85725</xdr:colOff>
      <xdr:row>18</xdr:row>
      <xdr:rowOff>1</xdr:rowOff>
    </xdr:to>
    <xdr:cxnSp macro="">
      <xdr:nvCxnSpPr>
        <xdr:cNvPr id="1848" name="直線コネクタ 184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</xdr:row>
      <xdr:rowOff>0</xdr:rowOff>
    </xdr:from>
    <xdr:to>
      <xdr:col>28</xdr:col>
      <xdr:colOff>85725</xdr:colOff>
      <xdr:row>21</xdr:row>
      <xdr:rowOff>1</xdr:rowOff>
    </xdr:to>
    <xdr:cxnSp macro="">
      <xdr:nvCxnSpPr>
        <xdr:cNvPr id="1849" name="直線コネクタ 184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1850" name="直線コネクタ 184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1851" name="直線コネクタ 185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1852" name="直線コネクタ 185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1853" name="直線コネクタ 185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1854" name="直線コネクタ 185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1855" name="直線コネクタ 185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1856" name="直線コネクタ 185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1857" name="直線コネクタ 185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1858" name="直線コネクタ 185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1859" name="直線コネクタ 185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1860" name="直線コネクタ 185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1861" name="直線コネクタ 186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1862" name="直線コネクタ 186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1863" name="直線コネクタ 186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12</xdr:row>
      <xdr:rowOff>0</xdr:rowOff>
    </xdr:from>
    <xdr:to>
      <xdr:col>7</xdr:col>
      <xdr:colOff>76200</xdr:colOff>
      <xdr:row>12</xdr:row>
      <xdr:rowOff>1</xdr:rowOff>
    </xdr:to>
    <xdr:cxnSp macro="">
      <xdr:nvCxnSpPr>
        <xdr:cNvPr id="1864" name="直線コネクタ 186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</xdr:row>
      <xdr:rowOff>0</xdr:rowOff>
    </xdr:from>
    <xdr:to>
      <xdr:col>28</xdr:col>
      <xdr:colOff>85725</xdr:colOff>
      <xdr:row>12</xdr:row>
      <xdr:rowOff>1</xdr:rowOff>
    </xdr:to>
    <xdr:cxnSp macro="">
      <xdr:nvCxnSpPr>
        <xdr:cNvPr id="1865" name="直線コネクタ 186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</xdr:row>
      <xdr:rowOff>0</xdr:rowOff>
    </xdr:from>
    <xdr:to>
      <xdr:col>7</xdr:col>
      <xdr:colOff>76200</xdr:colOff>
      <xdr:row>15</xdr:row>
      <xdr:rowOff>1</xdr:rowOff>
    </xdr:to>
    <xdr:cxnSp macro="">
      <xdr:nvCxnSpPr>
        <xdr:cNvPr id="1866" name="直線コネクタ 186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</xdr:row>
      <xdr:rowOff>0</xdr:rowOff>
    </xdr:from>
    <xdr:to>
      <xdr:col>28</xdr:col>
      <xdr:colOff>85725</xdr:colOff>
      <xdr:row>15</xdr:row>
      <xdr:rowOff>1</xdr:rowOff>
    </xdr:to>
    <xdr:cxnSp macro="">
      <xdr:nvCxnSpPr>
        <xdr:cNvPr id="1867" name="直線コネクタ 186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18</xdr:row>
      <xdr:rowOff>0</xdr:rowOff>
    </xdr:from>
    <xdr:to>
      <xdr:col>7</xdr:col>
      <xdr:colOff>76200</xdr:colOff>
      <xdr:row>18</xdr:row>
      <xdr:rowOff>1</xdr:rowOff>
    </xdr:to>
    <xdr:cxnSp macro="">
      <xdr:nvCxnSpPr>
        <xdr:cNvPr id="1868" name="直線コネクタ 186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</xdr:row>
      <xdr:rowOff>0</xdr:rowOff>
    </xdr:from>
    <xdr:to>
      <xdr:col>28</xdr:col>
      <xdr:colOff>85725</xdr:colOff>
      <xdr:row>18</xdr:row>
      <xdr:rowOff>1</xdr:rowOff>
    </xdr:to>
    <xdr:cxnSp macro="">
      <xdr:nvCxnSpPr>
        <xdr:cNvPr id="1869" name="直線コネクタ 186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</xdr:row>
      <xdr:rowOff>0</xdr:rowOff>
    </xdr:from>
    <xdr:to>
      <xdr:col>28</xdr:col>
      <xdr:colOff>85725</xdr:colOff>
      <xdr:row>21</xdr:row>
      <xdr:rowOff>1</xdr:rowOff>
    </xdr:to>
    <xdr:cxnSp macro="">
      <xdr:nvCxnSpPr>
        <xdr:cNvPr id="1870" name="直線コネクタ 186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1871" name="直線コネクタ 187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1872" name="直線コネクタ 187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1873" name="直線コネクタ 187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1874" name="直線コネクタ 187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1875" name="直線コネクタ 187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1876" name="直線コネクタ 187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1877" name="直線コネクタ 187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1878" name="直線コネクタ 187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1879" name="直線コネクタ 187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1880" name="直線コネクタ 187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1881" name="直線コネクタ 188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1882" name="直線コネクタ 188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1883" name="直線コネクタ 188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1884" name="直線コネクタ 188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1885" name="直線コネクタ 188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1886" name="直線コネクタ 188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1887" name="直線コネクタ 188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1888" name="直線コネクタ 188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1889" name="直線コネクタ 188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1890" name="直線コネクタ 188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1891" name="直線コネクタ 189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892" name="直線コネクタ 189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893" name="直線コネクタ 189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894" name="直線コネクタ 189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895" name="直線コネクタ 189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896" name="直線コネクタ 189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897" name="直線コネクタ 189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898" name="直線コネクタ 189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899" name="直線コネクタ 189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900" name="直線コネクタ 189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901" name="直線コネクタ 190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902" name="直線コネクタ 190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903" name="直線コネクタ 190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904" name="直線コネクタ 190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905" name="直線コネクタ 190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1906" name="直線コネクタ 190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1907" name="直線コネクタ 190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1908" name="直線コネクタ 190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1909" name="直線コネクタ 190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1910" name="直線コネクタ 190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1911" name="直線コネクタ 191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1912" name="直線コネクタ 191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913" name="直線コネクタ 191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914" name="直線コネクタ 191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915" name="直線コネクタ 191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916" name="直線コネクタ 191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917" name="直線コネクタ 191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918" name="直線コネクタ 191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919" name="直線コネクタ 191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920" name="直線コネクタ 191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921" name="直線コネクタ 192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922" name="直線コネクタ 192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923" name="直線コネクタ 192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924" name="直線コネクタ 192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925" name="直線コネクタ 192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926" name="直線コネクタ 192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1927" name="直線コネクタ 192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1928" name="直線コネクタ 192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1929" name="直線コネクタ 192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1930" name="直線コネクタ 192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1931" name="直線コネクタ 193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1932" name="直線コネクタ 193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1933" name="直線コネクタ 193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934" name="直線コネクタ 193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935" name="直線コネクタ 193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936" name="直線コネクタ 193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937" name="直線コネクタ 193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938" name="直線コネクタ 193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939" name="直線コネクタ 193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940" name="直線コネクタ 193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941" name="直線コネクタ 194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942" name="直線コネクタ 194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943" name="直線コネクタ 194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944" name="直線コネクタ 194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945" name="直線コネクタ 194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946" name="直線コネクタ 194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947" name="直線コネクタ 194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1948" name="直線コネクタ 194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1949" name="直線コネクタ 194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1950" name="直線コネクタ 194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1951" name="直線コネクタ 195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1952" name="直線コネクタ 195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1953" name="直線コネクタ 195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1954" name="直線コネクタ 195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955" name="直線コネクタ 195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956" name="直線コネクタ 195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957" name="直線コネクタ 195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958" name="直線コネクタ 195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959" name="直線コネクタ 195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960" name="直線コネクタ 195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961" name="直線コネクタ 196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962" name="直線コネクタ 196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963" name="直線コネクタ 196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964" name="直線コネクタ 196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965" name="直線コネクタ 196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966" name="直線コネクタ 196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967" name="直線コネクタ 196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968" name="直線コネクタ 196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1969" name="直線コネクタ 196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1970" name="直線コネクタ 196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1971" name="直線コネクタ 197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1972" name="直線コネクタ 197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1973" name="直線コネクタ 197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1974" name="直線コネクタ 197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1975" name="直線コネクタ 197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976" name="直線コネクタ 197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977" name="直線コネクタ 197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978" name="直線コネクタ 197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979" name="直線コネクタ 197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980" name="直線コネクタ 197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981" name="直線コネクタ 198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982" name="直線コネクタ 198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983" name="直線コネクタ 198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984" name="直線コネクタ 198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985" name="直線コネクタ 198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986" name="直線コネクタ 198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987" name="直線コネクタ 198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988" name="直線コネクタ 198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989" name="直線コネクタ 198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1990" name="直線コネクタ 198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1991" name="直線コネクタ 199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1992" name="直線コネクタ 199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1993" name="直線コネクタ 199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1994" name="直線コネクタ 199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1995" name="直線コネクタ 199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1996" name="直線コネクタ 199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997" name="直線コネクタ 199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998" name="直線コネクタ 199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999" name="直線コネクタ 199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2000" name="直線コネクタ 199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2001" name="直線コネクタ 200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2002" name="直線コネクタ 200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2003" name="直線コネクタ 200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2004" name="直線コネクタ 200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2005" name="直線コネクタ 200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2006" name="直線コネクタ 200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2007" name="直線コネクタ 200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2008" name="直線コネクタ 200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2009" name="直線コネクタ 200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2010" name="直線コネクタ 200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2011" name="直線コネクタ 201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2012" name="直線コネクタ 201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2013" name="直線コネクタ 201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2014" name="直線コネクタ 201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2015" name="直線コネクタ 201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2016" name="直線コネクタ 201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2017" name="直線コネクタ 201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2018" name="直線コネクタ 201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2019" name="直線コネクタ 201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2020" name="直線コネクタ 201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2021" name="直線コネクタ 202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2022" name="直線コネクタ 202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2023" name="直線コネクタ 202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2024" name="直線コネクタ 202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2025" name="直線コネクタ 202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2026" name="直線コネクタ 202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2027" name="直線コネクタ 202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2028" name="直線コネクタ 202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2029" name="直線コネクタ 202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2030" name="直線コネクタ 202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2031" name="直線コネクタ 203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2032" name="直線コネクタ 203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2033" name="直線コネクタ 203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2034" name="直線コネクタ 203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2035" name="直線コネクタ 203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2036" name="直線コネクタ 203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2037" name="直線コネクタ 203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2038" name="直線コネクタ 203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2039" name="直線コネクタ 203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2040" name="直線コネクタ 203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2041" name="直線コネクタ 204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2042" name="直線コネクタ 204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2043" name="直線コネクタ 204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2044" name="直線コネクタ 204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2045" name="直線コネクタ 204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2046" name="直線コネクタ 204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2047" name="直線コネクタ 204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2048" name="直線コネクタ 204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2049" name="直線コネクタ 204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2050" name="直線コネクタ 204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2051" name="直線コネクタ 205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2052" name="直線コネクタ 205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2053" name="直線コネクタ 205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2054" name="直線コネクタ 205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2055" name="直線コネクタ 205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2056" name="直線コネクタ 205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2057" name="直線コネクタ 205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2058" name="直線コネクタ 205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2059" name="直線コネクタ 205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2060" name="直線コネクタ 205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2061" name="直線コネクタ 206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2062" name="直線コネクタ 206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2063" name="直線コネクタ 206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2064" name="直線コネクタ 206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2065" name="直線コネクタ 206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2066" name="直線コネクタ 206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2067" name="直線コネクタ 206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2068" name="直線コネクタ 206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2069" name="直線コネクタ 206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2070" name="直線コネクタ 206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2071" name="直線コネクタ 207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2072" name="直線コネクタ 207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2073" name="直線コネクタ 207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2074" name="直線コネクタ 207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2075" name="直線コネクタ 207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2076" name="直線コネクタ 207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2077" name="直線コネクタ 207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2078" name="直線コネクタ 207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2079" name="直線コネクタ 207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2080" name="直線コネクタ 207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2081" name="直線コネクタ 208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2082" name="直線コネクタ 208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2083" name="直線コネクタ 208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2084" name="直線コネクタ 208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2085" name="直線コネクタ 208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2086" name="直線コネクタ 208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2087" name="直線コネクタ 208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2088" name="直線コネクタ 208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2089" name="直線コネクタ 208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2090" name="直線コネクタ 208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2091" name="直線コネクタ 209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2092" name="直線コネクタ 209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2093" name="直線コネクタ 209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2094" name="直線コネクタ 209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2095" name="直線コネクタ 209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2096" name="直線コネクタ 209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2097" name="直線コネクタ 209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2098" name="直線コネクタ 209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2099" name="直線コネクタ 209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2100" name="直線コネクタ 209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2101" name="直線コネクタ 210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2102" name="直線コネクタ 210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2103" name="直線コネクタ 210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2104" name="直線コネクタ 210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2105" name="直線コネクタ 210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2106" name="直線コネクタ 210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2107" name="直線コネクタ 210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2108" name="直線コネクタ 210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2109" name="直線コネクタ 210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2110" name="直線コネクタ 210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2111" name="直線コネクタ 211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2112" name="直線コネクタ 211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2113" name="直線コネクタ 211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2114" name="直線コネクタ 211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2115" name="直線コネクタ 211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2116" name="直線コネクタ 211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2117" name="直線コネクタ 211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2118" name="直線コネクタ 211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2119" name="直線コネクタ 211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2120" name="直線コネクタ 211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2121" name="直線コネクタ 212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2122" name="直線コネクタ 212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2123" name="直線コネクタ 212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2124" name="直線コネクタ 212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2125" name="直線コネクタ 212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2126" name="直線コネクタ 212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2127" name="直線コネクタ 212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2128" name="直線コネクタ 212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2129" name="直線コネクタ 212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2130" name="直線コネクタ 212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2131" name="直線コネクタ 213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2132" name="直線コネクタ 213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2133" name="直線コネクタ 213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2134" name="直線コネクタ 213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2135" name="直線コネクタ 213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2136" name="直線コネクタ 213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2137" name="直線コネクタ 213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2138" name="直線コネクタ 213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2139" name="直線コネクタ 213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2140" name="直線コネクタ 213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2141" name="直線コネクタ 214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2142" name="直線コネクタ 214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2143" name="直線コネクタ 214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2144" name="直線コネクタ 214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2145" name="直線コネクタ 214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2146" name="直線コネクタ 214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2147" name="直線コネクタ 214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2148" name="直線コネクタ 214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2149" name="直線コネクタ 214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2150" name="直線コネクタ 214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2151" name="直線コネクタ 215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2152" name="直線コネクタ 215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2153" name="直線コネクタ 215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2154" name="直線コネクタ 215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2155" name="直線コネクタ 215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2156" name="直線コネクタ 215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2157" name="直線コネクタ 215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2158" name="直線コネクタ 215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2159" name="直線コネクタ 215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2160" name="直線コネクタ 215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2161" name="直線コネクタ 216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2162" name="直線コネクタ 216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2163" name="直線コネクタ 216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2164" name="直線コネクタ 216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2165" name="直線コネクタ 216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2166" name="直線コネクタ 216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2167" name="直線コネクタ 216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2168" name="直線コネクタ 216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2169" name="直線コネクタ 216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2170" name="直線コネクタ 216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2171" name="直線コネクタ 217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2172" name="直線コネクタ 217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2173" name="直線コネクタ 217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2174" name="直線コネクタ 217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2175" name="直線コネクタ 217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2176" name="直線コネクタ 217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2177" name="直線コネクタ 217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2178" name="直線コネクタ 217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2179" name="直線コネクタ 217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2180" name="直線コネクタ 217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2181" name="直線コネクタ 218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2182" name="直線コネクタ 218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2183" name="直線コネクタ 218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2184" name="直線コネクタ 218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2185" name="直線コネクタ 218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2186" name="直線コネクタ 218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2187" name="直線コネクタ 218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2188" name="直線コネクタ 218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2189" name="直線コネクタ 218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2190" name="直線コネクタ 218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2191" name="直線コネクタ 219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2192" name="直線コネクタ 219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2193" name="直線コネクタ 219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2194" name="直線コネクタ 219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2195" name="直線コネクタ 219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2196" name="直線コネクタ 219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2197" name="直線コネクタ 219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2198" name="直線コネクタ 219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2199" name="直線コネクタ 219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2200" name="直線コネクタ 219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2201" name="直線コネクタ 220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2202" name="直線コネクタ 220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2203" name="直線コネクタ 220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2204" name="直線コネクタ 220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2205" name="直線コネクタ 220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2206" name="直線コネクタ 220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2207" name="直線コネクタ 220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2208" name="直線コネクタ 220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2209" name="直線コネクタ 220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2210" name="直線コネクタ 220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2211" name="直線コネクタ 221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2212" name="直線コネクタ 221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2213" name="直線コネクタ 221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2214" name="直線コネクタ 221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2215" name="直線コネクタ 221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2216" name="直線コネクタ 221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2217" name="直線コネクタ 221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2218" name="直線コネクタ 221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2219" name="直線コネクタ 221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2220" name="直線コネクタ 221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2221" name="直線コネクタ 222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2222" name="直線コネクタ 222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2223" name="直線コネクタ 222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2224" name="直線コネクタ 222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2225" name="直線コネクタ 222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2226" name="直線コネクタ 222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2227" name="直線コネクタ 222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2228" name="直線コネクタ 222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2229" name="直線コネクタ 222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2230" name="直線コネクタ 222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2231" name="直線コネクタ 223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2232" name="直線コネクタ 223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2233" name="直線コネクタ 223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2234" name="直線コネクタ 223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2235" name="直線コネクタ 223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2236" name="直線コネクタ 223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2237" name="直線コネクタ 223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2238" name="直線コネクタ 223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2239" name="直線コネクタ 223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2240" name="直線コネクタ 223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2241" name="直線コネクタ 224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2242" name="直線コネクタ 224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2243" name="直線コネクタ 224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2244" name="直線コネクタ 224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2245" name="直線コネクタ 224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2246" name="直線コネクタ 224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2247" name="直線コネクタ 224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2248" name="直線コネクタ 224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2249" name="直線コネクタ 224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2250" name="直線コネクタ 224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2251" name="直線コネクタ 225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2252" name="直線コネクタ 225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2253" name="直線コネクタ 225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2254" name="直線コネクタ 225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2255" name="直線コネクタ 225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2256" name="直線コネクタ 225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2257" name="直線コネクタ 225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2258" name="直線コネクタ 225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2259" name="直線コネクタ 225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2260" name="直線コネクタ 225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2261" name="直線コネクタ 226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2262" name="直線コネクタ 226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2263" name="直線コネクタ 226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2264" name="直線コネクタ 226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2265" name="直線コネクタ 226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2266" name="直線コネクタ 226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2267" name="直線コネクタ 226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2268" name="直線コネクタ 226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2269" name="直線コネクタ 226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2270" name="直線コネクタ 226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2271" name="直線コネクタ 227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2272" name="直線コネクタ 227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2273" name="直線コネクタ 227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2274" name="直線コネクタ 227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2275" name="直線コネクタ 227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2276" name="直線コネクタ 227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2277" name="直線コネクタ 227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2278" name="直線コネクタ 227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2279" name="直線コネクタ 227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2280" name="直線コネクタ 227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2281" name="直線コネクタ 228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2282" name="直線コネクタ 228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2283" name="直線コネクタ 228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2284" name="直線コネクタ 228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2285" name="直線コネクタ 228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2286" name="直線コネクタ 228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2287" name="直線コネクタ 228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2288" name="直線コネクタ 228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2289" name="直線コネクタ 228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2290" name="直線コネクタ 228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2291" name="直線コネクタ 229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2292" name="直線コネクタ 229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2293" name="直線コネクタ 229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2294" name="直線コネクタ 229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2295" name="直線コネクタ 229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2296" name="直線コネクタ 229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2297" name="直線コネクタ 229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2298" name="直線コネクタ 229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2299" name="直線コネクタ 229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2300" name="直線コネクタ 229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2301" name="直線コネクタ 230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2302" name="直線コネクタ 230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2303" name="直線コネクタ 230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2304" name="直線コネクタ 230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2305" name="直線コネクタ 230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2306" name="直線コネクタ 230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2307" name="直線コネクタ 230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2308" name="直線コネクタ 230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2309" name="直線コネクタ 230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2310" name="直線コネクタ 230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2311" name="直線コネクタ 231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2312" name="直線コネクタ 231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2313" name="直線コネクタ 231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2314" name="直線コネクタ 231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2315" name="直線コネクタ 231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2316" name="直線コネクタ 231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2317" name="直線コネクタ 231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2318" name="直線コネクタ 231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2319" name="直線コネクタ 231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2320" name="直線コネクタ 231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2321" name="直線コネクタ 232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2322" name="直線コネクタ 232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2323" name="直線コネクタ 232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2324" name="直線コネクタ 232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2325" name="直線コネクタ 232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2326" name="直線コネクタ 232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2327" name="直線コネクタ 232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2328" name="直線コネクタ 232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2329" name="直線コネクタ 232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2330" name="直線コネクタ 232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2331" name="直線コネクタ 233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2332" name="直線コネクタ 233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2333" name="直線コネクタ 233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2334" name="直線コネクタ 233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2335" name="直線コネクタ 233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2336" name="直線コネクタ 233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2337" name="直線コネクタ 233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2338" name="直線コネクタ 233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2339" name="直線コネクタ 233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2340" name="直線コネクタ 233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2341" name="直線コネクタ 234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2342" name="直線コネクタ 234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2343" name="直線コネクタ 234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2344" name="直線コネクタ 234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2345" name="直線コネクタ 234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2346" name="直線コネクタ 234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2347" name="直線コネクタ 234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2348" name="直線コネクタ 234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2349" name="直線コネクタ 234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2350" name="直線コネクタ 234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2351" name="直線コネクタ 235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2352" name="直線コネクタ 235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2353" name="直線コネクタ 235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2354" name="直線コネクタ 235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2355" name="直線コネクタ 235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2356" name="直線コネクタ 235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2357" name="直線コネクタ 235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2358" name="直線コネクタ 235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2359" name="直線コネクタ 235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2360" name="直線コネクタ 235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2361" name="直線コネクタ 236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2362" name="直線コネクタ 236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2363" name="直線コネクタ 236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2364" name="直線コネクタ 236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2365" name="直線コネクタ 236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2366" name="直線コネクタ 236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2367" name="直線コネクタ 236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2368" name="直線コネクタ 236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2369" name="直線コネクタ 236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2370" name="直線コネクタ 236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2371" name="直線コネクタ 237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2372" name="直線コネクタ 237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2373" name="直線コネクタ 237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2374" name="直線コネクタ 237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2375" name="直線コネクタ 237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2376" name="直線コネクタ 237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2377" name="直線コネクタ 237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2378" name="直線コネクタ 237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2379" name="直線コネクタ 237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2380" name="直線コネクタ 237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2381" name="直線コネクタ 238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2382" name="直線コネクタ 238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2383" name="直線コネクタ 238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2384" name="直線コネクタ 238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2385" name="直線コネクタ 238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2386" name="直線コネクタ 238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2387" name="直線コネクタ 238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2388" name="直線コネクタ 238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2389" name="直線コネクタ 238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2390" name="直線コネクタ 238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2391" name="直線コネクタ 239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2392" name="直線コネクタ 239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2393" name="直線コネクタ 239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2394" name="直線コネクタ 239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2395" name="直線コネクタ 239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2396" name="直線コネクタ 239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2397" name="直線コネクタ 239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2398" name="直線コネクタ 239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2399" name="直線コネクタ 239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2400" name="直線コネクタ 239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2401" name="直線コネクタ 240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2402" name="直線コネクタ 240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2403" name="直線コネクタ 240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2404" name="直線コネクタ 240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2405" name="直線コネクタ 240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2406" name="直線コネクタ 240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2407" name="直線コネクタ 240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2408" name="直線コネクタ 240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2409" name="直線コネクタ 240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2410" name="直線コネクタ 240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2411" name="直線コネクタ 241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2412" name="直線コネクタ 241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2413" name="直線コネクタ 241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2414" name="直線コネクタ 241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2415" name="直線コネクタ 241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2416" name="直線コネクタ 241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2417" name="直線コネクタ 241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2418" name="直線コネクタ 241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2419" name="直線コネクタ 241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2420" name="直線コネクタ 241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2421" name="直線コネクタ 242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2422" name="直線コネクタ 242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2423" name="直線コネクタ 242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2424" name="直線コネクタ 242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2425" name="直線コネクタ 242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2426" name="直線コネクタ 242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2427" name="直線コネクタ 242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2428" name="直線コネクタ 242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2429" name="直線コネクタ 242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2430" name="直線コネクタ 242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2431" name="直線コネクタ 243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2432" name="直線コネクタ 243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2433" name="直線コネクタ 243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2434" name="直線コネクタ 243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2435" name="直線コネクタ 243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2436" name="直線コネクタ 243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2437" name="直線コネクタ 243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2438" name="直線コネクタ 243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2439" name="直線コネクタ 243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2440" name="直線コネクタ 243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2441" name="直線コネクタ 244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2442" name="直線コネクタ 244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2443" name="直線コネクタ 244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2444" name="直線コネクタ 244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2445" name="直線コネクタ 244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2446" name="直線コネクタ 244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2447" name="直線コネクタ 244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2448" name="直線コネクタ 244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2449" name="直線コネクタ 244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2450" name="直線コネクタ 244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2451" name="直線コネクタ 245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2452" name="直線コネクタ 245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2453" name="直線コネクタ 245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2454" name="直線コネクタ 245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2455" name="直線コネクタ 245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2456" name="直線コネクタ 245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2457" name="直線コネクタ 245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2458" name="直線コネクタ 245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2459" name="直線コネクタ 245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2460" name="直線コネクタ 245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2461" name="直線コネクタ 246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2462" name="直線コネクタ 246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2463" name="直線コネクタ 246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2464" name="直線コネクタ 246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2465" name="直線コネクタ 246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2466" name="直線コネクタ 246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2467" name="直線コネクタ 246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2468" name="直線コネクタ 246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2469" name="直線コネクタ 246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2470" name="直線コネクタ 246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2471" name="直線コネクタ 247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2472" name="直線コネクタ 247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2473" name="直線コネクタ 247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2474" name="直線コネクタ 247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2475" name="直線コネクタ 247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2476" name="直線コネクタ 247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2477" name="直線コネクタ 247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2478" name="直線コネクタ 247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2479" name="直線コネクタ 247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2480" name="直線コネクタ 247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2481" name="直線コネクタ 248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2482" name="直線コネクタ 248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2483" name="直線コネクタ 248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2484" name="直線コネクタ 248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2485" name="直線コネクタ 248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2486" name="直線コネクタ 248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2487" name="直線コネクタ 248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2488" name="直線コネクタ 248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2489" name="直線コネクタ 248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2490" name="直線コネクタ 248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2491" name="直線コネクタ 249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2492" name="直線コネクタ 249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2493" name="直線コネクタ 249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2494" name="直線コネクタ 249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2495" name="直線コネクタ 249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2496" name="直線コネクタ 249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2497" name="直線コネクタ 249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2498" name="直線コネクタ 249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2499" name="直線コネクタ 249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2500" name="直線コネクタ 249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2501" name="直線コネクタ 250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2502" name="直線コネクタ 250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2503" name="直線コネクタ 250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2504" name="直線コネクタ 250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2505" name="直線コネクタ 250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2506" name="直線コネクタ 250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2507" name="直線コネクタ 250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2508" name="直線コネクタ 250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2509" name="直線コネクタ 250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2510" name="直線コネクタ 250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2511" name="直線コネクタ 251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2512" name="直線コネクタ 251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2513" name="直線コネクタ 251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2514" name="直線コネクタ 251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2515" name="直線コネクタ 251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2516" name="直線コネクタ 251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2517" name="直線コネクタ 251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2518" name="直線コネクタ 251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2519" name="直線コネクタ 251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2520" name="直線コネクタ 251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2521" name="直線コネクタ 252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2522" name="直線コネクタ 252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2523" name="直線コネクタ 252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2524" name="直線コネクタ 252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2525" name="直線コネクタ 252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2526" name="直線コネクタ 252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2527" name="直線コネクタ 252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2528" name="直線コネクタ 252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2529" name="直線コネクタ 252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2530" name="直線コネクタ 252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2531" name="直線コネクタ 253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2532" name="直線コネクタ 253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2533" name="直線コネクタ 253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2534" name="直線コネクタ 253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2535" name="直線コネクタ 253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2536" name="直線コネクタ 253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2537" name="直線コネクタ 253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2538" name="直線コネクタ 253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2539" name="直線コネクタ 253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2540" name="直線コネクタ 253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2541" name="直線コネクタ 254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2542" name="直線コネクタ 254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2543" name="直線コネクタ 254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2544" name="直線コネクタ 254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2545" name="直線コネクタ 254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2546" name="直線コネクタ 254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2547" name="直線コネクタ 254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2548" name="直線コネクタ 254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2549" name="直線コネクタ 254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2550" name="直線コネクタ 254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2551" name="直線コネクタ 255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2552" name="直線コネクタ 255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2553" name="直線コネクタ 255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2554" name="直線コネクタ 255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2555" name="直線コネクタ 255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2556" name="直線コネクタ 255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2557" name="直線コネクタ 255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2558" name="直線コネクタ 255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2559" name="直線コネクタ 255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2560" name="直線コネクタ 255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2561" name="直線コネクタ 256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2562" name="直線コネクタ 256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2563" name="直線コネクタ 256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2564" name="直線コネクタ 256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2565" name="直線コネクタ 256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2566" name="直線コネクタ 256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2567" name="直線コネクタ 256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2568" name="直線コネクタ 256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2569" name="直線コネクタ 256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2570" name="直線コネクタ 256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2571" name="直線コネクタ 257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2572" name="直線コネクタ 257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2573" name="直線コネクタ 257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2574" name="直線コネクタ 257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2575" name="直線コネクタ 257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2576" name="直線コネクタ 257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2577" name="直線コネクタ 257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2578" name="直線コネクタ 257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2579" name="直線コネクタ 257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2580" name="直線コネクタ 257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2581" name="直線コネクタ 258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2582" name="直線コネクタ 258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2583" name="直線コネクタ 258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2584" name="直線コネクタ 258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2585" name="直線コネクタ 258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2586" name="直線コネクタ 258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2587" name="直線コネクタ 258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2588" name="直線コネクタ 258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2589" name="直線コネクタ 258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2590" name="直線コネクタ 258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2591" name="直線コネクタ 259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2592" name="直線コネクタ 259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2593" name="直線コネクタ 259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2594" name="直線コネクタ 259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2595" name="直線コネクタ 259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2596" name="直線コネクタ 259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2597" name="直線コネクタ 259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2598" name="直線コネクタ 259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2599" name="直線コネクタ 259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2600" name="直線コネクタ 259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2601" name="直線コネクタ 260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2602" name="直線コネクタ 260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2603" name="直線コネクタ 260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2604" name="直線コネクタ 260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2605" name="直線コネクタ 260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2606" name="直線コネクタ 260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2607" name="直線コネクタ 260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2608" name="直線コネクタ 260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2609" name="直線コネクタ 260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2610" name="直線コネクタ 260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2611" name="直線コネクタ 261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2612" name="直線コネクタ 261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2613" name="直線コネクタ 261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2614" name="直線コネクタ 261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2615" name="直線コネクタ 261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2616" name="直線コネクタ 261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2617" name="直線コネクタ 261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2618" name="直線コネクタ 261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2619" name="直線コネクタ 261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2620" name="直線コネクタ 261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2621" name="直線コネクタ 262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2622" name="直線コネクタ 262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2623" name="直線コネクタ 262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2624" name="直線コネクタ 262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2625" name="直線コネクタ 262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2626" name="直線コネクタ 262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2627" name="直線コネクタ 262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2628" name="直線コネクタ 262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2629" name="直線コネクタ 262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2630" name="直線コネクタ 262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2631" name="直線コネクタ 263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2632" name="直線コネクタ 263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2633" name="直線コネクタ 263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2634" name="直線コネクタ 263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2635" name="直線コネクタ 263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2636" name="直線コネクタ 263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2637" name="直線コネクタ 263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2638" name="直線コネクタ 263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2639" name="直線コネクタ 263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2640" name="直線コネクタ 263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2641" name="直線コネクタ 264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2642" name="直線コネクタ 264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2643" name="直線コネクタ 264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2644" name="直線コネクタ 264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2645" name="直線コネクタ 264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2646" name="直線コネクタ 264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2647" name="直線コネクタ 264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2648" name="直線コネクタ 264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2649" name="直線コネクタ 264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2650" name="直線コネクタ 264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2651" name="直線コネクタ 265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2652" name="直線コネクタ 265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2653" name="直線コネクタ 265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2654" name="直線コネクタ 265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2655" name="直線コネクタ 265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2656" name="直線コネクタ 265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2657" name="直線コネクタ 265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2658" name="直線コネクタ 265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2659" name="直線コネクタ 265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2660" name="直線コネクタ 265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2661" name="直線コネクタ 266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2662" name="直線コネクタ 266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2663" name="直線コネクタ 266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2664" name="直線コネクタ 266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2665" name="直線コネクタ 266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2666" name="直線コネクタ 266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2667" name="直線コネクタ 266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2668" name="直線コネクタ 266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2669" name="直線コネクタ 266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2670" name="直線コネクタ 266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2671" name="直線コネクタ 267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2672" name="直線コネクタ 267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2673" name="直線コネクタ 267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2674" name="直線コネクタ 267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2675" name="直線コネクタ 267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2676" name="直線コネクタ 267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2677" name="直線コネクタ 267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2678" name="直線コネクタ 267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2679" name="直線コネクタ 267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2680" name="直線コネクタ 267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2681" name="直線コネクタ 268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2682" name="直線コネクタ 268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2683" name="直線コネクタ 268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2684" name="直線コネクタ 268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2685" name="直線コネクタ 268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2686" name="直線コネクタ 268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2687" name="直線コネクタ 268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2688" name="直線コネクタ 268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2689" name="直線コネクタ 268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2690" name="直線コネクタ 268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2691" name="直線コネクタ 269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2692" name="直線コネクタ 269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2693" name="直線コネクタ 269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2694" name="直線コネクタ 269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2695" name="直線コネクタ 269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2696" name="直線コネクタ 269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2697" name="直線コネクタ 269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2698" name="直線コネクタ 269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2699" name="直線コネクタ 269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2700" name="直線コネクタ 269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2701" name="直線コネクタ 270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2702" name="直線コネクタ 270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2703" name="直線コネクタ 270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2704" name="直線コネクタ 270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2705" name="直線コネクタ 270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2706" name="直線コネクタ 270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2707" name="直線コネクタ 270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2708" name="直線コネクタ 270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2709" name="直線コネクタ 270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2710" name="直線コネクタ 270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2711" name="直線コネクタ 271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2712" name="直線コネクタ 271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2713" name="直線コネクタ 271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2714" name="直線コネクタ 271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2715" name="直線コネクタ 271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2716" name="直線コネクタ 271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2717" name="直線コネクタ 271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2718" name="直線コネクタ 271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2719" name="直線コネクタ 271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2720" name="直線コネクタ 271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2721" name="直線コネクタ 272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2722" name="直線コネクタ 272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2723" name="直線コネクタ 272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2724" name="直線コネクタ 272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2725" name="直線コネクタ 272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2726" name="直線コネクタ 272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2727" name="直線コネクタ 272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2728" name="直線コネクタ 272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2729" name="直線コネクタ 272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2730" name="直線コネクタ 272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2731" name="直線コネクタ 273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2732" name="直線コネクタ 273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2733" name="直線コネクタ 273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2734" name="直線コネクタ 273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2735" name="直線コネクタ 273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2736" name="直線コネクタ 273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2737" name="直線コネクタ 273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2738" name="直線コネクタ 273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2739" name="直線コネクタ 273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2740" name="直線コネクタ 273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2741" name="直線コネクタ 274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2742" name="直線コネクタ 274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2743" name="直線コネクタ 274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2744" name="直線コネクタ 274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2745" name="直線コネクタ 274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2746" name="直線コネクタ 274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2747" name="直線コネクタ 274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2748" name="直線コネクタ 274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2749" name="直線コネクタ 274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2750" name="直線コネクタ 274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2751" name="直線コネクタ 275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2752" name="直線コネクタ 275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2753" name="直線コネクタ 275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2754" name="直線コネクタ 275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2755" name="直線コネクタ 275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2756" name="直線コネクタ 275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2757" name="直線コネクタ 275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2758" name="直線コネクタ 275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2759" name="直線コネクタ 275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2760" name="直線コネクタ 275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2761" name="直線コネクタ 276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2762" name="直線コネクタ 276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2763" name="直線コネクタ 276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2764" name="直線コネクタ 276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2765" name="直線コネクタ 276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2766" name="直線コネクタ 276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2767" name="直線コネクタ 276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2768" name="直線コネクタ 276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2769" name="直線コネクタ 276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2770" name="直線コネクタ 276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2771" name="直線コネクタ 277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2772" name="直線コネクタ 277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2773" name="直線コネクタ 277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2774" name="直線コネクタ 277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2775" name="直線コネクタ 277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2776" name="直線コネクタ 277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2777" name="直線コネクタ 277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2778" name="直線コネクタ 277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2779" name="直線コネクタ 277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2780" name="直線コネクタ 277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2781" name="直線コネクタ 278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2782" name="直線コネクタ 278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2783" name="直線コネクタ 278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2784" name="直線コネクタ 278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2785" name="直線コネクタ 278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2786" name="直線コネクタ 278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2787" name="直線コネクタ 278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2788" name="直線コネクタ 278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2789" name="直線コネクタ 278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2790" name="直線コネクタ 278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2791" name="直線コネクタ 279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2792" name="直線コネクタ 279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2793" name="直線コネクタ 279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2794" name="直線コネクタ 279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2795" name="直線コネクタ 279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2796" name="直線コネクタ 279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2797" name="直線コネクタ 279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2798" name="直線コネクタ 279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2799" name="直線コネクタ 279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2800" name="直線コネクタ 279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2801" name="直線コネクタ 280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2802" name="直線コネクタ 280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2803" name="直線コネクタ 280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2804" name="直線コネクタ 280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2805" name="直線コネクタ 280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2806" name="直線コネクタ 280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2807" name="直線コネクタ 280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2808" name="直線コネクタ 280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2809" name="直線コネクタ 280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2810" name="直線コネクタ 280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2811" name="直線コネクタ 281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2812" name="直線コネクタ 281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2813" name="直線コネクタ 281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2814" name="直線コネクタ 281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2815" name="直線コネクタ 281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2816" name="直線コネクタ 281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2817" name="直線コネクタ 281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2818" name="直線コネクタ 281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2819" name="直線コネクタ 281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2820" name="直線コネクタ 281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2821" name="直線コネクタ 282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2822" name="直線コネクタ 282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2823" name="直線コネクタ 282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2824" name="直線コネクタ 282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2825" name="直線コネクタ 282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2826" name="直線コネクタ 282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2827" name="直線コネクタ 282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2828" name="直線コネクタ 282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2829" name="直線コネクタ 282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2830" name="直線コネクタ 282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2831" name="直線コネクタ 283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2832" name="直線コネクタ 283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2833" name="直線コネクタ 283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2834" name="直線コネクタ 283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2835" name="直線コネクタ 283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2836" name="直線コネクタ 283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2837" name="直線コネクタ 283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2838" name="直線コネクタ 283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2839" name="直線コネクタ 283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2840" name="直線コネクタ 283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2841" name="直線コネクタ 284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2842" name="直線コネクタ 284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2843" name="直線コネクタ 284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2844" name="直線コネクタ 284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2845" name="直線コネクタ 284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2846" name="直線コネクタ 284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2847" name="直線コネクタ 284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2848" name="直線コネクタ 284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2849" name="直線コネクタ 284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2850" name="直線コネクタ 284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2851" name="直線コネクタ 285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2852" name="直線コネクタ 285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2853" name="直線コネクタ 285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2854" name="直線コネクタ 285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2855" name="直線コネクタ 285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2856" name="直線コネクタ 285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2857" name="直線コネクタ 285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2858" name="直線コネクタ 285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2859" name="直線コネクタ 285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2860" name="直線コネクタ 285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2861" name="直線コネクタ 286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2862" name="直線コネクタ 286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2863" name="直線コネクタ 286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2864" name="直線コネクタ 286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2865" name="直線コネクタ 286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2866" name="直線コネクタ 286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2867" name="直線コネクタ 286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2868" name="直線コネクタ 286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2869" name="直線コネクタ 286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2870" name="直線コネクタ 286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2871" name="直線コネクタ 287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2872" name="直線コネクタ 287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2873" name="直線コネクタ 287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2874" name="直線コネクタ 287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2875" name="直線コネクタ 287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2876" name="直線コネクタ 287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2877" name="直線コネクタ 287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2878" name="直線コネクタ 287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2879" name="直線コネクタ 287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2880" name="直線コネクタ 287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2881" name="直線コネクタ 288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2882" name="直線コネクタ 288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2883" name="直線コネクタ 288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2884" name="直線コネクタ 288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2885" name="直線コネクタ 288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2886" name="直線コネクタ 288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2887" name="直線コネクタ 288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2888" name="直線コネクタ 288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2889" name="直線コネクタ 288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2890" name="直線コネクタ 288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2891" name="直線コネクタ 289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2892" name="直線コネクタ 289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2893" name="直線コネクタ 289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2894" name="直線コネクタ 289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2895" name="直線コネクタ 289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2896" name="直線コネクタ 289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2897" name="直線コネクタ 289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2898" name="直線コネクタ 289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2899" name="直線コネクタ 289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2900" name="直線コネクタ 289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2901" name="直線コネクタ 290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2902" name="直線コネクタ 290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2903" name="直線コネクタ 290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2904" name="直線コネクタ 290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2905" name="直線コネクタ 290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2906" name="直線コネクタ 290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2907" name="直線コネクタ 290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2908" name="直線コネクタ 290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2909" name="直線コネクタ 290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2910" name="直線コネクタ 290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2911" name="直線コネクタ 291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2912" name="直線コネクタ 291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2913" name="直線コネクタ 291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2914" name="直線コネクタ 291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2915" name="直線コネクタ 291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2916" name="直線コネクタ 291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2917" name="直線コネクタ 291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2918" name="直線コネクタ 291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2919" name="直線コネクタ 291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2920" name="直線コネクタ 291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2921" name="直線コネクタ 292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2922" name="直線コネクタ 292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2923" name="直線コネクタ 292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2924" name="直線コネクタ 292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2925" name="直線コネクタ 292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2926" name="直線コネクタ 292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2927" name="直線コネクタ 292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2928" name="直線コネクタ 292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2929" name="直線コネクタ 292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2930" name="直線コネクタ 292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2931" name="直線コネクタ 293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2932" name="直線コネクタ 293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2933" name="直線コネクタ 293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2934" name="直線コネクタ 293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2935" name="直線コネクタ 293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2936" name="直線コネクタ 293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2937" name="直線コネクタ 293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2938" name="直線コネクタ 293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2939" name="直線コネクタ 293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2940" name="直線コネクタ 293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2941" name="直線コネクタ 294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2942" name="直線コネクタ 294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2943" name="直線コネクタ 294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2944" name="直線コネクタ 294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2945" name="直線コネクタ 294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2946" name="直線コネクタ 294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2947" name="直線コネクタ 294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2948" name="直線コネクタ 294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2949" name="直線コネクタ 294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2950" name="直線コネクタ 294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2951" name="直線コネクタ 295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2952" name="直線コネクタ 295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2953" name="直線コネクタ 295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2954" name="直線コネクタ 295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2955" name="直線コネクタ 295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2956" name="直線コネクタ 295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2957" name="直線コネクタ 295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2958" name="直線コネクタ 295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2959" name="直線コネクタ 295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2960" name="直線コネクタ 295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2961" name="直線コネクタ 296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2962" name="直線コネクタ 296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2963" name="直線コネクタ 296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2964" name="直線コネクタ 296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2965" name="直線コネクタ 296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2966" name="直線コネクタ 296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2967" name="直線コネクタ 296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2968" name="直線コネクタ 296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2969" name="直線コネクタ 296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2970" name="直線コネクタ 296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2971" name="直線コネクタ 297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2972" name="直線コネクタ 297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2973" name="直線コネクタ 297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2974" name="直線コネクタ 297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2975" name="直線コネクタ 297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2976" name="直線コネクタ 297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2977" name="直線コネクタ 297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2978" name="直線コネクタ 297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2979" name="直線コネクタ 297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2980" name="直線コネクタ 297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2981" name="直線コネクタ 298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2982" name="直線コネクタ 298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2983" name="直線コネクタ 298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2984" name="直線コネクタ 298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2985" name="直線コネクタ 298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2986" name="直線コネクタ 298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2987" name="直線コネクタ 298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2988" name="直線コネクタ 298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2989" name="直線コネクタ 298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2990" name="直線コネクタ 298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2991" name="直線コネクタ 299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2992" name="直線コネクタ 299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2993" name="直線コネクタ 299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2994" name="直線コネクタ 299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2995" name="直線コネクタ 299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2996" name="直線コネクタ 299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2997" name="直線コネクタ 299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2998" name="直線コネクタ 299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2999" name="直線コネクタ 299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3000" name="直線コネクタ 299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3001" name="直線コネクタ 300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3002" name="直線コネクタ 300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3003" name="直線コネクタ 300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3004" name="直線コネクタ 300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3005" name="直線コネクタ 300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3006" name="直線コネクタ 300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3007" name="直線コネクタ 300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3008" name="直線コネクタ 300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3009" name="直線コネクタ 300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3010" name="直線コネクタ 300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3011" name="直線コネクタ 301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3012" name="直線コネクタ 301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3013" name="直線コネクタ 301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3014" name="直線コネクタ 301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3015" name="直線コネクタ 301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3016" name="直線コネクタ 301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3017" name="直線コネクタ 301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3018" name="直線コネクタ 301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3019" name="直線コネクタ 301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3020" name="直線コネクタ 301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3021" name="直線コネクタ 302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3022" name="直線コネクタ 302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3023" name="直線コネクタ 302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3024" name="直線コネクタ 302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3025" name="直線コネクタ 302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3026" name="直線コネクタ 302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3027" name="直線コネクタ 302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3028" name="直線コネクタ 302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3029" name="直線コネクタ 302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3030" name="直線コネクタ 302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3031" name="直線コネクタ 303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3032" name="直線コネクタ 303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3033" name="直線コネクタ 303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3034" name="直線コネクタ 303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3035" name="直線コネクタ 303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3036" name="直線コネクタ 303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3037" name="直線コネクタ 303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3038" name="直線コネクタ 303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3039" name="直線コネクタ 303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3040" name="直線コネクタ 303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3041" name="直線コネクタ 304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3042" name="直線コネクタ 304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3043" name="直線コネクタ 304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3044" name="直線コネクタ 304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3045" name="直線コネクタ 304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3046" name="直線コネクタ 304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3047" name="直線コネクタ 304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3048" name="直線コネクタ 304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3049" name="直線コネクタ 304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3050" name="直線コネクタ 304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3051" name="直線コネクタ 305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3052" name="直線コネクタ 305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3053" name="直線コネクタ 305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3054" name="直線コネクタ 305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3055" name="直線コネクタ 305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3056" name="直線コネクタ 305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3057" name="直線コネクタ 305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3058" name="直線コネクタ 305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3059" name="直線コネクタ 305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3060" name="直線コネクタ 305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3061" name="直線コネクタ 306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3062" name="直線コネクタ 306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3063" name="直線コネクタ 306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3064" name="直線コネクタ 306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3065" name="直線コネクタ 306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3066" name="直線コネクタ 306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3067" name="直線コネクタ 306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3068" name="直線コネクタ 306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3069" name="直線コネクタ 306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3070" name="直線コネクタ 306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3071" name="直線コネクタ 307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3072" name="直線コネクタ 307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3073" name="直線コネクタ 307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3074" name="直線コネクタ 307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3075" name="直線コネクタ 307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3076" name="直線コネクタ 307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3077" name="直線コネクタ 307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3078" name="直線コネクタ 307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3079" name="直線コネクタ 307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3080" name="直線コネクタ 307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3081" name="直線コネクタ 308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2" name="直線コネクタ 1"/>
        <xdr:cNvCxnSpPr/>
      </xdr:nvCxnSpPr>
      <xdr:spPr>
        <a:xfrm flipV="1">
          <a:off x="4400550" y="12153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3" name="直線コネクタ 2"/>
        <xdr:cNvCxnSpPr/>
      </xdr:nvCxnSpPr>
      <xdr:spPr>
        <a:xfrm flipV="1">
          <a:off x="8077200" y="12153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4" name="直線コネクタ 3"/>
        <xdr:cNvCxnSpPr/>
      </xdr:nvCxnSpPr>
      <xdr:spPr>
        <a:xfrm flipV="1">
          <a:off x="4400550" y="121881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5" name="直線コネクタ 4"/>
        <xdr:cNvCxnSpPr/>
      </xdr:nvCxnSpPr>
      <xdr:spPr>
        <a:xfrm flipV="1">
          <a:off x="8077200" y="121881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6" name="直線コネクタ 5"/>
        <xdr:cNvCxnSpPr/>
      </xdr:nvCxnSpPr>
      <xdr:spPr>
        <a:xfrm flipV="1">
          <a:off x="4400550" y="122253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7" name="直線コネクタ 6"/>
        <xdr:cNvCxnSpPr/>
      </xdr:nvCxnSpPr>
      <xdr:spPr>
        <a:xfrm flipV="1">
          <a:off x="8077200" y="122253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8" name="直線コネクタ 7"/>
        <xdr:cNvCxnSpPr/>
      </xdr:nvCxnSpPr>
      <xdr:spPr>
        <a:xfrm flipV="1">
          <a:off x="8077200" y="122624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9" name="直線コネクタ 8"/>
        <xdr:cNvCxnSpPr/>
      </xdr:nvCxnSpPr>
      <xdr:spPr>
        <a:xfrm flipV="1">
          <a:off x="440055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0" name="直線コネクタ 9"/>
        <xdr:cNvCxnSpPr/>
      </xdr:nvCxnSpPr>
      <xdr:spPr>
        <a:xfrm flipV="1">
          <a:off x="807720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1" name="直線コネクタ 10"/>
        <xdr:cNvCxnSpPr/>
      </xdr:nvCxnSpPr>
      <xdr:spPr>
        <a:xfrm flipV="1">
          <a:off x="440055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2" name="直線コネクタ 11"/>
        <xdr:cNvCxnSpPr/>
      </xdr:nvCxnSpPr>
      <xdr:spPr>
        <a:xfrm flipV="1">
          <a:off x="807720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3" name="直線コネクタ 12"/>
        <xdr:cNvCxnSpPr/>
      </xdr:nvCxnSpPr>
      <xdr:spPr>
        <a:xfrm flipV="1">
          <a:off x="440055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4" name="直線コネクタ 13"/>
        <xdr:cNvCxnSpPr/>
      </xdr:nvCxnSpPr>
      <xdr:spPr>
        <a:xfrm flipV="1">
          <a:off x="807720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5" name="直線コネクタ 14"/>
        <xdr:cNvCxnSpPr/>
      </xdr:nvCxnSpPr>
      <xdr:spPr>
        <a:xfrm flipV="1">
          <a:off x="8077200" y="125491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12</xdr:row>
      <xdr:rowOff>0</xdr:rowOff>
    </xdr:from>
    <xdr:to>
      <xdr:col>7</xdr:col>
      <xdr:colOff>76200</xdr:colOff>
      <xdr:row>12</xdr:row>
      <xdr:rowOff>1</xdr:rowOff>
    </xdr:to>
    <xdr:cxnSp macro="">
      <xdr:nvCxnSpPr>
        <xdr:cNvPr id="16" name="直線コネクタ 1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</xdr:row>
      <xdr:rowOff>0</xdr:rowOff>
    </xdr:from>
    <xdr:to>
      <xdr:col>28</xdr:col>
      <xdr:colOff>85725</xdr:colOff>
      <xdr:row>12</xdr:row>
      <xdr:rowOff>1</xdr:rowOff>
    </xdr:to>
    <xdr:cxnSp macro="">
      <xdr:nvCxnSpPr>
        <xdr:cNvPr id="17" name="直線コネクタ 1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</xdr:row>
      <xdr:rowOff>0</xdr:rowOff>
    </xdr:from>
    <xdr:to>
      <xdr:col>7</xdr:col>
      <xdr:colOff>76200</xdr:colOff>
      <xdr:row>15</xdr:row>
      <xdr:rowOff>1</xdr:rowOff>
    </xdr:to>
    <xdr:cxnSp macro="">
      <xdr:nvCxnSpPr>
        <xdr:cNvPr id="18" name="直線コネクタ 1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</xdr:row>
      <xdr:rowOff>0</xdr:rowOff>
    </xdr:from>
    <xdr:to>
      <xdr:col>28</xdr:col>
      <xdr:colOff>85725</xdr:colOff>
      <xdr:row>15</xdr:row>
      <xdr:rowOff>1</xdr:rowOff>
    </xdr:to>
    <xdr:cxnSp macro="">
      <xdr:nvCxnSpPr>
        <xdr:cNvPr id="19" name="直線コネクタ 1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18</xdr:row>
      <xdr:rowOff>0</xdr:rowOff>
    </xdr:from>
    <xdr:to>
      <xdr:col>7</xdr:col>
      <xdr:colOff>76200</xdr:colOff>
      <xdr:row>18</xdr:row>
      <xdr:rowOff>1</xdr:rowOff>
    </xdr:to>
    <xdr:cxnSp macro="">
      <xdr:nvCxnSpPr>
        <xdr:cNvPr id="20" name="直線コネクタ 1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</xdr:row>
      <xdr:rowOff>0</xdr:rowOff>
    </xdr:from>
    <xdr:to>
      <xdr:col>28</xdr:col>
      <xdr:colOff>85725</xdr:colOff>
      <xdr:row>18</xdr:row>
      <xdr:rowOff>1</xdr:rowOff>
    </xdr:to>
    <xdr:cxnSp macro="">
      <xdr:nvCxnSpPr>
        <xdr:cNvPr id="21" name="直線コネクタ 2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</xdr:row>
      <xdr:rowOff>0</xdr:rowOff>
    </xdr:from>
    <xdr:to>
      <xdr:col>28</xdr:col>
      <xdr:colOff>85725</xdr:colOff>
      <xdr:row>21</xdr:row>
      <xdr:rowOff>1</xdr:rowOff>
    </xdr:to>
    <xdr:cxnSp macro="">
      <xdr:nvCxnSpPr>
        <xdr:cNvPr id="22" name="直線コネクタ 2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23" name="直線コネクタ 2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24" name="直線コネクタ 2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25" name="直線コネクタ 2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26" name="直線コネクタ 2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27" name="直線コネクタ 2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28" name="直線コネクタ 2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29" name="直線コネクタ 2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30" name="直線コネクタ 29"/>
        <xdr:cNvCxnSpPr/>
      </xdr:nvCxnSpPr>
      <xdr:spPr>
        <a:xfrm flipV="1">
          <a:off x="4400550" y="11530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31" name="直線コネクタ 30"/>
        <xdr:cNvCxnSpPr/>
      </xdr:nvCxnSpPr>
      <xdr:spPr>
        <a:xfrm flipV="1">
          <a:off x="8077200" y="11530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32" name="直線コネクタ 31"/>
        <xdr:cNvCxnSpPr/>
      </xdr:nvCxnSpPr>
      <xdr:spPr>
        <a:xfrm flipV="1">
          <a:off x="4400550" y="11564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33" name="直線コネクタ 32"/>
        <xdr:cNvCxnSpPr/>
      </xdr:nvCxnSpPr>
      <xdr:spPr>
        <a:xfrm flipV="1">
          <a:off x="8077200" y="11564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34" name="直線コネクタ 33"/>
        <xdr:cNvCxnSpPr/>
      </xdr:nvCxnSpPr>
      <xdr:spPr>
        <a:xfrm flipV="1">
          <a:off x="4400550" y="11601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35" name="直線コネクタ 34"/>
        <xdr:cNvCxnSpPr/>
      </xdr:nvCxnSpPr>
      <xdr:spPr>
        <a:xfrm flipV="1">
          <a:off x="8077200" y="11601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36" name="直線コネクタ 35"/>
        <xdr:cNvCxnSpPr/>
      </xdr:nvCxnSpPr>
      <xdr:spPr>
        <a:xfrm flipV="1">
          <a:off x="8077200" y="116385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37" name="直線コネクタ 36"/>
        <xdr:cNvCxnSpPr/>
      </xdr:nvCxnSpPr>
      <xdr:spPr>
        <a:xfrm flipV="1">
          <a:off x="440055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38" name="直線コネクタ 37"/>
        <xdr:cNvCxnSpPr/>
      </xdr:nvCxnSpPr>
      <xdr:spPr>
        <a:xfrm flipV="1">
          <a:off x="807720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39" name="直線コネクタ 38"/>
        <xdr:cNvCxnSpPr/>
      </xdr:nvCxnSpPr>
      <xdr:spPr>
        <a:xfrm flipV="1">
          <a:off x="440055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40" name="直線コネクタ 39"/>
        <xdr:cNvCxnSpPr/>
      </xdr:nvCxnSpPr>
      <xdr:spPr>
        <a:xfrm flipV="1">
          <a:off x="807720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41" name="直線コネクタ 40"/>
        <xdr:cNvCxnSpPr/>
      </xdr:nvCxnSpPr>
      <xdr:spPr>
        <a:xfrm flipV="1">
          <a:off x="440055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42" name="直線コネクタ 41"/>
        <xdr:cNvCxnSpPr/>
      </xdr:nvCxnSpPr>
      <xdr:spPr>
        <a:xfrm flipV="1">
          <a:off x="807720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43" name="直線コネクタ 42"/>
        <xdr:cNvCxnSpPr/>
      </xdr:nvCxnSpPr>
      <xdr:spPr>
        <a:xfrm flipV="1">
          <a:off x="8077200" y="11925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44" name="直線コネクタ 43"/>
        <xdr:cNvCxnSpPr/>
      </xdr:nvCxnSpPr>
      <xdr:spPr>
        <a:xfrm flipV="1">
          <a:off x="4400550" y="10906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45" name="直線コネクタ 44"/>
        <xdr:cNvCxnSpPr/>
      </xdr:nvCxnSpPr>
      <xdr:spPr>
        <a:xfrm flipV="1">
          <a:off x="8077200" y="10906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46" name="直線コネクタ 45"/>
        <xdr:cNvCxnSpPr/>
      </xdr:nvCxnSpPr>
      <xdr:spPr>
        <a:xfrm flipV="1">
          <a:off x="4400550" y="109404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47" name="直線コネクタ 46"/>
        <xdr:cNvCxnSpPr/>
      </xdr:nvCxnSpPr>
      <xdr:spPr>
        <a:xfrm flipV="1">
          <a:off x="8077200" y="109404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48" name="直線コネクタ 47"/>
        <xdr:cNvCxnSpPr/>
      </xdr:nvCxnSpPr>
      <xdr:spPr>
        <a:xfrm flipV="1">
          <a:off x="4400550" y="109775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49" name="直線コネクタ 48"/>
        <xdr:cNvCxnSpPr/>
      </xdr:nvCxnSpPr>
      <xdr:spPr>
        <a:xfrm flipV="1">
          <a:off x="8077200" y="109775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50" name="直線コネクタ 49"/>
        <xdr:cNvCxnSpPr/>
      </xdr:nvCxnSpPr>
      <xdr:spPr>
        <a:xfrm flipV="1">
          <a:off x="8077200" y="110147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51" name="直線コネクタ 50"/>
        <xdr:cNvCxnSpPr/>
      </xdr:nvCxnSpPr>
      <xdr:spPr>
        <a:xfrm flipV="1">
          <a:off x="440055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52" name="直線コネクタ 51"/>
        <xdr:cNvCxnSpPr/>
      </xdr:nvCxnSpPr>
      <xdr:spPr>
        <a:xfrm flipV="1">
          <a:off x="807720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53" name="直線コネクタ 52"/>
        <xdr:cNvCxnSpPr/>
      </xdr:nvCxnSpPr>
      <xdr:spPr>
        <a:xfrm flipV="1">
          <a:off x="440055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54" name="直線コネクタ 53"/>
        <xdr:cNvCxnSpPr/>
      </xdr:nvCxnSpPr>
      <xdr:spPr>
        <a:xfrm flipV="1">
          <a:off x="807720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55" name="直線コネクタ 54"/>
        <xdr:cNvCxnSpPr/>
      </xdr:nvCxnSpPr>
      <xdr:spPr>
        <a:xfrm flipV="1">
          <a:off x="440055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56" name="直線コネクタ 55"/>
        <xdr:cNvCxnSpPr/>
      </xdr:nvCxnSpPr>
      <xdr:spPr>
        <a:xfrm flipV="1">
          <a:off x="807720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57" name="直線コネクタ 56"/>
        <xdr:cNvCxnSpPr/>
      </xdr:nvCxnSpPr>
      <xdr:spPr>
        <a:xfrm flipV="1">
          <a:off x="8077200" y="113014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58" name="直線コネクタ 57"/>
        <xdr:cNvCxnSpPr/>
      </xdr:nvCxnSpPr>
      <xdr:spPr>
        <a:xfrm flipV="1">
          <a:off x="4400550" y="10282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59" name="直線コネクタ 58"/>
        <xdr:cNvCxnSpPr/>
      </xdr:nvCxnSpPr>
      <xdr:spPr>
        <a:xfrm flipV="1">
          <a:off x="8077200" y="10282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60" name="直線コネクタ 59"/>
        <xdr:cNvCxnSpPr/>
      </xdr:nvCxnSpPr>
      <xdr:spPr>
        <a:xfrm flipV="1">
          <a:off x="4400550" y="103165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61" name="直線コネクタ 60"/>
        <xdr:cNvCxnSpPr/>
      </xdr:nvCxnSpPr>
      <xdr:spPr>
        <a:xfrm flipV="1">
          <a:off x="8077200" y="103165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62" name="直線コネクタ 61"/>
        <xdr:cNvCxnSpPr/>
      </xdr:nvCxnSpPr>
      <xdr:spPr>
        <a:xfrm flipV="1">
          <a:off x="4400550" y="103536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63" name="直線コネクタ 62"/>
        <xdr:cNvCxnSpPr/>
      </xdr:nvCxnSpPr>
      <xdr:spPr>
        <a:xfrm flipV="1">
          <a:off x="8077200" y="103536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64" name="直線コネクタ 63"/>
        <xdr:cNvCxnSpPr/>
      </xdr:nvCxnSpPr>
      <xdr:spPr>
        <a:xfrm flipV="1">
          <a:off x="8077200" y="103908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65" name="直線コネクタ 64"/>
        <xdr:cNvCxnSpPr/>
      </xdr:nvCxnSpPr>
      <xdr:spPr>
        <a:xfrm flipV="1">
          <a:off x="440055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66" name="直線コネクタ 65"/>
        <xdr:cNvCxnSpPr/>
      </xdr:nvCxnSpPr>
      <xdr:spPr>
        <a:xfrm flipV="1">
          <a:off x="807720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67" name="直線コネクタ 66"/>
        <xdr:cNvCxnSpPr/>
      </xdr:nvCxnSpPr>
      <xdr:spPr>
        <a:xfrm flipV="1">
          <a:off x="440055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68" name="直線コネクタ 67"/>
        <xdr:cNvCxnSpPr/>
      </xdr:nvCxnSpPr>
      <xdr:spPr>
        <a:xfrm flipV="1">
          <a:off x="807720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69" name="直線コネクタ 68"/>
        <xdr:cNvCxnSpPr/>
      </xdr:nvCxnSpPr>
      <xdr:spPr>
        <a:xfrm flipV="1">
          <a:off x="440055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70" name="直線コネクタ 69"/>
        <xdr:cNvCxnSpPr/>
      </xdr:nvCxnSpPr>
      <xdr:spPr>
        <a:xfrm flipV="1">
          <a:off x="807720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71" name="直線コネクタ 70"/>
        <xdr:cNvCxnSpPr/>
      </xdr:nvCxnSpPr>
      <xdr:spPr>
        <a:xfrm flipV="1">
          <a:off x="8077200" y="106775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72" name="直線コネクタ 71"/>
        <xdr:cNvCxnSpPr/>
      </xdr:nvCxnSpPr>
      <xdr:spPr>
        <a:xfrm flipV="1">
          <a:off x="4400550" y="9658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73" name="直線コネクタ 72"/>
        <xdr:cNvCxnSpPr/>
      </xdr:nvCxnSpPr>
      <xdr:spPr>
        <a:xfrm flipV="1">
          <a:off x="8077200" y="9658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74" name="直線コネクタ 73"/>
        <xdr:cNvCxnSpPr/>
      </xdr:nvCxnSpPr>
      <xdr:spPr>
        <a:xfrm flipV="1">
          <a:off x="4400550" y="96926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75" name="直線コネクタ 74"/>
        <xdr:cNvCxnSpPr/>
      </xdr:nvCxnSpPr>
      <xdr:spPr>
        <a:xfrm flipV="1">
          <a:off x="8077200" y="96926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76" name="直線コネクタ 75"/>
        <xdr:cNvCxnSpPr/>
      </xdr:nvCxnSpPr>
      <xdr:spPr>
        <a:xfrm flipV="1">
          <a:off x="4400550" y="97297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77" name="直線コネクタ 76"/>
        <xdr:cNvCxnSpPr/>
      </xdr:nvCxnSpPr>
      <xdr:spPr>
        <a:xfrm flipV="1">
          <a:off x="8077200" y="97297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78" name="直線コネクタ 77"/>
        <xdr:cNvCxnSpPr/>
      </xdr:nvCxnSpPr>
      <xdr:spPr>
        <a:xfrm flipV="1">
          <a:off x="8077200" y="97669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79" name="直線コネクタ 78"/>
        <xdr:cNvCxnSpPr/>
      </xdr:nvCxnSpPr>
      <xdr:spPr>
        <a:xfrm flipV="1">
          <a:off x="440055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80" name="直線コネクタ 79"/>
        <xdr:cNvCxnSpPr/>
      </xdr:nvCxnSpPr>
      <xdr:spPr>
        <a:xfrm flipV="1">
          <a:off x="807720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81" name="直線コネクタ 80"/>
        <xdr:cNvCxnSpPr/>
      </xdr:nvCxnSpPr>
      <xdr:spPr>
        <a:xfrm flipV="1">
          <a:off x="440055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82" name="直線コネクタ 81"/>
        <xdr:cNvCxnSpPr/>
      </xdr:nvCxnSpPr>
      <xdr:spPr>
        <a:xfrm flipV="1">
          <a:off x="807720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83" name="直線コネクタ 82"/>
        <xdr:cNvCxnSpPr/>
      </xdr:nvCxnSpPr>
      <xdr:spPr>
        <a:xfrm flipV="1">
          <a:off x="440055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84" name="直線コネクタ 83"/>
        <xdr:cNvCxnSpPr/>
      </xdr:nvCxnSpPr>
      <xdr:spPr>
        <a:xfrm flipV="1">
          <a:off x="807720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85" name="直線コネクタ 84"/>
        <xdr:cNvCxnSpPr/>
      </xdr:nvCxnSpPr>
      <xdr:spPr>
        <a:xfrm flipV="1">
          <a:off x="8077200" y="100536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86" name="直線コネクタ 85"/>
        <xdr:cNvCxnSpPr/>
      </xdr:nvCxnSpPr>
      <xdr:spPr>
        <a:xfrm flipV="1">
          <a:off x="4400550" y="9034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87" name="直線コネクタ 86"/>
        <xdr:cNvCxnSpPr/>
      </xdr:nvCxnSpPr>
      <xdr:spPr>
        <a:xfrm flipV="1">
          <a:off x="8077200" y="9034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88" name="直線コネクタ 87"/>
        <xdr:cNvCxnSpPr/>
      </xdr:nvCxnSpPr>
      <xdr:spPr>
        <a:xfrm flipV="1">
          <a:off x="4400550" y="90687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89" name="直線コネクタ 88"/>
        <xdr:cNvCxnSpPr/>
      </xdr:nvCxnSpPr>
      <xdr:spPr>
        <a:xfrm flipV="1">
          <a:off x="8077200" y="90687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90" name="直線コネクタ 89"/>
        <xdr:cNvCxnSpPr/>
      </xdr:nvCxnSpPr>
      <xdr:spPr>
        <a:xfrm flipV="1">
          <a:off x="4400550" y="9105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91" name="直線コネクタ 90"/>
        <xdr:cNvCxnSpPr/>
      </xdr:nvCxnSpPr>
      <xdr:spPr>
        <a:xfrm flipV="1">
          <a:off x="8077200" y="9105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92" name="直線コネクタ 91"/>
        <xdr:cNvCxnSpPr/>
      </xdr:nvCxnSpPr>
      <xdr:spPr>
        <a:xfrm flipV="1">
          <a:off x="8077200" y="91430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93" name="直線コネクタ 92"/>
        <xdr:cNvCxnSpPr/>
      </xdr:nvCxnSpPr>
      <xdr:spPr>
        <a:xfrm flipV="1">
          <a:off x="440055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94" name="直線コネクタ 93"/>
        <xdr:cNvCxnSpPr/>
      </xdr:nvCxnSpPr>
      <xdr:spPr>
        <a:xfrm flipV="1">
          <a:off x="807720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95" name="直線コネクタ 94"/>
        <xdr:cNvCxnSpPr/>
      </xdr:nvCxnSpPr>
      <xdr:spPr>
        <a:xfrm flipV="1">
          <a:off x="440055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96" name="直線コネクタ 95"/>
        <xdr:cNvCxnSpPr/>
      </xdr:nvCxnSpPr>
      <xdr:spPr>
        <a:xfrm flipV="1">
          <a:off x="807720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97" name="直線コネクタ 96"/>
        <xdr:cNvCxnSpPr/>
      </xdr:nvCxnSpPr>
      <xdr:spPr>
        <a:xfrm flipV="1">
          <a:off x="440055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98" name="直線コネクタ 97"/>
        <xdr:cNvCxnSpPr/>
      </xdr:nvCxnSpPr>
      <xdr:spPr>
        <a:xfrm flipV="1">
          <a:off x="807720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99" name="直線コネクタ 98"/>
        <xdr:cNvCxnSpPr/>
      </xdr:nvCxnSpPr>
      <xdr:spPr>
        <a:xfrm flipV="1">
          <a:off x="8077200" y="94297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100" name="直線コネクタ 99"/>
        <xdr:cNvCxnSpPr/>
      </xdr:nvCxnSpPr>
      <xdr:spPr>
        <a:xfrm flipV="1">
          <a:off x="4400550" y="8410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101" name="直線コネクタ 100"/>
        <xdr:cNvCxnSpPr/>
      </xdr:nvCxnSpPr>
      <xdr:spPr>
        <a:xfrm flipV="1">
          <a:off x="8077200" y="8410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102" name="直線コネクタ 101"/>
        <xdr:cNvCxnSpPr/>
      </xdr:nvCxnSpPr>
      <xdr:spPr>
        <a:xfrm flipV="1">
          <a:off x="4400550" y="84448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103" name="直線コネクタ 102"/>
        <xdr:cNvCxnSpPr/>
      </xdr:nvCxnSpPr>
      <xdr:spPr>
        <a:xfrm flipV="1">
          <a:off x="8077200" y="84448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104" name="直線コネクタ 103"/>
        <xdr:cNvCxnSpPr/>
      </xdr:nvCxnSpPr>
      <xdr:spPr>
        <a:xfrm flipV="1">
          <a:off x="4400550" y="8482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105" name="直線コネクタ 104"/>
        <xdr:cNvCxnSpPr/>
      </xdr:nvCxnSpPr>
      <xdr:spPr>
        <a:xfrm flipV="1">
          <a:off x="8077200" y="8482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106" name="直線コネクタ 105"/>
        <xdr:cNvCxnSpPr/>
      </xdr:nvCxnSpPr>
      <xdr:spPr>
        <a:xfrm flipV="1">
          <a:off x="8077200" y="851916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107" name="直線コネクタ 106"/>
        <xdr:cNvCxnSpPr/>
      </xdr:nvCxnSpPr>
      <xdr:spPr>
        <a:xfrm flipV="1">
          <a:off x="440055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108" name="直線コネクタ 107"/>
        <xdr:cNvCxnSpPr/>
      </xdr:nvCxnSpPr>
      <xdr:spPr>
        <a:xfrm flipV="1">
          <a:off x="807720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109" name="直線コネクタ 108"/>
        <xdr:cNvCxnSpPr/>
      </xdr:nvCxnSpPr>
      <xdr:spPr>
        <a:xfrm flipV="1">
          <a:off x="440055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110" name="直線コネクタ 109"/>
        <xdr:cNvCxnSpPr/>
      </xdr:nvCxnSpPr>
      <xdr:spPr>
        <a:xfrm flipV="1">
          <a:off x="807720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111" name="直線コネクタ 110"/>
        <xdr:cNvCxnSpPr/>
      </xdr:nvCxnSpPr>
      <xdr:spPr>
        <a:xfrm flipV="1">
          <a:off x="440055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112" name="直線コネクタ 111"/>
        <xdr:cNvCxnSpPr/>
      </xdr:nvCxnSpPr>
      <xdr:spPr>
        <a:xfrm flipV="1">
          <a:off x="807720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113" name="直線コネクタ 112"/>
        <xdr:cNvCxnSpPr/>
      </xdr:nvCxnSpPr>
      <xdr:spPr>
        <a:xfrm flipV="1">
          <a:off x="8077200" y="88058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114" name="直線コネクタ 113"/>
        <xdr:cNvCxnSpPr/>
      </xdr:nvCxnSpPr>
      <xdr:spPr>
        <a:xfrm flipV="1">
          <a:off x="4400550" y="7786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115" name="直線コネクタ 114"/>
        <xdr:cNvCxnSpPr/>
      </xdr:nvCxnSpPr>
      <xdr:spPr>
        <a:xfrm flipV="1">
          <a:off x="8077200" y="7786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116" name="直線コネクタ 115"/>
        <xdr:cNvCxnSpPr/>
      </xdr:nvCxnSpPr>
      <xdr:spPr>
        <a:xfrm flipV="1">
          <a:off x="4400550" y="78209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117" name="直線コネクタ 116"/>
        <xdr:cNvCxnSpPr/>
      </xdr:nvCxnSpPr>
      <xdr:spPr>
        <a:xfrm flipV="1">
          <a:off x="8077200" y="78209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118" name="直線コネクタ 117"/>
        <xdr:cNvCxnSpPr/>
      </xdr:nvCxnSpPr>
      <xdr:spPr>
        <a:xfrm flipV="1">
          <a:off x="4400550" y="7858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119" name="直線コネクタ 118"/>
        <xdr:cNvCxnSpPr/>
      </xdr:nvCxnSpPr>
      <xdr:spPr>
        <a:xfrm flipV="1">
          <a:off x="8077200" y="7858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120" name="直線コネクタ 119"/>
        <xdr:cNvCxnSpPr/>
      </xdr:nvCxnSpPr>
      <xdr:spPr>
        <a:xfrm flipV="1">
          <a:off x="8077200" y="789527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121" name="直線コネクタ 120"/>
        <xdr:cNvCxnSpPr/>
      </xdr:nvCxnSpPr>
      <xdr:spPr>
        <a:xfrm flipV="1">
          <a:off x="440055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122" name="直線コネクタ 121"/>
        <xdr:cNvCxnSpPr/>
      </xdr:nvCxnSpPr>
      <xdr:spPr>
        <a:xfrm flipV="1">
          <a:off x="807720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123" name="直線コネクタ 122"/>
        <xdr:cNvCxnSpPr/>
      </xdr:nvCxnSpPr>
      <xdr:spPr>
        <a:xfrm flipV="1">
          <a:off x="440055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124" name="直線コネクタ 123"/>
        <xdr:cNvCxnSpPr/>
      </xdr:nvCxnSpPr>
      <xdr:spPr>
        <a:xfrm flipV="1">
          <a:off x="807720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125" name="直線コネクタ 124"/>
        <xdr:cNvCxnSpPr/>
      </xdr:nvCxnSpPr>
      <xdr:spPr>
        <a:xfrm flipV="1">
          <a:off x="440055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126" name="直線コネクタ 125"/>
        <xdr:cNvCxnSpPr/>
      </xdr:nvCxnSpPr>
      <xdr:spPr>
        <a:xfrm flipV="1">
          <a:off x="807720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127" name="直線コネクタ 126"/>
        <xdr:cNvCxnSpPr/>
      </xdr:nvCxnSpPr>
      <xdr:spPr>
        <a:xfrm flipV="1">
          <a:off x="8077200" y="81819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128" name="直線コネクタ 127"/>
        <xdr:cNvCxnSpPr/>
      </xdr:nvCxnSpPr>
      <xdr:spPr>
        <a:xfrm flipV="1">
          <a:off x="4400550" y="7162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129" name="直線コネクタ 128"/>
        <xdr:cNvCxnSpPr/>
      </xdr:nvCxnSpPr>
      <xdr:spPr>
        <a:xfrm flipV="1">
          <a:off x="8077200" y="7162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130" name="直線コネクタ 129"/>
        <xdr:cNvCxnSpPr/>
      </xdr:nvCxnSpPr>
      <xdr:spPr>
        <a:xfrm flipV="1">
          <a:off x="4400550" y="71970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131" name="直線コネクタ 130"/>
        <xdr:cNvCxnSpPr/>
      </xdr:nvCxnSpPr>
      <xdr:spPr>
        <a:xfrm flipV="1">
          <a:off x="8077200" y="71970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132" name="直線コネクタ 131"/>
        <xdr:cNvCxnSpPr/>
      </xdr:nvCxnSpPr>
      <xdr:spPr>
        <a:xfrm flipV="1">
          <a:off x="4400550" y="7234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133" name="直線コネクタ 132"/>
        <xdr:cNvCxnSpPr/>
      </xdr:nvCxnSpPr>
      <xdr:spPr>
        <a:xfrm flipV="1">
          <a:off x="8077200" y="7234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134" name="直線コネクタ 133"/>
        <xdr:cNvCxnSpPr/>
      </xdr:nvCxnSpPr>
      <xdr:spPr>
        <a:xfrm flipV="1">
          <a:off x="8077200" y="72713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135" name="直線コネクタ 134"/>
        <xdr:cNvCxnSpPr/>
      </xdr:nvCxnSpPr>
      <xdr:spPr>
        <a:xfrm flipV="1">
          <a:off x="440055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136" name="直線コネクタ 135"/>
        <xdr:cNvCxnSpPr/>
      </xdr:nvCxnSpPr>
      <xdr:spPr>
        <a:xfrm flipV="1">
          <a:off x="807720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137" name="直線コネクタ 136"/>
        <xdr:cNvCxnSpPr/>
      </xdr:nvCxnSpPr>
      <xdr:spPr>
        <a:xfrm flipV="1">
          <a:off x="440055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138" name="直線コネクタ 137"/>
        <xdr:cNvCxnSpPr/>
      </xdr:nvCxnSpPr>
      <xdr:spPr>
        <a:xfrm flipV="1">
          <a:off x="807720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139" name="直線コネクタ 138"/>
        <xdr:cNvCxnSpPr/>
      </xdr:nvCxnSpPr>
      <xdr:spPr>
        <a:xfrm flipV="1">
          <a:off x="440055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140" name="直線コネクタ 139"/>
        <xdr:cNvCxnSpPr/>
      </xdr:nvCxnSpPr>
      <xdr:spPr>
        <a:xfrm flipV="1">
          <a:off x="807720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141" name="直線コネクタ 140"/>
        <xdr:cNvCxnSpPr/>
      </xdr:nvCxnSpPr>
      <xdr:spPr>
        <a:xfrm flipV="1">
          <a:off x="8077200" y="75580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142" name="直線コネクタ 141"/>
        <xdr:cNvCxnSpPr/>
      </xdr:nvCxnSpPr>
      <xdr:spPr>
        <a:xfrm flipV="1">
          <a:off x="4400550" y="6538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143" name="直線コネクタ 142"/>
        <xdr:cNvCxnSpPr/>
      </xdr:nvCxnSpPr>
      <xdr:spPr>
        <a:xfrm flipV="1">
          <a:off x="8077200" y="6538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144" name="直線コネクタ 143"/>
        <xdr:cNvCxnSpPr/>
      </xdr:nvCxnSpPr>
      <xdr:spPr>
        <a:xfrm flipV="1">
          <a:off x="4400550" y="65732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145" name="直線コネクタ 144"/>
        <xdr:cNvCxnSpPr/>
      </xdr:nvCxnSpPr>
      <xdr:spPr>
        <a:xfrm flipV="1">
          <a:off x="8077200" y="65732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146" name="直線コネクタ 145"/>
        <xdr:cNvCxnSpPr/>
      </xdr:nvCxnSpPr>
      <xdr:spPr>
        <a:xfrm flipV="1">
          <a:off x="4400550" y="6610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147" name="直線コネクタ 146"/>
        <xdr:cNvCxnSpPr/>
      </xdr:nvCxnSpPr>
      <xdr:spPr>
        <a:xfrm flipV="1">
          <a:off x="8077200" y="6610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148" name="直線コネクタ 147"/>
        <xdr:cNvCxnSpPr/>
      </xdr:nvCxnSpPr>
      <xdr:spPr>
        <a:xfrm flipV="1">
          <a:off x="8077200" y="66474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149" name="直線コネクタ 148"/>
        <xdr:cNvCxnSpPr/>
      </xdr:nvCxnSpPr>
      <xdr:spPr>
        <a:xfrm flipV="1">
          <a:off x="440055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150" name="直線コネクタ 149"/>
        <xdr:cNvCxnSpPr/>
      </xdr:nvCxnSpPr>
      <xdr:spPr>
        <a:xfrm flipV="1">
          <a:off x="807720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151" name="直線コネクタ 150"/>
        <xdr:cNvCxnSpPr/>
      </xdr:nvCxnSpPr>
      <xdr:spPr>
        <a:xfrm flipV="1">
          <a:off x="440055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152" name="直線コネクタ 151"/>
        <xdr:cNvCxnSpPr/>
      </xdr:nvCxnSpPr>
      <xdr:spPr>
        <a:xfrm flipV="1">
          <a:off x="807720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153" name="直線コネクタ 152"/>
        <xdr:cNvCxnSpPr/>
      </xdr:nvCxnSpPr>
      <xdr:spPr>
        <a:xfrm flipV="1">
          <a:off x="440055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154" name="直線コネクタ 153"/>
        <xdr:cNvCxnSpPr/>
      </xdr:nvCxnSpPr>
      <xdr:spPr>
        <a:xfrm flipV="1">
          <a:off x="807720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155" name="直線コネクタ 154"/>
        <xdr:cNvCxnSpPr/>
      </xdr:nvCxnSpPr>
      <xdr:spPr>
        <a:xfrm flipV="1">
          <a:off x="8077200" y="69342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156" name="直線コネクタ 155"/>
        <xdr:cNvCxnSpPr/>
      </xdr:nvCxnSpPr>
      <xdr:spPr>
        <a:xfrm flipV="1">
          <a:off x="4400550" y="5915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157" name="直線コネクタ 156"/>
        <xdr:cNvCxnSpPr/>
      </xdr:nvCxnSpPr>
      <xdr:spPr>
        <a:xfrm flipV="1">
          <a:off x="8077200" y="5915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158" name="直線コネクタ 157"/>
        <xdr:cNvCxnSpPr/>
      </xdr:nvCxnSpPr>
      <xdr:spPr>
        <a:xfrm flipV="1">
          <a:off x="4400550" y="59493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159" name="直線コネクタ 158"/>
        <xdr:cNvCxnSpPr/>
      </xdr:nvCxnSpPr>
      <xdr:spPr>
        <a:xfrm flipV="1">
          <a:off x="8077200" y="59493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160" name="直線コネクタ 159"/>
        <xdr:cNvCxnSpPr/>
      </xdr:nvCxnSpPr>
      <xdr:spPr>
        <a:xfrm flipV="1">
          <a:off x="4400550" y="5986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161" name="直線コネクタ 160"/>
        <xdr:cNvCxnSpPr/>
      </xdr:nvCxnSpPr>
      <xdr:spPr>
        <a:xfrm flipV="1">
          <a:off x="8077200" y="5986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162" name="直線コネクタ 161"/>
        <xdr:cNvCxnSpPr/>
      </xdr:nvCxnSpPr>
      <xdr:spPr>
        <a:xfrm flipV="1">
          <a:off x="8077200" y="60236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163" name="直線コネクタ 162"/>
        <xdr:cNvCxnSpPr/>
      </xdr:nvCxnSpPr>
      <xdr:spPr>
        <a:xfrm flipV="1">
          <a:off x="440055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164" name="直線コネクタ 163"/>
        <xdr:cNvCxnSpPr/>
      </xdr:nvCxnSpPr>
      <xdr:spPr>
        <a:xfrm flipV="1">
          <a:off x="807720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165" name="直線コネクタ 164"/>
        <xdr:cNvCxnSpPr/>
      </xdr:nvCxnSpPr>
      <xdr:spPr>
        <a:xfrm flipV="1">
          <a:off x="440055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166" name="直線コネクタ 165"/>
        <xdr:cNvCxnSpPr/>
      </xdr:nvCxnSpPr>
      <xdr:spPr>
        <a:xfrm flipV="1">
          <a:off x="807720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167" name="直線コネクタ 166"/>
        <xdr:cNvCxnSpPr/>
      </xdr:nvCxnSpPr>
      <xdr:spPr>
        <a:xfrm flipV="1">
          <a:off x="440055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168" name="直線コネクタ 167"/>
        <xdr:cNvCxnSpPr/>
      </xdr:nvCxnSpPr>
      <xdr:spPr>
        <a:xfrm flipV="1">
          <a:off x="807720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169" name="直線コネクタ 168"/>
        <xdr:cNvCxnSpPr/>
      </xdr:nvCxnSpPr>
      <xdr:spPr>
        <a:xfrm flipV="1">
          <a:off x="8077200" y="63103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170" name="直線コネクタ 169"/>
        <xdr:cNvCxnSpPr/>
      </xdr:nvCxnSpPr>
      <xdr:spPr>
        <a:xfrm flipV="1">
          <a:off x="4400550" y="5291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171" name="直線コネクタ 170"/>
        <xdr:cNvCxnSpPr/>
      </xdr:nvCxnSpPr>
      <xdr:spPr>
        <a:xfrm flipV="1">
          <a:off x="8077200" y="5291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172" name="直線コネクタ 171"/>
        <xdr:cNvCxnSpPr/>
      </xdr:nvCxnSpPr>
      <xdr:spPr>
        <a:xfrm flipV="1">
          <a:off x="4400550" y="53254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173" name="直線コネクタ 172"/>
        <xdr:cNvCxnSpPr/>
      </xdr:nvCxnSpPr>
      <xdr:spPr>
        <a:xfrm flipV="1">
          <a:off x="8077200" y="53254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174" name="直線コネクタ 173"/>
        <xdr:cNvCxnSpPr/>
      </xdr:nvCxnSpPr>
      <xdr:spPr>
        <a:xfrm flipV="1">
          <a:off x="4400550" y="5362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175" name="直線コネクタ 174"/>
        <xdr:cNvCxnSpPr/>
      </xdr:nvCxnSpPr>
      <xdr:spPr>
        <a:xfrm flipV="1">
          <a:off x="8077200" y="5362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176" name="直線コネクタ 175"/>
        <xdr:cNvCxnSpPr/>
      </xdr:nvCxnSpPr>
      <xdr:spPr>
        <a:xfrm flipV="1">
          <a:off x="8077200" y="53997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177" name="直線コネクタ 176"/>
        <xdr:cNvCxnSpPr/>
      </xdr:nvCxnSpPr>
      <xdr:spPr>
        <a:xfrm flipV="1">
          <a:off x="440055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178" name="直線コネクタ 177"/>
        <xdr:cNvCxnSpPr/>
      </xdr:nvCxnSpPr>
      <xdr:spPr>
        <a:xfrm flipV="1">
          <a:off x="807720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179" name="直線コネクタ 178"/>
        <xdr:cNvCxnSpPr/>
      </xdr:nvCxnSpPr>
      <xdr:spPr>
        <a:xfrm flipV="1">
          <a:off x="440055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180" name="直線コネクタ 179"/>
        <xdr:cNvCxnSpPr/>
      </xdr:nvCxnSpPr>
      <xdr:spPr>
        <a:xfrm flipV="1">
          <a:off x="807720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181" name="直線コネクタ 180"/>
        <xdr:cNvCxnSpPr/>
      </xdr:nvCxnSpPr>
      <xdr:spPr>
        <a:xfrm flipV="1">
          <a:off x="440055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182" name="直線コネクタ 181"/>
        <xdr:cNvCxnSpPr/>
      </xdr:nvCxnSpPr>
      <xdr:spPr>
        <a:xfrm flipV="1">
          <a:off x="807720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183" name="直線コネクタ 182"/>
        <xdr:cNvCxnSpPr/>
      </xdr:nvCxnSpPr>
      <xdr:spPr>
        <a:xfrm flipV="1">
          <a:off x="8077200" y="56864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184" name="直線コネクタ 183"/>
        <xdr:cNvCxnSpPr/>
      </xdr:nvCxnSpPr>
      <xdr:spPr>
        <a:xfrm flipV="1">
          <a:off x="4400550" y="4667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185" name="直線コネクタ 184"/>
        <xdr:cNvCxnSpPr/>
      </xdr:nvCxnSpPr>
      <xdr:spPr>
        <a:xfrm flipV="1">
          <a:off x="8077200" y="4667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186" name="直線コネクタ 185"/>
        <xdr:cNvCxnSpPr/>
      </xdr:nvCxnSpPr>
      <xdr:spPr>
        <a:xfrm flipV="1">
          <a:off x="4400550" y="47015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187" name="直線コネクタ 186"/>
        <xdr:cNvCxnSpPr/>
      </xdr:nvCxnSpPr>
      <xdr:spPr>
        <a:xfrm flipV="1">
          <a:off x="8077200" y="47015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188" name="直線コネクタ 187"/>
        <xdr:cNvCxnSpPr/>
      </xdr:nvCxnSpPr>
      <xdr:spPr>
        <a:xfrm flipV="1">
          <a:off x="4400550" y="4738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189" name="直線コネクタ 188"/>
        <xdr:cNvCxnSpPr/>
      </xdr:nvCxnSpPr>
      <xdr:spPr>
        <a:xfrm flipV="1">
          <a:off x="8077200" y="4738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190" name="直線コネクタ 189"/>
        <xdr:cNvCxnSpPr/>
      </xdr:nvCxnSpPr>
      <xdr:spPr>
        <a:xfrm flipV="1">
          <a:off x="8077200" y="47758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191" name="直線コネクタ 190"/>
        <xdr:cNvCxnSpPr/>
      </xdr:nvCxnSpPr>
      <xdr:spPr>
        <a:xfrm flipV="1">
          <a:off x="440055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192" name="直線コネクタ 191"/>
        <xdr:cNvCxnSpPr/>
      </xdr:nvCxnSpPr>
      <xdr:spPr>
        <a:xfrm flipV="1">
          <a:off x="807720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193" name="直線コネクタ 192"/>
        <xdr:cNvCxnSpPr/>
      </xdr:nvCxnSpPr>
      <xdr:spPr>
        <a:xfrm flipV="1">
          <a:off x="440055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194" name="直線コネクタ 193"/>
        <xdr:cNvCxnSpPr/>
      </xdr:nvCxnSpPr>
      <xdr:spPr>
        <a:xfrm flipV="1">
          <a:off x="807720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195" name="直線コネクタ 194"/>
        <xdr:cNvCxnSpPr/>
      </xdr:nvCxnSpPr>
      <xdr:spPr>
        <a:xfrm flipV="1">
          <a:off x="440055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196" name="直線コネクタ 195"/>
        <xdr:cNvCxnSpPr/>
      </xdr:nvCxnSpPr>
      <xdr:spPr>
        <a:xfrm flipV="1">
          <a:off x="807720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197" name="直線コネクタ 196"/>
        <xdr:cNvCxnSpPr/>
      </xdr:nvCxnSpPr>
      <xdr:spPr>
        <a:xfrm flipV="1">
          <a:off x="8077200" y="50625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198" name="直線コネクタ 197"/>
        <xdr:cNvCxnSpPr/>
      </xdr:nvCxnSpPr>
      <xdr:spPr>
        <a:xfrm flipV="1">
          <a:off x="4400550" y="4043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199" name="直線コネクタ 198"/>
        <xdr:cNvCxnSpPr/>
      </xdr:nvCxnSpPr>
      <xdr:spPr>
        <a:xfrm flipV="1">
          <a:off x="8077200" y="4043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200" name="直線コネクタ 199"/>
        <xdr:cNvCxnSpPr/>
      </xdr:nvCxnSpPr>
      <xdr:spPr>
        <a:xfrm flipV="1">
          <a:off x="4400550" y="40776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201" name="直線コネクタ 200"/>
        <xdr:cNvCxnSpPr/>
      </xdr:nvCxnSpPr>
      <xdr:spPr>
        <a:xfrm flipV="1">
          <a:off x="8077200" y="40776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202" name="直線コネクタ 201"/>
        <xdr:cNvCxnSpPr/>
      </xdr:nvCxnSpPr>
      <xdr:spPr>
        <a:xfrm flipV="1">
          <a:off x="4400550" y="4114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203" name="直線コネクタ 202"/>
        <xdr:cNvCxnSpPr/>
      </xdr:nvCxnSpPr>
      <xdr:spPr>
        <a:xfrm flipV="1">
          <a:off x="8077200" y="4114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204" name="直線コネクタ 203"/>
        <xdr:cNvCxnSpPr/>
      </xdr:nvCxnSpPr>
      <xdr:spPr>
        <a:xfrm flipV="1">
          <a:off x="8077200" y="41519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205" name="直線コネクタ 204"/>
        <xdr:cNvCxnSpPr/>
      </xdr:nvCxnSpPr>
      <xdr:spPr>
        <a:xfrm flipV="1">
          <a:off x="440055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206" name="直線コネクタ 205"/>
        <xdr:cNvCxnSpPr/>
      </xdr:nvCxnSpPr>
      <xdr:spPr>
        <a:xfrm flipV="1">
          <a:off x="807720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207" name="直線コネクタ 206"/>
        <xdr:cNvCxnSpPr/>
      </xdr:nvCxnSpPr>
      <xdr:spPr>
        <a:xfrm flipV="1">
          <a:off x="440055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208" name="直線コネクタ 207"/>
        <xdr:cNvCxnSpPr/>
      </xdr:nvCxnSpPr>
      <xdr:spPr>
        <a:xfrm flipV="1">
          <a:off x="807720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209" name="直線コネクタ 208"/>
        <xdr:cNvCxnSpPr/>
      </xdr:nvCxnSpPr>
      <xdr:spPr>
        <a:xfrm flipV="1">
          <a:off x="440055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210" name="直線コネクタ 209"/>
        <xdr:cNvCxnSpPr/>
      </xdr:nvCxnSpPr>
      <xdr:spPr>
        <a:xfrm flipV="1">
          <a:off x="807720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211" name="直線コネクタ 210"/>
        <xdr:cNvCxnSpPr/>
      </xdr:nvCxnSpPr>
      <xdr:spPr>
        <a:xfrm flipV="1">
          <a:off x="8077200" y="44386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212" name="直線コネクタ 211"/>
        <xdr:cNvCxnSpPr/>
      </xdr:nvCxnSpPr>
      <xdr:spPr>
        <a:xfrm flipV="1">
          <a:off x="4400550" y="3419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213" name="直線コネクタ 212"/>
        <xdr:cNvCxnSpPr/>
      </xdr:nvCxnSpPr>
      <xdr:spPr>
        <a:xfrm flipV="1">
          <a:off x="8077200" y="3419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214" name="直線コネクタ 213"/>
        <xdr:cNvCxnSpPr/>
      </xdr:nvCxnSpPr>
      <xdr:spPr>
        <a:xfrm flipV="1">
          <a:off x="4400550" y="34537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215" name="直線コネクタ 214"/>
        <xdr:cNvCxnSpPr/>
      </xdr:nvCxnSpPr>
      <xdr:spPr>
        <a:xfrm flipV="1">
          <a:off x="8077200" y="34537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216" name="直線コネクタ 215"/>
        <xdr:cNvCxnSpPr/>
      </xdr:nvCxnSpPr>
      <xdr:spPr>
        <a:xfrm flipV="1">
          <a:off x="4400550" y="3490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217" name="直線コネクタ 216"/>
        <xdr:cNvCxnSpPr/>
      </xdr:nvCxnSpPr>
      <xdr:spPr>
        <a:xfrm flipV="1">
          <a:off x="8077200" y="3490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218" name="直線コネクタ 217"/>
        <xdr:cNvCxnSpPr/>
      </xdr:nvCxnSpPr>
      <xdr:spPr>
        <a:xfrm flipV="1">
          <a:off x="8077200" y="352806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219" name="直線コネクタ 218"/>
        <xdr:cNvCxnSpPr/>
      </xdr:nvCxnSpPr>
      <xdr:spPr>
        <a:xfrm flipV="1">
          <a:off x="440055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220" name="直線コネクタ 219"/>
        <xdr:cNvCxnSpPr/>
      </xdr:nvCxnSpPr>
      <xdr:spPr>
        <a:xfrm flipV="1">
          <a:off x="807720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221" name="直線コネクタ 220"/>
        <xdr:cNvCxnSpPr/>
      </xdr:nvCxnSpPr>
      <xdr:spPr>
        <a:xfrm flipV="1">
          <a:off x="440055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222" name="直線コネクタ 221"/>
        <xdr:cNvCxnSpPr/>
      </xdr:nvCxnSpPr>
      <xdr:spPr>
        <a:xfrm flipV="1">
          <a:off x="807720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223" name="直線コネクタ 222"/>
        <xdr:cNvCxnSpPr/>
      </xdr:nvCxnSpPr>
      <xdr:spPr>
        <a:xfrm flipV="1">
          <a:off x="440055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224" name="直線コネクタ 223"/>
        <xdr:cNvCxnSpPr/>
      </xdr:nvCxnSpPr>
      <xdr:spPr>
        <a:xfrm flipV="1">
          <a:off x="807720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225" name="直線コネクタ 224"/>
        <xdr:cNvCxnSpPr/>
      </xdr:nvCxnSpPr>
      <xdr:spPr>
        <a:xfrm flipV="1">
          <a:off x="8077200" y="38147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226" name="直線コネクタ 225"/>
        <xdr:cNvCxnSpPr/>
      </xdr:nvCxnSpPr>
      <xdr:spPr>
        <a:xfrm flipV="1">
          <a:off x="4400550" y="2795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227" name="直線コネクタ 226"/>
        <xdr:cNvCxnSpPr/>
      </xdr:nvCxnSpPr>
      <xdr:spPr>
        <a:xfrm flipV="1">
          <a:off x="8077200" y="2795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228" name="直線コネクタ 227"/>
        <xdr:cNvCxnSpPr/>
      </xdr:nvCxnSpPr>
      <xdr:spPr>
        <a:xfrm flipV="1">
          <a:off x="4400550" y="28298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229" name="直線コネクタ 228"/>
        <xdr:cNvCxnSpPr/>
      </xdr:nvCxnSpPr>
      <xdr:spPr>
        <a:xfrm flipV="1">
          <a:off x="8077200" y="28298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230" name="直線コネクタ 229"/>
        <xdr:cNvCxnSpPr/>
      </xdr:nvCxnSpPr>
      <xdr:spPr>
        <a:xfrm flipV="1">
          <a:off x="4400550" y="2867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231" name="直線コネクタ 230"/>
        <xdr:cNvCxnSpPr/>
      </xdr:nvCxnSpPr>
      <xdr:spPr>
        <a:xfrm flipV="1">
          <a:off x="8077200" y="2867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232" name="直線コネクタ 231"/>
        <xdr:cNvCxnSpPr/>
      </xdr:nvCxnSpPr>
      <xdr:spPr>
        <a:xfrm flipV="1">
          <a:off x="8077200" y="290417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233" name="直線コネクタ 232"/>
        <xdr:cNvCxnSpPr/>
      </xdr:nvCxnSpPr>
      <xdr:spPr>
        <a:xfrm flipV="1">
          <a:off x="440055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234" name="直線コネクタ 233"/>
        <xdr:cNvCxnSpPr/>
      </xdr:nvCxnSpPr>
      <xdr:spPr>
        <a:xfrm flipV="1">
          <a:off x="807720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235" name="直線コネクタ 234"/>
        <xdr:cNvCxnSpPr/>
      </xdr:nvCxnSpPr>
      <xdr:spPr>
        <a:xfrm flipV="1">
          <a:off x="440055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236" name="直線コネクタ 235"/>
        <xdr:cNvCxnSpPr/>
      </xdr:nvCxnSpPr>
      <xdr:spPr>
        <a:xfrm flipV="1">
          <a:off x="807720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237" name="直線コネクタ 236"/>
        <xdr:cNvCxnSpPr/>
      </xdr:nvCxnSpPr>
      <xdr:spPr>
        <a:xfrm flipV="1">
          <a:off x="440055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238" name="直線コネクタ 237"/>
        <xdr:cNvCxnSpPr/>
      </xdr:nvCxnSpPr>
      <xdr:spPr>
        <a:xfrm flipV="1">
          <a:off x="807720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239" name="直線コネクタ 238"/>
        <xdr:cNvCxnSpPr/>
      </xdr:nvCxnSpPr>
      <xdr:spPr>
        <a:xfrm flipV="1">
          <a:off x="8077200" y="31908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240" name="直線コネクタ 239"/>
        <xdr:cNvCxnSpPr/>
      </xdr:nvCxnSpPr>
      <xdr:spPr>
        <a:xfrm flipV="1">
          <a:off x="4400550" y="21717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241" name="直線コネクタ 240"/>
        <xdr:cNvCxnSpPr/>
      </xdr:nvCxnSpPr>
      <xdr:spPr>
        <a:xfrm flipV="1">
          <a:off x="8077200" y="21717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242" name="直線コネクタ 241"/>
        <xdr:cNvCxnSpPr/>
      </xdr:nvCxnSpPr>
      <xdr:spPr>
        <a:xfrm flipV="1">
          <a:off x="4400550" y="22059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243" name="直線コネクタ 242"/>
        <xdr:cNvCxnSpPr/>
      </xdr:nvCxnSpPr>
      <xdr:spPr>
        <a:xfrm flipV="1">
          <a:off x="8077200" y="22059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244" name="直線コネクタ 243"/>
        <xdr:cNvCxnSpPr/>
      </xdr:nvCxnSpPr>
      <xdr:spPr>
        <a:xfrm flipV="1">
          <a:off x="4400550" y="2243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245" name="直線コネクタ 244"/>
        <xdr:cNvCxnSpPr/>
      </xdr:nvCxnSpPr>
      <xdr:spPr>
        <a:xfrm flipV="1">
          <a:off x="8077200" y="2243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246" name="直線コネクタ 245"/>
        <xdr:cNvCxnSpPr/>
      </xdr:nvCxnSpPr>
      <xdr:spPr>
        <a:xfrm flipV="1">
          <a:off x="8077200" y="22802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247" name="直線コネクタ 246"/>
        <xdr:cNvCxnSpPr/>
      </xdr:nvCxnSpPr>
      <xdr:spPr>
        <a:xfrm flipV="1">
          <a:off x="440055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248" name="直線コネクタ 247"/>
        <xdr:cNvCxnSpPr/>
      </xdr:nvCxnSpPr>
      <xdr:spPr>
        <a:xfrm flipV="1">
          <a:off x="807720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249" name="直線コネクタ 248"/>
        <xdr:cNvCxnSpPr/>
      </xdr:nvCxnSpPr>
      <xdr:spPr>
        <a:xfrm flipV="1">
          <a:off x="440055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250" name="直線コネクタ 249"/>
        <xdr:cNvCxnSpPr/>
      </xdr:nvCxnSpPr>
      <xdr:spPr>
        <a:xfrm flipV="1">
          <a:off x="807720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251" name="直線コネクタ 250"/>
        <xdr:cNvCxnSpPr/>
      </xdr:nvCxnSpPr>
      <xdr:spPr>
        <a:xfrm flipV="1">
          <a:off x="440055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252" name="直線コネクタ 251"/>
        <xdr:cNvCxnSpPr/>
      </xdr:nvCxnSpPr>
      <xdr:spPr>
        <a:xfrm flipV="1">
          <a:off x="807720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253" name="直線コネクタ 252"/>
        <xdr:cNvCxnSpPr/>
      </xdr:nvCxnSpPr>
      <xdr:spPr>
        <a:xfrm flipV="1">
          <a:off x="8077200" y="25669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254" name="直線コネクタ 253"/>
        <xdr:cNvCxnSpPr/>
      </xdr:nvCxnSpPr>
      <xdr:spPr>
        <a:xfrm flipV="1">
          <a:off x="4400550" y="15478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255" name="直線コネクタ 254"/>
        <xdr:cNvCxnSpPr/>
      </xdr:nvCxnSpPr>
      <xdr:spPr>
        <a:xfrm flipV="1">
          <a:off x="8077200" y="15478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256" name="直線コネクタ 255"/>
        <xdr:cNvCxnSpPr/>
      </xdr:nvCxnSpPr>
      <xdr:spPr>
        <a:xfrm flipV="1">
          <a:off x="4400550" y="15821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257" name="直線コネクタ 256"/>
        <xdr:cNvCxnSpPr/>
      </xdr:nvCxnSpPr>
      <xdr:spPr>
        <a:xfrm flipV="1">
          <a:off x="8077200" y="15821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258" name="直線コネクタ 257"/>
        <xdr:cNvCxnSpPr/>
      </xdr:nvCxnSpPr>
      <xdr:spPr>
        <a:xfrm flipV="1">
          <a:off x="4400550" y="1619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259" name="直線コネクタ 258"/>
        <xdr:cNvCxnSpPr/>
      </xdr:nvCxnSpPr>
      <xdr:spPr>
        <a:xfrm flipV="1">
          <a:off x="8077200" y="1619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260" name="直線コネクタ 259"/>
        <xdr:cNvCxnSpPr/>
      </xdr:nvCxnSpPr>
      <xdr:spPr>
        <a:xfrm flipV="1">
          <a:off x="8077200" y="16563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261" name="直線コネクタ 260"/>
        <xdr:cNvCxnSpPr/>
      </xdr:nvCxnSpPr>
      <xdr:spPr>
        <a:xfrm flipV="1">
          <a:off x="440055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262" name="直線コネクタ 261"/>
        <xdr:cNvCxnSpPr/>
      </xdr:nvCxnSpPr>
      <xdr:spPr>
        <a:xfrm flipV="1">
          <a:off x="807720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263" name="直線コネクタ 262"/>
        <xdr:cNvCxnSpPr/>
      </xdr:nvCxnSpPr>
      <xdr:spPr>
        <a:xfrm flipV="1">
          <a:off x="440055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264" name="直線コネクタ 263"/>
        <xdr:cNvCxnSpPr/>
      </xdr:nvCxnSpPr>
      <xdr:spPr>
        <a:xfrm flipV="1">
          <a:off x="807720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265" name="直線コネクタ 264"/>
        <xdr:cNvCxnSpPr/>
      </xdr:nvCxnSpPr>
      <xdr:spPr>
        <a:xfrm flipV="1">
          <a:off x="440055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266" name="直線コネクタ 265"/>
        <xdr:cNvCxnSpPr/>
      </xdr:nvCxnSpPr>
      <xdr:spPr>
        <a:xfrm flipV="1">
          <a:off x="807720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267" name="直線コネクタ 266"/>
        <xdr:cNvCxnSpPr/>
      </xdr:nvCxnSpPr>
      <xdr:spPr>
        <a:xfrm flipV="1">
          <a:off x="8077200" y="19431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268" name="直線コネクタ 267"/>
        <xdr:cNvCxnSpPr/>
      </xdr:nvCxnSpPr>
      <xdr:spPr>
        <a:xfrm flipV="1">
          <a:off x="4400550" y="9239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269" name="直線コネクタ 268"/>
        <xdr:cNvCxnSpPr/>
      </xdr:nvCxnSpPr>
      <xdr:spPr>
        <a:xfrm flipV="1">
          <a:off x="8077200" y="9239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270" name="直線コネクタ 269"/>
        <xdr:cNvCxnSpPr/>
      </xdr:nvCxnSpPr>
      <xdr:spPr>
        <a:xfrm flipV="1">
          <a:off x="4400550" y="9582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271" name="直線コネクタ 270"/>
        <xdr:cNvCxnSpPr/>
      </xdr:nvCxnSpPr>
      <xdr:spPr>
        <a:xfrm flipV="1">
          <a:off x="8077200" y="9582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272" name="直線コネクタ 271"/>
        <xdr:cNvCxnSpPr/>
      </xdr:nvCxnSpPr>
      <xdr:spPr>
        <a:xfrm flipV="1">
          <a:off x="4400550" y="995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273" name="直線コネクタ 272"/>
        <xdr:cNvCxnSpPr/>
      </xdr:nvCxnSpPr>
      <xdr:spPr>
        <a:xfrm flipV="1">
          <a:off x="8077200" y="995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274" name="直線コネクタ 273"/>
        <xdr:cNvCxnSpPr/>
      </xdr:nvCxnSpPr>
      <xdr:spPr>
        <a:xfrm flipV="1">
          <a:off x="8077200" y="10325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275" name="直線コネクタ 274"/>
        <xdr:cNvCxnSpPr/>
      </xdr:nvCxnSpPr>
      <xdr:spPr>
        <a:xfrm flipV="1">
          <a:off x="4400550" y="12106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276" name="直線コネクタ 275"/>
        <xdr:cNvCxnSpPr/>
      </xdr:nvCxnSpPr>
      <xdr:spPr>
        <a:xfrm flipV="1">
          <a:off x="8077200" y="12106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277" name="直線コネクタ 276"/>
        <xdr:cNvCxnSpPr/>
      </xdr:nvCxnSpPr>
      <xdr:spPr>
        <a:xfrm flipV="1">
          <a:off x="4400550" y="12449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278" name="直線コネクタ 277"/>
        <xdr:cNvCxnSpPr/>
      </xdr:nvCxnSpPr>
      <xdr:spPr>
        <a:xfrm flipV="1">
          <a:off x="8077200" y="12449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279" name="直線コネクタ 278"/>
        <xdr:cNvCxnSpPr/>
      </xdr:nvCxnSpPr>
      <xdr:spPr>
        <a:xfrm flipV="1">
          <a:off x="4400550" y="1282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280" name="直線コネクタ 279"/>
        <xdr:cNvCxnSpPr/>
      </xdr:nvCxnSpPr>
      <xdr:spPr>
        <a:xfrm flipV="1">
          <a:off x="8077200" y="1282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281" name="直線コネクタ 280"/>
        <xdr:cNvCxnSpPr/>
      </xdr:nvCxnSpPr>
      <xdr:spPr>
        <a:xfrm flipV="1">
          <a:off x="8077200" y="13192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282" name="直線コネクタ 281"/>
        <xdr:cNvCxnSpPr/>
      </xdr:nvCxnSpPr>
      <xdr:spPr>
        <a:xfrm flipV="1">
          <a:off x="4400550" y="15478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283" name="直線コネクタ 282"/>
        <xdr:cNvCxnSpPr/>
      </xdr:nvCxnSpPr>
      <xdr:spPr>
        <a:xfrm flipV="1">
          <a:off x="8077200" y="15478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284" name="直線コネクタ 283"/>
        <xdr:cNvCxnSpPr/>
      </xdr:nvCxnSpPr>
      <xdr:spPr>
        <a:xfrm flipV="1">
          <a:off x="4400550" y="15821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285" name="直線コネクタ 284"/>
        <xdr:cNvCxnSpPr/>
      </xdr:nvCxnSpPr>
      <xdr:spPr>
        <a:xfrm flipV="1">
          <a:off x="8077200" y="15821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286" name="直線コネクタ 285"/>
        <xdr:cNvCxnSpPr/>
      </xdr:nvCxnSpPr>
      <xdr:spPr>
        <a:xfrm flipV="1">
          <a:off x="4400550" y="1619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287" name="直線コネクタ 286"/>
        <xdr:cNvCxnSpPr/>
      </xdr:nvCxnSpPr>
      <xdr:spPr>
        <a:xfrm flipV="1">
          <a:off x="8077200" y="1619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288" name="直線コネクタ 287"/>
        <xdr:cNvCxnSpPr/>
      </xdr:nvCxnSpPr>
      <xdr:spPr>
        <a:xfrm flipV="1">
          <a:off x="8077200" y="16563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289" name="直線コネクタ 288"/>
        <xdr:cNvCxnSpPr/>
      </xdr:nvCxnSpPr>
      <xdr:spPr>
        <a:xfrm flipV="1">
          <a:off x="440055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290" name="直線コネクタ 289"/>
        <xdr:cNvCxnSpPr/>
      </xdr:nvCxnSpPr>
      <xdr:spPr>
        <a:xfrm flipV="1">
          <a:off x="807720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291" name="直線コネクタ 290"/>
        <xdr:cNvCxnSpPr/>
      </xdr:nvCxnSpPr>
      <xdr:spPr>
        <a:xfrm flipV="1">
          <a:off x="440055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292" name="直線コネクタ 291"/>
        <xdr:cNvCxnSpPr/>
      </xdr:nvCxnSpPr>
      <xdr:spPr>
        <a:xfrm flipV="1">
          <a:off x="807720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293" name="直線コネクタ 292"/>
        <xdr:cNvCxnSpPr/>
      </xdr:nvCxnSpPr>
      <xdr:spPr>
        <a:xfrm flipV="1">
          <a:off x="440055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294" name="直線コネクタ 293"/>
        <xdr:cNvCxnSpPr/>
      </xdr:nvCxnSpPr>
      <xdr:spPr>
        <a:xfrm flipV="1">
          <a:off x="807720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295" name="直線コネクタ 294"/>
        <xdr:cNvCxnSpPr/>
      </xdr:nvCxnSpPr>
      <xdr:spPr>
        <a:xfrm flipV="1">
          <a:off x="8077200" y="19431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296" name="直線コネクタ 295"/>
        <xdr:cNvCxnSpPr/>
      </xdr:nvCxnSpPr>
      <xdr:spPr>
        <a:xfrm flipV="1">
          <a:off x="4400550" y="21717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297" name="直線コネクタ 296"/>
        <xdr:cNvCxnSpPr/>
      </xdr:nvCxnSpPr>
      <xdr:spPr>
        <a:xfrm flipV="1">
          <a:off x="8077200" y="21717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298" name="直線コネクタ 297"/>
        <xdr:cNvCxnSpPr/>
      </xdr:nvCxnSpPr>
      <xdr:spPr>
        <a:xfrm flipV="1">
          <a:off x="4400550" y="22059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299" name="直線コネクタ 298"/>
        <xdr:cNvCxnSpPr/>
      </xdr:nvCxnSpPr>
      <xdr:spPr>
        <a:xfrm flipV="1">
          <a:off x="8077200" y="22059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300" name="直線コネクタ 299"/>
        <xdr:cNvCxnSpPr/>
      </xdr:nvCxnSpPr>
      <xdr:spPr>
        <a:xfrm flipV="1">
          <a:off x="4400550" y="2243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301" name="直線コネクタ 300"/>
        <xdr:cNvCxnSpPr/>
      </xdr:nvCxnSpPr>
      <xdr:spPr>
        <a:xfrm flipV="1">
          <a:off x="8077200" y="2243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302" name="直線コネクタ 301"/>
        <xdr:cNvCxnSpPr/>
      </xdr:nvCxnSpPr>
      <xdr:spPr>
        <a:xfrm flipV="1">
          <a:off x="8077200" y="22802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303" name="直線コネクタ 302"/>
        <xdr:cNvCxnSpPr/>
      </xdr:nvCxnSpPr>
      <xdr:spPr>
        <a:xfrm flipV="1">
          <a:off x="440055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304" name="直線コネクタ 303"/>
        <xdr:cNvCxnSpPr/>
      </xdr:nvCxnSpPr>
      <xdr:spPr>
        <a:xfrm flipV="1">
          <a:off x="807720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305" name="直線コネクタ 304"/>
        <xdr:cNvCxnSpPr/>
      </xdr:nvCxnSpPr>
      <xdr:spPr>
        <a:xfrm flipV="1">
          <a:off x="440055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306" name="直線コネクタ 305"/>
        <xdr:cNvCxnSpPr/>
      </xdr:nvCxnSpPr>
      <xdr:spPr>
        <a:xfrm flipV="1">
          <a:off x="807720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307" name="直線コネクタ 306"/>
        <xdr:cNvCxnSpPr/>
      </xdr:nvCxnSpPr>
      <xdr:spPr>
        <a:xfrm flipV="1">
          <a:off x="440055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308" name="直線コネクタ 307"/>
        <xdr:cNvCxnSpPr/>
      </xdr:nvCxnSpPr>
      <xdr:spPr>
        <a:xfrm flipV="1">
          <a:off x="807720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309" name="直線コネクタ 308"/>
        <xdr:cNvCxnSpPr/>
      </xdr:nvCxnSpPr>
      <xdr:spPr>
        <a:xfrm flipV="1">
          <a:off x="8077200" y="25669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310" name="直線コネクタ 309"/>
        <xdr:cNvCxnSpPr/>
      </xdr:nvCxnSpPr>
      <xdr:spPr>
        <a:xfrm flipV="1">
          <a:off x="4400550" y="2795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311" name="直線コネクタ 310"/>
        <xdr:cNvCxnSpPr/>
      </xdr:nvCxnSpPr>
      <xdr:spPr>
        <a:xfrm flipV="1">
          <a:off x="8077200" y="2795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312" name="直線コネクタ 311"/>
        <xdr:cNvCxnSpPr/>
      </xdr:nvCxnSpPr>
      <xdr:spPr>
        <a:xfrm flipV="1">
          <a:off x="4400550" y="28298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313" name="直線コネクタ 312"/>
        <xdr:cNvCxnSpPr/>
      </xdr:nvCxnSpPr>
      <xdr:spPr>
        <a:xfrm flipV="1">
          <a:off x="8077200" y="28298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314" name="直線コネクタ 313"/>
        <xdr:cNvCxnSpPr/>
      </xdr:nvCxnSpPr>
      <xdr:spPr>
        <a:xfrm flipV="1">
          <a:off x="4400550" y="2867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315" name="直線コネクタ 314"/>
        <xdr:cNvCxnSpPr/>
      </xdr:nvCxnSpPr>
      <xdr:spPr>
        <a:xfrm flipV="1">
          <a:off x="8077200" y="2867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316" name="直線コネクタ 315"/>
        <xdr:cNvCxnSpPr/>
      </xdr:nvCxnSpPr>
      <xdr:spPr>
        <a:xfrm flipV="1">
          <a:off x="8077200" y="290417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317" name="直線コネクタ 316"/>
        <xdr:cNvCxnSpPr/>
      </xdr:nvCxnSpPr>
      <xdr:spPr>
        <a:xfrm flipV="1">
          <a:off x="440055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318" name="直線コネクタ 317"/>
        <xdr:cNvCxnSpPr/>
      </xdr:nvCxnSpPr>
      <xdr:spPr>
        <a:xfrm flipV="1">
          <a:off x="807720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319" name="直線コネクタ 318"/>
        <xdr:cNvCxnSpPr/>
      </xdr:nvCxnSpPr>
      <xdr:spPr>
        <a:xfrm flipV="1">
          <a:off x="440055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320" name="直線コネクタ 319"/>
        <xdr:cNvCxnSpPr/>
      </xdr:nvCxnSpPr>
      <xdr:spPr>
        <a:xfrm flipV="1">
          <a:off x="807720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321" name="直線コネクタ 320"/>
        <xdr:cNvCxnSpPr/>
      </xdr:nvCxnSpPr>
      <xdr:spPr>
        <a:xfrm flipV="1">
          <a:off x="440055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322" name="直線コネクタ 321"/>
        <xdr:cNvCxnSpPr/>
      </xdr:nvCxnSpPr>
      <xdr:spPr>
        <a:xfrm flipV="1">
          <a:off x="807720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323" name="直線コネクタ 322"/>
        <xdr:cNvCxnSpPr/>
      </xdr:nvCxnSpPr>
      <xdr:spPr>
        <a:xfrm flipV="1">
          <a:off x="8077200" y="31908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324" name="直線コネクタ 323"/>
        <xdr:cNvCxnSpPr/>
      </xdr:nvCxnSpPr>
      <xdr:spPr>
        <a:xfrm flipV="1">
          <a:off x="4400550" y="3419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325" name="直線コネクタ 324"/>
        <xdr:cNvCxnSpPr/>
      </xdr:nvCxnSpPr>
      <xdr:spPr>
        <a:xfrm flipV="1">
          <a:off x="8077200" y="3419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326" name="直線コネクタ 325"/>
        <xdr:cNvCxnSpPr/>
      </xdr:nvCxnSpPr>
      <xdr:spPr>
        <a:xfrm flipV="1">
          <a:off x="4400550" y="34537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327" name="直線コネクタ 326"/>
        <xdr:cNvCxnSpPr/>
      </xdr:nvCxnSpPr>
      <xdr:spPr>
        <a:xfrm flipV="1">
          <a:off x="8077200" y="34537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328" name="直線コネクタ 327"/>
        <xdr:cNvCxnSpPr/>
      </xdr:nvCxnSpPr>
      <xdr:spPr>
        <a:xfrm flipV="1">
          <a:off x="4400550" y="3490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329" name="直線コネクタ 328"/>
        <xdr:cNvCxnSpPr/>
      </xdr:nvCxnSpPr>
      <xdr:spPr>
        <a:xfrm flipV="1">
          <a:off x="8077200" y="3490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330" name="直線コネクタ 329"/>
        <xdr:cNvCxnSpPr/>
      </xdr:nvCxnSpPr>
      <xdr:spPr>
        <a:xfrm flipV="1">
          <a:off x="8077200" y="352806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331" name="直線コネクタ 330"/>
        <xdr:cNvCxnSpPr/>
      </xdr:nvCxnSpPr>
      <xdr:spPr>
        <a:xfrm flipV="1">
          <a:off x="440055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332" name="直線コネクタ 331"/>
        <xdr:cNvCxnSpPr/>
      </xdr:nvCxnSpPr>
      <xdr:spPr>
        <a:xfrm flipV="1">
          <a:off x="807720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333" name="直線コネクタ 332"/>
        <xdr:cNvCxnSpPr/>
      </xdr:nvCxnSpPr>
      <xdr:spPr>
        <a:xfrm flipV="1">
          <a:off x="440055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334" name="直線コネクタ 333"/>
        <xdr:cNvCxnSpPr/>
      </xdr:nvCxnSpPr>
      <xdr:spPr>
        <a:xfrm flipV="1">
          <a:off x="807720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335" name="直線コネクタ 334"/>
        <xdr:cNvCxnSpPr/>
      </xdr:nvCxnSpPr>
      <xdr:spPr>
        <a:xfrm flipV="1">
          <a:off x="440055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336" name="直線コネクタ 335"/>
        <xdr:cNvCxnSpPr/>
      </xdr:nvCxnSpPr>
      <xdr:spPr>
        <a:xfrm flipV="1">
          <a:off x="807720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337" name="直線コネクタ 336"/>
        <xdr:cNvCxnSpPr/>
      </xdr:nvCxnSpPr>
      <xdr:spPr>
        <a:xfrm flipV="1">
          <a:off x="8077200" y="38147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338" name="直線コネクタ 337"/>
        <xdr:cNvCxnSpPr/>
      </xdr:nvCxnSpPr>
      <xdr:spPr>
        <a:xfrm flipV="1">
          <a:off x="4400550" y="4043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339" name="直線コネクタ 338"/>
        <xdr:cNvCxnSpPr/>
      </xdr:nvCxnSpPr>
      <xdr:spPr>
        <a:xfrm flipV="1">
          <a:off x="8077200" y="4043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340" name="直線コネクタ 339"/>
        <xdr:cNvCxnSpPr/>
      </xdr:nvCxnSpPr>
      <xdr:spPr>
        <a:xfrm flipV="1">
          <a:off x="4400550" y="40776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341" name="直線コネクタ 340"/>
        <xdr:cNvCxnSpPr/>
      </xdr:nvCxnSpPr>
      <xdr:spPr>
        <a:xfrm flipV="1">
          <a:off x="8077200" y="40776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342" name="直線コネクタ 341"/>
        <xdr:cNvCxnSpPr/>
      </xdr:nvCxnSpPr>
      <xdr:spPr>
        <a:xfrm flipV="1">
          <a:off x="4400550" y="4114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343" name="直線コネクタ 342"/>
        <xdr:cNvCxnSpPr/>
      </xdr:nvCxnSpPr>
      <xdr:spPr>
        <a:xfrm flipV="1">
          <a:off x="8077200" y="4114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344" name="直線コネクタ 343"/>
        <xdr:cNvCxnSpPr/>
      </xdr:nvCxnSpPr>
      <xdr:spPr>
        <a:xfrm flipV="1">
          <a:off x="8077200" y="41519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345" name="直線コネクタ 344"/>
        <xdr:cNvCxnSpPr/>
      </xdr:nvCxnSpPr>
      <xdr:spPr>
        <a:xfrm flipV="1">
          <a:off x="440055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346" name="直線コネクタ 345"/>
        <xdr:cNvCxnSpPr/>
      </xdr:nvCxnSpPr>
      <xdr:spPr>
        <a:xfrm flipV="1">
          <a:off x="807720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347" name="直線コネクタ 346"/>
        <xdr:cNvCxnSpPr/>
      </xdr:nvCxnSpPr>
      <xdr:spPr>
        <a:xfrm flipV="1">
          <a:off x="440055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348" name="直線コネクタ 347"/>
        <xdr:cNvCxnSpPr/>
      </xdr:nvCxnSpPr>
      <xdr:spPr>
        <a:xfrm flipV="1">
          <a:off x="807720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349" name="直線コネクタ 348"/>
        <xdr:cNvCxnSpPr/>
      </xdr:nvCxnSpPr>
      <xdr:spPr>
        <a:xfrm flipV="1">
          <a:off x="440055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350" name="直線コネクタ 349"/>
        <xdr:cNvCxnSpPr/>
      </xdr:nvCxnSpPr>
      <xdr:spPr>
        <a:xfrm flipV="1">
          <a:off x="807720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351" name="直線コネクタ 350"/>
        <xdr:cNvCxnSpPr/>
      </xdr:nvCxnSpPr>
      <xdr:spPr>
        <a:xfrm flipV="1">
          <a:off x="8077200" y="44386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352" name="直線コネクタ 351"/>
        <xdr:cNvCxnSpPr/>
      </xdr:nvCxnSpPr>
      <xdr:spPr>
        <a:xfrm flipV="1">
          <a:off x="4400550" y="4667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353" name="直線コネクタ 352"/>
        <xdr:cNvCxnSpPr/>
      </xdr:nvCxnSpPr>
      <xdr:spPr>
        <a:xfrm flipV="1">
          <a:off x="8077200" y="4667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354" name="直線コネクタ 353"/>
        <xdr:cNvCxnSpPr/>
      </xdr:nvCxnSpPr>
      <xdr:spPr>
        <a:xfrm flipV="1">
          <a:off x="4400550" y="47015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355" name="直線コネクタ 354"/>
        <xdr:cNvCxnSpPr/>
      </xdr:nvCxnSpPr>
      <xdr:spPr>
        <a:xfrm flipV="1">
          <a:off x="8077200" y="47015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356" name="直線コネクタ 355"/>
        <xdr:cNvCxnSpPr/>
      </xdr:nvCxnSpPr>
      <xdr:spPr>
        <a:xfrm flipV="1">
          <a:off x="4400550" y="4738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357" name="直線コネクタ 356"/>
        <xdr:cNvCxnSpPr/>
      </xdr:nvCxnSpPr>
      <xdr:spPr>
        <a:xfrm flipV="1">
          <a:off x="8077200" y="4738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358" name="直線コネクタ 357"/>
        <xdr:cNvCxnSpPr/>
      </xdr:nvCxnSpPr>
      <xdr:spPr>
        <a:xfrm flipV="1">
          <a:off x="8077200" y="47758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359" name="直線コネクタ 358"/>
        <xdr:cNvCxnSpPr/>
      </xdr:nvCxnSpPr>
      <xdr:spPr>
        <a:xfrm flipV="1">
          <a:off x="440055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360" name="直線コネクタ 359"/>
        <xdr:cNvCxnSpPr/>
      </xdr:nvCxnSpPr>
      <xdr:spPr>
        <a:xfrm flipV="1">
          <a:off x="807720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361" name="直線コネクタ 360"/>
        <xdr:cNvCxnSpPr/>
      </xdr:nvCxnSpPr>
      <xdr:spPr>
        <a:xfrm flipV="1">
          <a:off x="440055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362" name="直線コネクタ 361"/>
        <xdr:cNvCxnSpPr/>
      </xdr:nvCxnSpPr>
      <xdr:spPr>
        <a:xfrm flipV="1">
          <a:off x="807720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363" name="直線コネクタ 362"/>
        <xdr:cNvCxnSpPr/>
      </xdr:nvCxnSpPr>
      <xdr:spPr>
        <a:xfrm flipV="1">
          <a:off x="440055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364" name="直線コネクタ 363"/>
        <xdr:cNvCxnSpPr/>
      </xdr:nvCxnSpPr>
      <xdr:spPr>
        <a:xfrm flipV="1">
          <a:off x="807720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365" name="直線コネクタ 364"/>
        <xdr:cNvCxnSpPr/>
      </xdr:nvCxnSpPr>
      <xdr:spPr>
        <a:xfrm flipV="1">
          <a:off x="8077200" y="50625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366" name="直線コネクタ 365"/>
        <xdr:cNvCxnSpPr/>
      </xdr:nvCxnSpPr>
      <xdr:spPr>
        <a:xfrm flipV="1">
          <a:off x="4400550" y="5291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367" name="直線コネクタ 366"/>
        <xdr:cNvCxnSpPr/>
      </xdr:nvCxnSpPr>
      <xdr:spPr>
        <a:xfrm flipV="1">
          <a:off x="8077200" y="5291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368" name="直線コネクタ 367"/>
        <xdr:cNvCxnSpPr/>
      </xdr:nvCxnSpPr>
      <xdr:spPr>
        <a:xfrm flipV="1">
          <a:off x="4400550" y="53254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369" name="直線コネクタ 368"/>
        <xdr:cNvCxnSpPr/>
      </xdr:nvCxnSpPr>
      <xdr:spPr>
        <a:xfrm flipV="1">
          <a:off x="8077200" y="53254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370" name="直線コネクタ 369"/>
        <xdr:cNvCxnSpPr/>
      </xdr:nvCxnSpPr>
      <xdr:spPr>
        <a:xfrm flipV="1">
          <a:off x="4400550" y="5362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371" name="直線コネクタ 370"/>
        <xdr:cNvCxnSpPr/>
      </xdr:nvCxnSpPr>
      <xdr:spPr>
        <a:xfrm flipV="1">
          <a:off x="8077200" y="5362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372" name="直線コネクタ 371"/>
        <xdr:cNvCxnSpPr/>
      </xdr:nvCxnSpPr>
      <xdr:spPr>
        <a:xfrm flipV="1">
          <a:off x="8077200" y="53997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373" name="直線コネクタ 372"/>
        <xdr:cNvCxnSpPr/>
      </xdr:nvCxnSpPr>
      <xdr:spPr>
        <a:xfrm flipV="1">
          <a:off x="440055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374" name="直線コネクタ 373"/>
        <xdr:cNvCxnSpPr/>
      </xdr:nvCxnSpPr>
      <xdr:spPr>
        <a:xfrm flipV="1">
          <a:off x="807720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375" name="直線コネクタ 374"/>
        <xdr:cNvCxnSpPr/>
      </xdr:nvCxnSpPr>
      <xdr:spPr>
        <a:xfrm flipV="1">
          <a:off x="440055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376" name="直線コネクタ 375"/>
        <xdr:cNvCxnSpPr/>
      </xdr:nvCxnSpPr>
      <xdr:spPr>
        <a:xfrm flipV="1">
          <a:off x="807720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377" name="直線コネクタ 376"/>
        <xdr:cNvCxnSpPr/>
      </xdr:nvCxnSpPr>
      <xdr:spPr>
        <a:xfrm flipV="1">
          <a:off x="440055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378" name="直線コネクタ 377"/>
        <xdr:cNvCxnSpPr/>
      </xdr:nvCxnSpPr>
      <xdr:spPr>
        <a:xfrm flipV="1">
          <a:off x="807720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379" name="直線コネクタ 378"/>
        <xdr:cNvCxnSpPr/>
      </xdr:nvCxnSpPr>
      <xdr:spPr>
        <a:xfrm flipV="1">
          <a:off x="8077200" y="56864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380" name="直線コネクタ 379"/>
        <xdr:cNvCxnSpPr/>
      </xdr:nvCxnSpPr>
      <xdr:spPr>
        <a:xfrm flipV="1">
          <a:off x="4400550" y="5915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381" name="直線コネクタ 380"/>
        <xdr:cNvCxnSpPr/>
      </xdr:nvCxnSpPr>
      <xdr:spPr>
        <a:xfrm flipV="1">
          <a:off x="8077200" y="5915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382" name="直線コネクタ 381"/>
        <xdr:cNvCxnSpPr/>
      </xdr:nvCxnSpPr>
      <xdr:spPr>
        <a:xfrm flipV="1">
          <a:off x="4400550" y="59493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383" name="直線コネクタ 382"/>
        <xdr:cNvCxnSpPr/>
      </xdr:nvCxnSpPr>
      <xdr:spPr>
        <a:xfrm flipV="1">
          <a:off x="8077200" y="59493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384" name="直線コネクタ 383"/>
        <xdr:cNvCxnSpPr/>
      </xdr:nvCxnSpPr>
      <xdr:spPr>
        <a:xfrm flipV="1">
          <a:off x="4400550" y="5986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385" name="直線コネクタ 384"/>
        <xdr:cNvCxnSpPr/>
      </xdr:nvCxnSpPr>
      <xdr:spPr>
        <a:xfrm flipV="1">
          <a:off x="8077200" y="5986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386" name="直線コネクタ 385"/>
        <xdr:cNvCxnSpPr/>
      </xdr:nvCxnSpPr>
      <xdr:spPr>
        <a:xfrm flipV="1">
          <a:off x="8077200" y="60236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387" name="直線コネクタ 386"/>
        <xdr:cNvCxnSpPr/>
      </xdr:nvCxnSpPr>
      <xdr:spPr>
        <a:xfrm flipV="1">
          <a:off x="440055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388" name="直線コネクタ 387"/>
        <xdr:cNvCxnSpPr/>
      </xdr:nvCxnSpPr>
      <xdr:spPr>
        <a:xfrm flipV="1">
          <a:off x="807720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389" name="直線コネクタ 388"/>
        <xdr:cNvCxnSpPr/>
      </xdr:nvCxnSpPr>
      <xdr:spPr>
        <a:xfrm flipV="1">
          <a:off x="440055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390" name="直線コネクタ 389"/>
        <xdr:cNvCxnSpPr/>
      </xdr:nvCxnSpPr>
      <xdr:spPr>
        <a:xfrm flipV="1">
          <a:off x="807720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391" name="直線コネクタ 390"/>
        <xdr:cNvCxnSpPr/>
      </xdr:nvCxnSpPr>
      <xdr:spPr>
        <a:xfrm flipV="1">
          <a:off x="440055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392" name="直線コネクタ 391"/>
        <xdr:cNvCxnSpPr/>
      </xdr:nvCxnSpPr>
      <xdr:spPr>
        <a:xfrm flipV="1">
          <a:off x="807720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393" name="直線コネクタ 392"/>
        <xdr:cNvCxnSpPr/>
      </xdr:nvCxnSpPr>
      <xdr:spPr>
        <a:xfrm flipV="1">
          <a:off x="8077200" y="63103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394" name="直線コネクタ 393"/>
        <xdr:cNvCxnSpPr/>
      </xdr:nvCxnSpPr>
      <xdr:spPr>
        <a:xfrm flipV="1">
          <a:off x="4400550" y="6538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395" name="直線コネクタ 394"/>
        <xdr:cNvCxnSpPr/>
      </xdr:nvCxnSpPr>
      <xdr:spPr>
        <a:xfrm flipV="1">
          <a:off x="8077200" y="6538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396" name="直線コネクタ 395"/>
        <xdr:cNvCxnSpPr/>
      </xdr:nvCxnSpPr>
      <xdr:spPr>
        <a:xfrm flipV="1">
          <a:off x="4400550" y="65732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397" name="直線コネクタ 396"/>
        <xdr:cNvCxnSpPr/>
      </xdr:nvCxnSpPr>
      <xdr:spPr>
        <a:xfrm flipV="1">
          <a:off x="8077200" y="65732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398" name="直線コネクタ 397"/>
        <xdr:cNvCxnSpPr/>
      </xdr:nvCxnSpPr>
      <xdr:spPr>
        <a:xfrm flipV="1">
          <a:off x="4400550" y="6610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399" name="直線コネクタ 398"/>
        <xdr:cNvCxnSpPr/>
      </xdr:nvCxnSpPr>
      <xdr:spPr>
        <a:xfrm flipV="1">
          <a:off x="8077200" y="6610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400" name="直線コネクタ 399"/>
        <xdr:cNvCxnSpPr/>
      </xdr:nvCxnSpPr>
      <xdr:spPr>
        <a:xfrm flipV="1">
          <a:off x="8077200" y="66474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401" name="直線コネクタ 400"/>
        <xdr:cNvCxnSpPr/>
      </xdr:nvCxnSpPr>
      <xdr:spPr>
        <a:xfrm flipV="1">
          <a:off x="440055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402" name="直線コネクタ 401"/>
        <xdr:cNvCxnSpPr/>
      </xdr:nvCxnSpPr>
      <xdr:spPr>
        <a:xfrm flipV="1">
          <a:off x="807720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403" name="直線コネクタ 402"/>
        <xdr:cNvCxnSpPr/>
      </xdr:nvCxnSpPr>
      <xdr:spPr>
        <a:xfrm flipV="1">
          <a:off x="440055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404" name="直線コネクタ 403"/>
        <xdr:cNvCxnSpPr/>
      </xdr:nvCxnSpPr>
      <xdr:spPr>
        <a:xfrm flipV="1">
          <a:off x="807720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405" name="直線コネクタ 404"/>
        <xdr:cNvCxnSpPr/>
      </xdr:nvCxnSpPr>
      <xdr:spPr>
        <a:xfrm flipV="1">
          <a:off x="440055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406" name="直線コネクタ 405"/>
        <xdr:cNvCxnSpPr/>
      </xdr:nvCxnSpPr>
      <xdr:spPr>
        <a:xfrm flipV="1">
          <a:off x="807720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407" name="直線コネクタ 406"/>
        <xdr:cNvCxnSpPr/>
      </xdr:nvCxnSpPr>
      <xdr:spPr>
        <a:xfrm flipV="1">
          <a:off x="8077200" y="69342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408" name="直線コネクタ 407"/>
        <xdr:cNvCxnSpPr/>
      </xdr:nvCxnSpPr>
      <xdr:spPr>
        <a:xfrm flipV="1">
          <a:off x="4400550" y="7162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409" name="直線コネクタ 408"/>
        <xdr:cNvCxnSpPr/>
      </xdr:nvCxnSpPr>
      <xdr:spPr>
        <a:xfrm flipV="1">
          <a:off x="8077200" y="7162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410" name="直線コネクタ 409"/>
        <xdr:cNvCxnSpPr/>
      </xdr:nvCxnSpPr>
      <xdr:spPr>
        <a:xfrm flipV="1">
          <a:off x="4400550" y="71970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411" name="直線コネクタ 410"/>
        <xdr:cNvCxnSpPr/>
      </xdr:nvCxnSpPr>
      <xdr:spPr>
        <a:xfrm flipV="1">
          <a:off x="8077200" y="71970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412" name="直線コネクタ 411"/>
        <xdr:cNvCxnSpPr/>
      </xdr:nvCxnSpPr>
      <xdr:spPr>
        <a:xfrm flipV="1">
          <a:off x="4400550" y="7234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413" name="直線コネクタ 412"/>
        <xdr:cNvCxnSpPr/>
      </xdr:nvCxnSpPr>
      <xdr:spPr>
        <a:xfrm flipV="1">
          <a:off x="8077200" y="7234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414" name="直線コネクタ 413"/>
        <xdr:cNvCxnSpPr/>
      </xdr:nvCxnSpPr>
      <xdr:spPr>
        <a:xfrm flipV="1">
          <a:off x="8077200" y="72713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415" name="直線コネクタ 414"/>
        <xdr:cNvCxnSpPr/>
      </xdr:nvCxnSpPr>
      <xdr:spPr>
        <a:xfrm flipV="1">
          <a:off x="440055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416" name="直線コネクタ 415"/>
        <xdr:cNvCxnSpPr/>
      </xdr:nvCxnSpPr>
      <xdr:spPr>
        <a:xfrm flipV="1">
          <a:off x="807720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417" name="直線コネクタ 416"/>
        <xdr:cNvCxnSpPr/>
      </xdr:nvCxnSpPr>
      <xdr:spPr>
        <a:xfrm flipV="1">
          <a:off x="440055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418" name="直線コネクタ 417"/>
        <xdr:cNvCxnSpPr/>
      </xdr:nvCxnSpPr>
      <xdr:spPr>
        <a:xfrm flipV="1">
          <a:off x="807720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419" name="直線コネクタ 418"/>
        <xdr:cNvCxnSpPr/>
      </xdr:nvCxnSpPr>
      <xdr:spPr>
        <a:xfrm flipV="1">
          <a:off x="440055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420" name="直線コネクタ 419"/>
        <xdr:cNvCxnSpPr/>
      </xdr:nvCxnSpPr>
      <xdr:spPr>
        <a:xfrm flipV="1">
          <a:off x="807720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421" name="直線コネクタ 420"/>
        <xdr:cNvCxnSpPr/>
      </xdr:nvCxnSpPr>
      <xdr:spPr>
        <a:xfrm flipV="1">
          <a:off x="8077200" y="75580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422" name="直線コネクタ 421"/>
        <xdr:cNvCxnSpPr/>
      </xdr:nvCxnSpPr>
      <xdr:spPr>
        <a:xfrm flipV="1">
          <a:off x="4400550" y="7786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423" name="直線コネクタ 422"/>
        <xdr:cNvCxnSpPr/>
      </xdr:nvCxnSpPr>
      <xdr:spPr>
        <a:xfrm flipV="1">
          <a:off x="8077200" y="7786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424" name="直線コネクタ 423"/>
        <xdr:cNvCxnSpPr/>
      </xdr:nvCxnSpPr>
      <xdr:spPr>
        <a:xfrm flipV="1">
          <a:off x="4400550" y="78209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425" name="直線コネクタ 424"/>
        <xdr:cNvCxnSpPr/>
      </xdr:nvCxnSpPr>
      <xdr:spPr>
        <a:xfrm flipV="1">
          <a:off x="8077200" y="78209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426" name="直線コネクタ 425"/>
        <xdr:cNvCxnSpPr/>
      </xdr:nvCxnSpPr>
      <xdr:spPr>
        <a:xfrm flipV="1">
          <a:off x="4400550" y="7858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427" name="直線コネクタ 426"/>
        <xdr:cNvCxnSpPr/>
      </xdr:nvCxnSpPr>
      <xdr:spPr>
        <a:xfrm flipV="1">
          <a:off x="8077200" y="7858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428" name="直線コネクタ 427"/>
        <xdr:cNvCxnSpPr/>
      </xdr:nvCxnSpPr>
      <xdr:spPr>
        <a:xfrm flipV="1">
          <a:off x="8077200" y="789527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429" name="直線コネクタ 428"/>
        <xdr:cNvCxnSpPr/>
      </xdr:nvCxnSpPr>
      <xdr:spPr>
        <a:xfrm flipV="1">
          <a:off x="440055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430" name="直線コネクタ 429"/>
        <xdr:cNvCxnSpPr/>
      </xdr:nvCxnSpPr>
      <xdr:spPr>
        <a:xfrm flipV="1">
          <a:off x="807720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431" name="直線コネクタ 430"/>
        <xdr:cNvCxnSpPr/>
      </xdr:nvCxnSpPr>
      <xdr:spPr>
        <a:xfrm flipV="1">
          <a:off x="440055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432" name="直線コネクタ 431"/>
        <xdr:cNvCxnSpPr/>
      </xdr:nvCxnSpPr>
      <xdr:spPr>
        <a:xfrm flipV="1">
          <a:off x="807720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433" name="直線コネクタ 432"/>
        <xdr:cNvCxnSpPr/>
      </xdr:nvCxnSpPr>
      <xdr:spPr>
        <a:xfrm flipV="1">
          <a:off x="440055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434" name="直線コネクタ 433"/>
        <xdr:cNvCxnSpPr/>
      </xdr:nvCxnSpPr>
      <xdr:spPr>
        <a:xfrm flipV="1">
          <a:off x="807720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435" name="直線コネクタ 434"/>
        <xdr:cNvCxnSpPr/>
      </xdr:nvCxnSpPr>
      <xdr:spPr>
        <a:xfrm flipV="1">
          <a:off x="8077200" y="81819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436" name="直線コネクタ 435"/>
        <xdr:cNvCxnSpPr/>
      </xdr:nvCxnSpPr>
      <xdr:spPr>
        <a:xfrm flipV="1">
          <a:off x="4400550" y="8410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437" name="直線コネクタ 436"/>
        <xdr:cNvCxnSpPr/>
      </xdr:nvCxnSpPr>
      <xdr:spPr>
        <a:xfrm flipV="1">
          <a:off x="8077200" y="8410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438" name="直線コネクタ 437"/>
        <xdr:cNvCxnSpPr/>
      </xdr:nvCxnSpPr>
      <xdr:spPr>
        <a:xfrm flipV="1">
          <a:off x="4400550" y="84448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439" name="直線コネクタ 438"/>
        <xdr:cNvCxnSpPr/>
      </xdr:nvCxnSpPr>
      <xdr:spPr>
        <a:xfrm flipV="1">
          <a:off x="8077200" y="84448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440" name="直線コネクタ 439"/>
        <xdr:cNvCxnSpPr/>
      </xdr:nvCxnSpPr>
      <xdr:spPr>
        <a:xfrm flipV="1">
          <a:off x="4400550" y="8482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441" name="直線コネクタ 440"/>
        <xdr:cNvCxnSpPr/>
      </xdr:nvCxnSpPr>
      <xdr:spPr>
        <a:xfrm flipV="1">
          <a:off x="8077200" y="8482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442" name="直線コネクタ 441"/>
        <xdr:cNvCxnSpPr/>
      </xdr:nvCxnSpPr>
      <xdr:spPr>
        <a:xfrm flipV="1">
          <a:off x="8077200" y="851916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443" name="直線コネクタ 442"/>
        <xdr:cNvCxnSpPr/>
      </xdr:nvCxnSpPr>
      <xdr:spPr>
        <a:xfrm flipV="1">
          <a:off x="440055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444" name="直線コネクタ 443"/>
        <xdr:cNvCxnSpPr/>
      </xdr:nvCxnSpPr>
      <xdr:spPr>
        <a:xfrm flipV="1">
          <a:off x="807720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445" name="直線コネクタ 444"/>
        <xdr:cNvCxnSpPr/>
      </xdr:nvCxnSpPr>
      <xdr:spPr>
        <a:xfrm flipV="1">
          <a:off x="440055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446" name="直線コネクタ 445"/>
        <xdr:cNvCxnSpPr/>
      </xdr:nvCxnSpPr>
      <xdr:spPr>
        <a:xfrm flipV="1">
          <a:off x="807720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447" name="直線コネクタ 446"/>
        <xdr:cNvCxnSpPr/>
      </xdr:nvCxnSpPr>
      <xdr:spPr>
        <a:xfrm flipV="1">
          <a:off x="440055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448" name="直線コネクタ 447"/>
        <xdr:cNvCxnSpPr/>
      </xdr:nvCxnSpPr>
      <xdr:spPr>
        <a:xfrm flipV="1">
          <a:off x="807720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449" name="直線コネクタ 448"/>
        <xdr:cNvCxnSpPr/>
      </xdr:nvCxnSpPr>
      <xdr:spPr>
        <a:xfrm flipV="1">
          <a:off x="8077200" y="88058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450" name="直線コネクタ 449"/>
        <xdr:cNvCxnSpPr/>
      </xdr:nvCxnSpPr>
      <xdr:spPr>
        <a:xfrm flipV="1">
          <a:off x="4400550" y="9034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451" name="直線コネクタ 450"/>
        <xdr:cNvCxnSpPr/>
      </xdr:nvCxnSpPr>
      <xdr:spPr>
        <a:xfrm flipV="1">
          <a:off x="8077200" y="9034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452" name="直線コネクタ 451"/>
        <xdr:cNvCxnSpPr/>
      </xdr:nvCxnSpPr>
      <xdr:spPr>
        <a:xfrm flipV="1">
          <a:off x="4400550" y="90687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453" name="直線コネクタ 452"/>
        <xdr:cNvCxnSpPr/>
      </xdr:nvCxnSpPr>
      <xdr:spPr>
        <a:xfrm flipV="1">
          <a:off x="8077200" y="90687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454" name="直線コネクタ 453"/>
        <xdr:cNvCxnSpPr/>
      </xdr:nvCxnSpPr>
      <xdr:spPr>
        <a:xfrm flipV="1">
          <a:off x="4400550" y="9105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455" name="直線コネクタ 454"/>
        <xdr:cNvCxnSpPr/>
      </xdr:nvCxnSpPr>
      <xdr:spPr>
        <a:xfrm flipV="1">
          <a:off x="8077200" y="9105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456" name="直線コネクタ 455"/>
        <xdr:cNvCxnSpPr/>
      </xdr:nvCxnSpPr>
      <xdr:spPr>
        <a:xfrm flipV="1">
          <a:off x="8077200" y="91430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457" name="直線コネクタ 456"/>
        <xdr:cNvCxnSpPr/>
      </xdr:nvCxnSpPr>
      <xdr:spPr>
        <a:xfrm flipV="1">
          <a:off x="440055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458" name="直線コネクタ 457"/>
        <xdr:cNvCxnSpPr/>
      </xdr:nvCxnSpPr>
      <xdr:spPr>
        <a:xfrm flipV="1">
          <a:off x="807720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459" name="直線コネクタ 458"/>
        <xdr:cNvCxnSpPr/>
      </xdr:nvCxnSpPr>
      <xdr:spPr>
        <a:xfrm flipV="1">
          <a:off x="440055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460" name="直線コネクタ 459"/>
        <xdr:cNvCxnSpPr/>
      </xdr:nvCxnSpPr>
      <xdr:spPr>
        <a:xfrm flipV="1">
          <a:off x="807720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461" name="直線コネクタ 460"/>
        <xdr:cNvCxnSpPr/>
      </xdr:nvCxnSpPr>
      <xdr:spPr>
        <a:xfrm flipV="1">
          <a:off x="440055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462" name="直線コネクタ 461"/>
        <xdr:cNvCxnSpPr/>
      </xdr:nvCxnSpPr>
      <xdr:spPr>
        <a:xfrm flipV="1">
          <a:off x="807720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463" name="直線コネクタ 462"/>
        <xdr:cNvCxnSpPr/>
      </xdr:nvCxnSpPr>
      <xdr:spPr>
        <a:xfrm flipV="1">
          <a:off x="8077200" y="94297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464" name="直線コネクタ 463"/>
        <xdr:cNvCxnSpPr/>
      </xdr:nvCxnSpPr>
      <xdr:spPr>
        <a:xfrm flipV="1">
          <a:off x="4400550" y="9658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465" name="直線コネクタ 464"/>
        <xdr:cNvCxnSpPr/>
      </xdr:nvCxnSpPr>
      <xdr:spPr>
        <a:xfrm flipV="1">
          <a:off x="8077200" y="9658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466" name="直線コネクタ 465"/>
        <xdr:cNvCxnSpPr/>
      </xdr:nvCxnSpPr>
      <xdr:spPr>
        <a:xfrm flipV="1">
          <a:off x="4400550" y="96926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467" name="直線コネクタ 466"/>
        <xdr:cNvCxnSpPr/>
      </xdr:nvCxnSpPr>
      <xdr:spPr>
        <a:xfrm flipV="1">
          <a:off x="8077200" y="96926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468" name="直線コネクタ 467"/>
        <xdr:cNvCxnSpPr/>
      </xdr:nvCxnSpPr>
      <xdr:spPr>
        <a:xfrm flipV="1">
          <a:off x="4400550" y="97297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469" name="直線コネクタ 468"/>
        <xdr:cNvCxnSpPr/>
      </xdr:nvCxnSpPr>
      <xdr:spPr>
        <a:xfrm flipV="1">
          <a:off x="8077200" y="97297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470" name="直線コネクタ 469"/>
        <xdr:cNvCxnSpPr/>
      </xdr:nvCxnSpPr>
      <xdr:spPr>
        <a:xfrm flipV="1">
          <a:off x="8077200" y="97669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471" name="直線コネクタ 470"/>
        <xdr:cNvCxnSpPr/>
      </xdr:nvCxnSpPr>
      <xdr:spPr>
        <a:xfrm flipV="1">
          <a:off x="440055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472" name="直線コネクタ 471"/>
        <xdr:cNvCxnSpPr/>
      </xdr:nvCxnSpPr>
      <xdr:spPr>
        <a:xfrm flipV="1">
          <a:off x="807720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473" name="直線コネクタ 472"/>
        <xdr:cNvCxnSpPr/>
      </xdr:nvCxnSpPr>
      <xdr:spPr>
        <a:xfrm flipV="1">
          <a:off x="440055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474" name="直線コネクタ 473"/>
        <xdr:cNvCxnSpPr/>
      </xdr:nvCxnSpPr>
      <xdr:spPr>
        <a:xfrm flipV="1">
          <a:off x="807720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475" name="直線コネクタ 474"/>
        <xdr:cNvCxnSpPr/>
      </xdr:nvCxnSpPr>
      <xdr:spPr>
        <a:xfrm flipV="1">
          <a:off x="440055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476" name="直線コネクタ 475"/>
        <xdr:cNvCxnSpPr/>
      </xdr:nvCxnSpPr>
      <xdr:spPr>
        <a:xfrm flipV="1">
          <a:off x="807720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477" name="直線コネクタ 476"/>
        <xdr:cNvCxnSpPr/>
      </xdr:nvCxnSpPr>
      <xdr:spPr>
        <a:xfrm flipV="1">
          <a:off x="8077200" y="100536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478" name="直線コネクタ 477"/>
        <xdr:cNvCxnSpPr/>
      </xdr:nvCxnSpPr>
      <xdr:spPr>
        <a:xfrm flipV="1">
          <a:off x="4400550" y="10282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479" name="直線コネクタ 478"/>
        <xdr:cNvCxnSpPr/>
      </xdr:nvCxnSpPr>
      <xdr:spPr>
        <a:xfrm flipV="1">
          <a:off x="8077200" y="10282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480" name="直線コネクタ 479"/>
        <xdr:cNvCxnSpPr/>
      </xdr:nvCxnSpPr>
      <xdr:spPr>
        <a:xfrm flipV="1">
          <a:off x="4400550" y="103165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481" name="直線コネクタ 480"/>
        <xdr:cNvCxnSpPr/>
      </xdr:nvCxnSpPr>
      <xdr:spPr>
        <a:xfrm flipV="1">
          <a:off x="8077200" y="103165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482" name="直線コネクタ 481"/>
        <xdr:cNvCxnSpPr/>
      </xdr:nvCxnSpPr>
      <xdr:spPr>
        <a:xfrm flipV="1">
          <a:off x="4400550" y="103536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483" name="直線コネクタ 482"/>
        <xdr:cNvCxnSpPr/>
      </xdr:nvCxnSpPr>
      <xdr:spPr>
        <a:xfrm flipV="1">
          <a:off x="8077200" y="103536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484" name="直線コネクタ 483"/>
        <xdr:cNvCxnSpPr/>
      </xdr:nvCxnSpPr>
      <xdr:spPr>
        <a:xfrm flipV="1">
          <a:off x="8077200" y="103908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485" name="直線コネクタ 484"/>
        <xdr:cNvCxnSpPr/>
      </xdr:nvCxnSpPr>
      <xdr:spPr>
        <a:xfrm flipV="1">
          <a:off x="440055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486" name="直線コネクタ 485"/>
        <xdr:cNvCxnSpPr/>
      </xdr:nvCxnSpPr>
      <xdr:spPr>
        <a:xfrm flipV="1">
          <a:off x="807720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487" name="直線コネクタ 486"/>
        <xdr:cNvCxnSpPr/>
      </xdr:nvCxnSpPr>
      <xdr:spPr>
        <a:xfrm flipV="1">
          <a:off x="440055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488" name="直線コネクタ 487"/>
        <xdr:cNvCxnSpPr/>
      </xdr:nvCxnSpPr>
      <xdr:spPr>
        <a:xfrm flipV="1">
          <a:off x="807720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489" name="直線コネクタ 488"/>
        <xdr:cNvCxnSpPr/>
      </xdr:nvCxnSpPr>
      <xdr:spPr>
        <a:xfrm flipV="1">
          <a:off x="440055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490" name="直線コネクタ 489"/>
        <xdr:cNvCxnSpPr/>
      </xdr:nvCxnSpPr>
      <xdr:spPr>
        <a:xfrm flipV="1">
          <a:off x="807720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491" name="直線コネクタ 490"/>
        <xdr:cNvCxnSpPr/>
      </xdr:nvCxnSpPr>
      <xdr:spPr>
        <a:xfrm flipV="1">
          <a:off x="8077200" y="106775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492" name="直線コネクタ 491"/>
        <xdr:cNvCxnSpPr/>
      </xdr:nvCxnSpPr>
      <xdr:spPr>
        <a:xfrm flipV="1">
          <a:off x="4400550" y="10906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493" name="直線コネクタ 492"/>
        <xdr:cNvCxnSpPr/>
      </xdr:nvCxnSpPr>
      <xdr:spPr>
        <a:xfrm flipV="1">
          <a:off x="8077200" y="10906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494" name="直線コネクタ 493"/>
        <xdr:cNvCxnSpPr/>
      </xdr:nvCxnSpPr>
      <xdr:spPr>
        <a:xfrm flipV="1">
          <a:off x="4400550" y="109404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495" name="直線コネクタ 494"/>
        <xdr:cNvCxnSpPr/>
      </xdr:nvCxnSpPr>
      <xdr:spPr>
        <a:xfrm flipV="1">
          <a:off x="8077200" y="109404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496" name="直線コネクタ 495"/>
        <xdr:cNvCxnSpPr/>
      </xdr:nvCxnSpPr>
      <xdr:spPr>
        <a:xfrm flipV="1">
          <a:off x="4400550" y="109775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497" name="直線コネクタ 496"/>
        <xdr:cNvCxnSpPr/>
      </xdr:nvCxnSpPr>
      <xdr:spPr>
        <a:xfrm flipV="1">
          <a:off x="8077200" y="109775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498" name="直線コネクタ 497"/>
        <xdr:cNvCxnSpPr/>
      </xdr:nvCxnSpPr>
      <xdr:spPr>
        <a:xfrm flipV="1">
          <a:off x="8077200" y="110147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499" name="直線コネクタ 498"/>
        <xdr:cNvCxnSpPr/>
      </xdr:nvCxnSpPr>
      <xdr:spPr>
        <a:xfrm flipV="1">
          <a:off x="440055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500" name="直線コネクタ 499"/>
        <xdr:cNvCxnSpPr/>
      </xdr:nvCxnSpPr>
      <xdr:spPr>
        <a:xfrm flipV="1">
          <a:off x="807720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501" name="直線コネクタ 500"/>
        <xdr:cNvCxnSpPr/>
      </xdr:nvCxnSpPr>
      <xdr:spPr>
        <a:xfrm flipV="1">
          <a:off x="440055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502" name="直線コネクタ 501"/>
        <xdr:cNvCxnSpPr/>
      </xdr:nvCxnSpPr>
      <xdr:spPr>
        <a:xfrm flipV="1">
          <a:off x="807720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503" name="直線コネクタ 502"/>
        <xdr:cNvCxnSpPr/>
      </xdr:nvCxnSpPr>
      <xdr:spPr>
        <a:xfrm flipV="1">
          <a:off x="440055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504" name="直線コネクタ 503"/>
        <xdr:cNvCxnSpPr/>
      </xdr:nvCxnSpPr>
      <xdr:spPr>
        <a:xfrm flipV="1">
          <a:off x="807720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505" name="直線コネクタ 504"/>
        <xdr:cNvCxnSpPr/>
      </xdr:nvCxnSpPr>
      <xdr:spPr>
        <a:xfrm flipV="1">
          <a:off x="8077200" y="113014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506" name="直線コネクタ 505"/>
        <xdr:cNvCxnSpPr/>
      </xdr:nvCxnSpPr>
      <xdr:spPr>
        <a:xfrm flipV="1">
          <a:off x="4400550" y="11530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507" name="直線コネクタ 506"/>
        <xdr:cNvCxnSpPr/>
      </xdr:nvCxnSpPr>
      <xdr:spPr>
        <a:xfrm flipV="1">
          <a:off x="8077200" y="11530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508" name="直線コネクタ 507"/>
        <xdr:cNvCxnSpPr/>
      </xdr:nvCxnSpPr>
      <xdr:spPr>
        <a:xfrm flipV="1">
          <a:off x="4400550" y="11564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509" name="直線コネクタ 508"/>
        <xdr:cNvCxnSpPr/>
      </xdr:nvCxnSpPr>
      <xdr:spPr>
        <a:xfrm flipV="1">
          <a:off x="8077200" y="11564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510" name="直線コネクタ 509"/>
        <xdr:cNvCxnSpPr/>
      </xdr:nvCxnSpPr>
      <xdr:spPr>
        <a:xfrm flipV="1">
          <a:off x="4400550" y="11601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511" name="直線コネクタ 510"/>
        <xdr:cNvCxnSpPr/>
      </xdr:nvCxnSpPr>
      <xdr:spPr>
        <a:xfrm flipV="1">
          <a:off x="8077200" y="11601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512" name="直線コネクタ 511"/>
        <xdr:cNvCxnSpPr/>
      </xdr:nvCxnSpPr>
      <xdr:spPr>
        <a:xfrm flipV="1">
          <a:off x="8077200" y="116385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513" name="直線コネクタ 512"/>
        <xdr:cNvCxnSpPr/>
      </xdr:nvCxnSpPr>
      <xdr:spPr>
        <a:xfrm flipV="1">
          <a:off x="440055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514" name="直線コネクタ 513"/>
        <xdr:cNvCxnSpPr/>
      </xdr:nvCxnSpPr>
      <xdr:spPr>
        <a:xfrm flipV="1">
          <a:off x="807720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515" name="直線コネクタ 514"/>
        <xdr:cNvCxnSpPr/>
      </xdr:nvCxnSpPr>
      <xdr:spPr>
        <a:xfrm flipV="1">
          <a:off x="440055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516" name="直線コネクタ 515"/>
        <xdr:cNvCxnSpPr/>
      </xdr:nvCxnSpPr>
      <xdr:spPr>
        <a:xfrm flipV="1">
          <a:off x="807720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517" name="直線コネクタ 516"/>
        <xdr:cNvCxnSpPr/>
      </xdr:nvCxnSpPr>
      <xdr:spPr>
        <a:xfrm flipV="1">
          <a:off x="440055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518" name="直線コネクタ 517"/>
        <xdr:cNvCxnSpPr/>
      </xdr:nvCxnSpPr>
      <xdr:spPr>
        <a:xfrm flipV="1">
          <a:off x="807720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519" name="直線コネクタ 518"/>
        <xdr:cNvCxnSpPr/>
      </xdr:nvCxnSpPr>
      <xdr:spPr>
        <a:xfrm flipV="1">
          <a:off x="8077200" y="11925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520" name="直線コネクタ 519"/>
        <xdr:cNvCxnSpPr/>
      </xdr:nvCxnSpPr>
      <xdr:spPr>
        <a:xfrm flipV="1">
          <a:off x="4400550" y="12153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521" name="直線コネクタ 520"/>
        <xdr:cNvCxnSpPr/>
      </xdr:nvCxnSpPr>
      <xdr:spPr>
        <a:xfrm flipV="1">
          <a:off x="8077200" y="12153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522" name="直線コネクタ 521"/>
        <xdr:cNvCxnSpPr/>
      </xdr:nvCxnSpPr>
      <xdr:spPr>
        <a:xfrm flipV="1">
          <a:off x="4400550" y="121881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523" name="直線コネクタ 522"/>
        <xdr:cNvCxnSpPr/>
      </xdr:nvCxnSpPr>
      <xdr:spPr>
        <a:xfrm flipV="1">
          <a:off x="8077200" y="121881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524" name="直線コネクタ 523"/>
        <xdr:cNvCxnSpPr/>
      </xdr:nvCxnSpPr>
      <xdr:spPr>
        <a:xfrm flipV="1">
          <a:off x="4400550" y="122253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525" name="直線コネクタ 524"/>
        <xdr:cNvCxnSpPr/>
      </xdr:nvCxnSpPr>
      <xdr:spPr>
        <a:xfrm flipV="1">
          <a:off x="8077200" y="122253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526" name="直線コネクタ 525"/>
        <xdr:cNvCxnSpPr/>
      </xdr:nvCxnSpPr>
      <xdr:spPr>
        <a:xfrm flipV="1">
          <a:off x="8077200" y="122624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527" name="直線コネクタ 526"/>
        <xdr:cNvCxnSpPr/>
      </xdr:nvCxnSpPr>
      <xdr:spPr>
        <a:xfrm flipV="1">
          <a:off x="440055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528" name="直線コネクタ 527"/>
        <xdr:cNvCxnSpPr/>
      </xdr:nvCxnSpPr>
      <xdr:spPr>
        <a:xfrm flipV="1">
          <a:off x="807720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529" name="直線コネクタ 528"/>
        <xdr:cNvCxnSpPr/>
      </xdr:nvCxnSpPr>
      <xdr:spPr>
        <a:xfrm flipV="1">
          <a:off x="440055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530" name="直線コネクタ 529"/>
        <xdr:cNvCxnSpPr/>
      </xdr:nvCxnSpPr>
      <xdr:spPr>
        <a:xfrm flipV="1">
          <a:off x="807720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531" name="直線コネクタ 530"/>
        <xdr:cNvCxnSpPr/>
      </xdr:nvCxnSpPr>
      <xdr:spPr>
        <a:xfrm flipV="1">
          <a:off x="440055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532" name="直線コネクタ 531"/>
        <xdr:cNvCxnSpPr/>
      </xdr:nvCxnSpPr>
      <xdr:spPr>
        <a:xfrm flipV="1">
          <a:off x="807720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533" name="直線コネクタ 532"/>
        <xdr:cNvCxnSpPr/>
      </xdr:nvCxnSpPr>
      <xdr:spPr>
        <a:xfrm flipV="1">
          <a:off x="8077200" y="125491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534" name="直線コネクタ 53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535" name="直線コネクタ 53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536" name="直線コネクタ 53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537" name="直線コネクタ 53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538" name="直線コネクタ 53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539" name="直線コネクタ 53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540" name="直線コネクタ 53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541" name="直線コネクタ 540"/>
        <xdr:cNvCxnSpPr/>
      </xdr:nvCxnSpPr>
      <xdr:spPr>
        <a:xfrm flipV="1">
          <a:off x="4400550" y="9239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542" name="直線コネクタ 541"/>
        <xdr:cNvCxnSpPr/>
      </xdr:nvCxnSpPr>
      <xdr:spPr>
        <a:xfrm flipV="1">
          <a:off x="8077200" y="9239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543" name="直線コネクタ 542"/>
        <xdr:cNvCxnSpPr/>
      </xdr:nvCxnSpPr>
      <xdr:spPr>
        <a:xfrm flipV="1">
          <a:off x="4400550" y="9582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544" name="直線コネクタ 543"/>
        <xdr:cNvCxnSpPr/>
      </xdr:nvCxnSpPr>
      <xdr:spPr>
        <a:xfrm flipV="1">
          <a:off x="8077200" y="9582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545" name="直線コネクタ 544"/>
        <xdr:cNvCxnSpPr/>
      </xdr:nvCxnSpPr>
      <xdr:spPr>
        <a:xfrm flipV="1">
          <a:off x="4400550" y="995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546" name="直線コネクタ 545"/>
        <xdr:cNvCxnSpPr/>
      </xdr:nvCxnSpPr>
      <xdr:spPr>
        <a:xfrm flipV="1">
          <a:off x="8077200" y="995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547" name="直線コネクタ 546"/>
        <xdr:cNvCxnSpPr/>
      </xdr:nvCxnSpPr>
      <xdr:spPr>
        <a:xfrm flipV="1">
          <a:off x="8077200" y="10325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548" name="直線コネクタ 547"/>
        <xdr:cNvCxnSpPr/>
      </xdr:nvCxnSpPr>
      <xdr:spPr>
        <a:xfrm flipV="1">
          <a:off x="4400550" y="12106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549" name="直線コネクタ 548"/>
        <xdr:cNvCxnSpPr/>
      </xdr:nvCxnSpPr>
      <xdr:spPr>
        <a:xfrm flipV="1">
          <a:off x="8077200" y="12106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550" name="直線コネクタ 549"/>
        <xdr:cNvCxnSpPr/>
      </xdr:nvCxnSpPr>
      <xdr:spPr>
        <a:xfrm flipV="1">
          <a:off x="4400550" y="12449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551" name="直線コネクタ 550"/>
        <xdr:cNvCxnSpPr/>
      </xdr:nvCxnSpPr>
      <xdr:spPr>
        <a:xfrm flipV="1">
          <a:off x="8077200" y="12449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552" name="直線コネクタ 551"/>
        <xdr:cNvCxnSpPr/>
      </xdr:nvCxnSpPr>
      <xdr:spPr>
        <a:xfrm flipV="1">
          <a:off x="4400550" y="1282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553" name="直線コネクタ 552"/>
        <xdr:cNvCxnSpPr/>
      </xdr:nvCxnSpPr>
      <xdr:spPr>
        <a:xfrm flipV="1">
          <a:off x="8077200" y="1282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554" name="直線コネクタ 553"/>
        <xdr:cNvCxnSpPr/>
      </xdr:nvCxnSpPr>
      <xdr:spPr>
        <a:xfrm flipV="1">
          <a:off x="8077200" y="13192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555" name="直線コネクタ 554"/>
        <xdr:cNvCxnSpPr/>
      </xdr:nvCxnSpPr>
      <xdr:spPr>
        <a:xfrm flipV="1">
          <a:off x="4400550" y="12106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556" name="直線コネクタ 555"/>
        <xdr:cNvCxnSpPr/>
      </xdr:nvCxnSpPr>
      <xdr:spPr>
        <a:xfrm flipV="1">
          <a:off x="8077200" y="12106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557" name="直線コネクタ 556"/>
        <xdr:cNvCxnSpPr/>
      </xdr:nvCxnSpPr>
      <xdr:spPr>
        <a:xfrm flipV="1">
          <a:off x="4400550" y="12449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558" name="直線コネクタ 557"/>
        <xdr:cNvCxnSpPr/>
      </xdr:nvCxnSpPr>
      <xdr:spPr>
        <a:xfrm flipV="1">
          <a:off x="8077200" y="12449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559" name="直線コネクタ 558"/>
        <xdr:cNvCxnSpPr/>
      </xdr:nvCxnSpPr>
      <xdr:spPr>
        <a:xfrm flipV="1">
          <a:off x="4400550" y="1282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560" name="直線コネクタ 559"/>
        <xdr:cNvCxnSpPr/>
      </xdr:nvCxnSpPr>
      <xdr:spPr>
        <a:xfrm flipV="1">
          <a:off x="8077200" y="1282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561" name="直線コネクタ 560"/>
        <xdr:cNvCxnSpPr/>
      </xdr:nvCxnSpPr>
      <xdr:spPr>
        <a:xfrm flipV="1">
          <a:off x="8077200" y="13192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562" name="直線コネクタ 561"/>
        <xdr:cNvCxnSpPr/>
      </xdr:nvCxnSpPr>
      <xdr:spPr>
        <a:xfrm flipV="1">
          <a:off x="4400550" y="15478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563" name="直線コネクタ 562"/>
        <xdr:cNvCxnSpPr/>
      </xdr:nvCxnSpPr>
      <xdr:spPr>
        <a:xfrm flipV="1">
          <a:off x="8077200" y="15478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564" name="直線コネクタ 563"/>
        <xdr:cNvCxnSpPr/>
      </xdr:nvCxnSpPr>
      <xdr:spPr>
        <a:xfrm flipV="1">
          <a:off x="4400550" y="15821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565" name="直線コネクタ 564"/>
        <xdr:cNvCxnSpPr/>
      </xdr:nvCxnSpPr>
      <xdr:spPr>
        <a:xfrm flipV="1">
          <a:off x="8077200" y="15821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566" name="直線コネクタ 565"/>
        <xdr:cNvCxnSpPr/>
      </xdr:nvCxnSpPr>
      <xdr:spPr>
        <a:xfrm flipV="1">
          <a:off x="4400550" y="1619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567" name="直線コネクタ 566"/>
        <xdr:cNvCxnSpPr/>
      </xdr:nvCxnSpPr>
      <xdr:spPr>
        <a:xfrm flipV="1">
          <a:off x="8077200" y="1619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568" name="直線コネクタ 567"/>
        <xdr:cNvCxnSpPr/>
      </xdr:nvCxnSpPr>
      <xdr:spPr>
        <a:xfrm flipV="1">
          <a:off x="8077200" y="16563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569" name="直線コネクタ 568"/>
        <xdr:cNvCxnSpPr/>
      </xdr:nvCxnSpPr>
      <xdr:spPr>
        <a:xfrm flipV="1">
          <a:off x="440055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570" name="直線コネクタ 569"/>
        <xdr:cNvCxnSpPr/>
      </xdr:nvCxnSpPr>
      <xdr:spPr>
        <a:xfrm flipV="1">
          <a:off x="807720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571" name="直線コネクタ 570"/>
        <xdr:cNvCxnSpPr/>
      </xdr:nvCxnSpPr>
      <xdr:spPr>
        <a:xfrm flipV="1">
          <a:off x="440055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572" name="直線コネクタ 571"/>
        <xdr:cNvCxnSpPr/>
      </xdr:nvCxnSpPr>
      <xdr:spPr>
        <a:xfrm flipV="1">
          <a:off x="807720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573" name="直線コネクタ 572"/>
        <xdr:cNvCxnSpPr/>
      </xdr:nvCxnSpPr>
      <xdr:spPr>
        <a:xfrm flipV="1">
          <a:off x="440055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574" name="直線コネクタ 573"/>
        <xdr:cNvCxnSpPr/>
      </xdr:nvCxnSpPr>
      <xdr:spPr>
        <a:xfrm flipV="1">
          <a:off x="807720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575" name="直線コネクタ 574"/>
        <xdr:cNvCxnSpPr/>
      </xdr:nvCxnSpPr>
      <xdr:spPr>
        <a:xfrm flipV="1">
          <a:off x="8077200" y="19431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576" name="直線コネクタ 575"/>
        <xdr:cNvCxnSpPr/>
      </xdr:nvCxnSpPr>
      <xdr:spPr>
        <a:xfrm flipV="1">
          <a:off x="440055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577" name="直線コネクタ 576"/>
        <xdr:cNvCxnSpPr/>
      </xdr:nvCxnSpPr>
      <xdr:spPr>
        <a:xfrm flipV="1">
          <a:off x="8077200" y="18345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578" name="直線コネクタ 577"/>
        <xdr:cNvCxnSpPr/>
      </xdr:nvCxnSpPr>
      <xdr:spPr>
        <a:xfrm flipV="1">
          <a:off x="440055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579" name="直線コネクタ 578"/>
        <xdr:cNvCxnSpPr/>
      </xdr:nvCxnSpPr>
      <xdr:spPr>
        <a:xfrm flipV="1">
          <a:off x="8077200" y="18688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580" name="直線コネクタ 579"/>
        <xdr:cNvCxnSpPr/>
      </xdr:nvCxnSpPr>
      <xdr:spPr>
        <a:xfrm flipV="1">
          <a:off x="440055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581" name="直線コネクタ 580"/>
        <xdr:cNvCxnSpPr/>
      </xdr:nvCxnSpPr>
      <xdr:spPr>
        <a:xfrm flipV="1">
          <a:off x="8077200" y="1905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582" name="直線コネクタ 581"/>
        <xdr:cNvCxnSpPr/>
      </xdr:nvCxnSpPr>
      <xdr:spPr>
        <a:xfrm flipV="1">
          <a:off x="8077200" y="19431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583" name="直線コネクタ 582"/>
        <xdr:cNvCxnSpPr/>
      </xdr:nvCxnSpPr>
      <xdr:spPr>
        <a:xfrm flipV="1">
          <a:off x="4400550" y="21717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584" name="直線コネクタ 583"/>
        <xdr:cNvCxnSpPr/>
      </xdr:nvCxnSpPr>
      <xdr:spPr>
        <a:xfrm flipV="1">
          <a:off x="8077200" y="21717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585" name="直線コネクタ 584"/>
        <xdr:cNvCxnSpPr/>
      </xdr:nvCxnSpPr>
      <xdr:spPr>
        <a:xfrm flipV="1">
          <a:off x="4400550" y="22059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586" name="直線コネクタ 585"/>
        <xdr:cNvCxnSpPr/>
      </xdr:nvCxnSpPr>
      <xdr:spPr>
        <a:xfrm flipV="1">
          <a:off x="8077200" y="22059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587" name="直線コネクタ 586"/>
        <xdr:cNvCxnSpPr/>
      </xdr:nvCxnSpPr>
      <xdr:spPr>
        <a:xfrm flipV="1">
          <a:off x="4400550" y="2243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588" name="直線コネクタ 587"/>
        <xdr:cNvCxnSpPr/>
      </xdr:nvCxnSpPr>
      <xdr:spPr>
        <a:xfrm flipV="1">
          <a:off x="8077200" y="2243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589" name="直線コネクタ 588"/>
        <xdr:cNvCxnSpPr/>
      </xdr:nvCxnSpPr>
      <xdr:spPr>
        <a:xfrm flipV="1">
          <a:off x="8077200" y="22802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590" name="直線コネクタ 589"/>
        <xdr:cNvCxnSpPr/>
      </xdr:nvCxnSpPr>
      <xdr:spPr>
        <a:xfrm flipV="1">
          <a:off x="440055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591" name="直線コネクタ 590"/>
        <xdr:cNvCxnSpPr/>
      </xdr:nvCxnSpPr>
      <xdr:spPr>
        <a:xfrm flipV="1">
          <a:off x="807720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592" name="直線コネクタ 591"/>
        <xdr:cNvCxnSpPr/>
      </xdr:nvCxnSpPr>
      <xdr:spPr>
        <a:xfrm flipV="1">
          <a:off x="440055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593" name="直線コネクタ 592"/>
        <xdr:cNvCxnSpPr/>
      </xdr:nvCxnSpPr>
      <xdr:spPr>
        <a:xfrm flipV="1">
          <a:off x="807720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594" name="直線コネクタ 593"/>
        <xdr:cNvCxnSpPr/>
      </xdr:nvCxnSpPr>
      <xdr:spPr>
        <a:xfrm flipV="1">
          <a:off x="440055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595" name="直線コネクタ 594"/>
        <xdr:cNvCxnSpPr/>
      </xdr:nvCxnSpPr>
      <xdr:spPr>
        <a:xfrm flipV="1">
          <a:off x="807720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596" name="直線コネクタ 595"/>
        <xdr:cNvCxnSpPr/>
      </xdr:nvCxnSpPr>
      <xdr:spPr>
        <a:xfrm flipV="1">
          <a:off x="8077200" y="25669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597" name="直線コネクタ 596"/>
        <xdr:cNvCxnSpPr/>
      </xdr:nvCxnSpPr>
      <xdr:spPr>
        <a:xfrm flipV="1">
          <a:off x="440055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598" name="直線コネクタ 597"/>
        <xdr:cNvCxnSpPr/>
      </xdr:nvCxnSpPr>
      <xdr:spPr>
        <a:xfrm flipV="1">
          <a:off x="8077200" y="24584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599" name="直線コネクタ 598"/>
        <xdr:cNvCxnSpPr/>
      </xdr:nvCxnSpPr>
      <xdr:spPr>
        <a:xfrm flipV="1">
          <a:off x="440055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600" name="直線コネクタ 599"/>
        <xdr:cNvCxnSpPr/>
      </xdr:nvCxnSpPr>
      <xdr:spPr>
        <a:xfrm flipV="1">
          <a:off x="8077200" y="24926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601" name="直線コネクタ 600"/>
        <xdr:cNvCxnSpPr/>
      </xdr:nvCxnSpPr>
      <xdr:spPr>
        <a:xfrm flipV="1">
          <a:off x="440055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602" name="直線コネクタ 601"/>
        <xdr:cNvCxnSpPr/>
      </xdr:nvCxnSpPr>
      <xdr:spPr>
        <a:xfrm flipV="1">
          <a:off x="8077200" y="2529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603" name="直線コネクタ 602"/>
        <xdr:cNvCxnSpPr/>
      </xdr:nvCxnSpPr>
      <xdr:spPr>
        <a:xfrm flipV="1">
          <a:off x="8077200" y="25669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604" name="直線コネクタ 603"/>
        <xdr:cNvCxnSpPr/>
      </xdr:nvCxnSpPr>
      <xdr:spPr>
        <a:xfrm flipV="1">
          <a:off x="4400550" y="2795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605" name="直線コネクタ 604"/>
        <xdr:cNvCxnSpPr/>
      </xdr:nvCxnSpPr>
      <xdr:spPr>
        <a:xfrm flipV="1">
          <a:off x="8077200" y="27955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606" name="直線コネクタ 605"/>
        <xdr:cNvCxnSpPr/>
      </xdr:nvCxnSpPr>
      <xdr:spPr>
        <a:xfrm flipV="1">
          <a:off x="4400550" y="28298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607" name="直線コネクタ 606"/>
        <xdr:cNvCxnSpPr/>
      </xdr:nvCxnSpPr>
      <xdr:spPr>
        <a:xfrm flipV="1">
          <a:off x="8077200" y="28298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608" name="直線コネクタ 607"/>
        <xdr:cNvCxnSpPr/>
      </xdr:nvCxnSpPr>
      <xdr:spPr>
        <a:xfrm flipV="1">
          <a:off x="4400550" y="2867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609" name="直線コネクタ 608"/>
        <xdr:cNvCxnSpPr/>
      </xdr:nvCxnSpPr>
      <xdr:spPr>
        <a:xfrm flipV="1">
          <a:off x="8077200" y="2867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610" name="直線コネクタ 609"/>
        <xdr:cNvCxnSpPr/>
      </xdr:nvCxnSpPr>
      <xdr:spPr>
        <a:xfrm flipV="1">
          <a:off x="8077200" y="290417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611" name="直線コネクタ 610"/>
        <xdr:cNvCxnSpPr/>
      </xdr:nvCxnSpPr>
      <xdr:spPr>
        <a:xfrm flipV="1">
          <a:off x="440055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612" name="直線コネクタ 611"/>
        <xdr:cNvCxnSpPr/>
      </xdr:nvCxnSpPr>
      <xdr:spPr>
        <a:xfrm flipV="1">
          <a:off x="807720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613" name="直線コネクタ 612"/>
        <xdr:cNvCxnSpPr/>
      </xdr:nvCxnSpPr>
      <xdr:spPr>
        <a:xfrm flipV="1">
          <a:off x="440055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614" name="直線コネクタ 613"/>
        <xdr:cNvCxnSpPr/>
      </xdr:nvCxnSpPr>
      <xdr:spPr>
        <a:xfrm flipV="1">
          <a:off x="807720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615" name="直線コネクタ 614"/>
        <xdr:cNvCxnSpPr/>
      </xdr:nvCxnSpPr>
      <xdr:spPr>
        <a:xfrm flipV="1">
          <a:off x="440055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616" name="直線コネクタ 615"/>
        <xdr:cNvCxnSpPr/>
      </xdr:nvCxnSpPr>
      <xdr:spPr>
        <a:xfrm flipV="1">
          <a:off x="807720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617" name="直線コネクタ 616"/>
        <xdr:cNvCxnSpPr/>
      </xdr:nvCxnSpPr>
      <xdr:spPr>
        <a:xfrm flipV="1">
          <a:off x="8077200" y="31908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618" name="直線コネクタ 617"/>
        <xdr:cNvCxnSpPr/>
      </xdr:nvCxnSpPr>
      <xdr:spPr>
        <a:xfrm flipV="1">
          <a:off x="440055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619" name="直線コネクタ 618"/>
        <xdr:cNvCxnSpPr/>
      </xdr:nvCxnSpPr>
      <xdr:spPr>
        <a:xfrm flipV="1">
          <a:off x="8077200" y="30822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620" name="直線コネクタ 619"/>
        <xdr:cNvCxnSpPr/>
      </xdr:nvCxnSpPr>
      <xdr:spPr>
        <a:xfrm flipV="1">
          <a:off x="440055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621" name="直線コネクタ 620"/>
        <xdr:cNvCxnSpPr/>
      </xdr:nvCxnSpPr>
      <xdr:spPr>
        <a:xfrm flipV="1">
          <a:off x="8077200" y="31165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622" name="直線コネクタ 621"/>
        <xdr:cNvCxnSpPr/>
      </xdr:nvCxnSpPr>
      <xdr:spPr>
        <a:xfrm flipV="1">
          <a:off x="440055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623" name="直線コネクタ 622"/>
        <xdr:cNvCxnSpPr/>
      </xdr:nvCxnSpPr>
      <xdr:spPr>
        <a:xfrm flipV="1">
          <a:off x="8077200" y="3153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624" name="直線コネクタ 623"/>
        <xdr:cNvCxnSpPr/>
      </xdr:nvCxnSpPr>
      <xdr:spPr>
        <a:xfrm flipV="1">
          <a:off x="8077200" y="31908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625" name="直線コネクタ 624"/>
        <xdr:cNvCxnSpPr/>
      </xdr:nvCxnSpPr>
      <xdr:spPr>
        <a:xfrm flipV="1">
          <a:off x="4400550" y="3419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626" name="直線コネクタ 625"/>
        <xdr:cNvCxnSpPr/>
      </xdr:nvCxnSpPr>
      <xdr:spPr>
        <a:xfrm flipV="1">
          <a:off x="8077200" y="3419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627" name="直線コネクタ 626"/>
        <xdr:cNvCxnSpPr/>
      </xdr:nvCxnSpPr>
      <xdr:spPr>
        <a:xfrm flipV="1">
          <a:off x="4400550" y="34537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628" name="直線コネクタ 627"/>
        <xdr:cNvCxnSpPr/>
      </xdr:nvCxnSpPr>
      <xdr:spPr>
        <a:xfrm flipV="1">
          <a:off x="8077200" y="34537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629" name="直線コネクタ 628"/>
        <xdr:cNvCxnSpPr/>
      </xdr:nvCxnSpPr>
      <xdr:spPr>
        <a:xfrm flipV="1">
          <a:off x="4400550" y="3490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630" name="直線コネクタ 629"/>
        <xdr:cNvCxnSpPr/>
      </xdr:nvCxnSpPr>
      <xdr:spPr>
        <a:xfrm flipV="1">
          <a:off x="8077200" y="3490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631" name="直線コネクタ 630"/>
        <xdr:cNvCxnSpPr/>
      </xdr:nvCxnSpPr>
      <xdr:spPr>
        <a:xfrm flipV="1">
          <a:off x="8077200" y="352806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632" name="直線コネクタ 631"/>
        <xdr:cNvCxnSpPr/>
      </xdr:nvCxnSpPr>
      <xdr:spPr>
        <a:xfrm flipV="1">
          <a:off x="440055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633" name="直線コネクタ 632"/>
        <xdr:cNvCxnSpPr/>
      </xdr:nvCxnSpPr>
      <xdr:spPr>
        <a:xfrm flipV="1">
          <a:off x="807720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634" name="直線コネクタ 633"/>
        <xdr:cNvCxnSpPr/>
      </xdr:nvCxnSpPr>
      <xdr:spPr>
        <a:xfrm flipV="1">
          <a:off x="440055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635" name="直線コネクタ 634"/>
        <xdr:cNvCxnSpPr/>
      </xdr:nvCxnSpPr>
      <xdr:spPr>
        <a:xfrm flipV="1">
          <a:off x="807720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636" name="直線コネクタ 635"/>
        <xdr:cNvCxnSpPr/>
      </xdr:nvCxnSpPr>
      <xdr:spPr>
        <a:xfrm flipV="1">
          <a:off x="440055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637" name="直線コネクタ 636"/>
        <xdr:cNvCxnSpPr/>
      </xdr:nvCxnSpPr>
      <xdr:spPr>
        <a:xfrm flipV="1">
          <a:off x="807720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638" name="直線コネクタ 637"/>
        <xdr:cNvCxnSpPr/>
      </xdr:nvCxnSpPr>
      <xdr:spPr>
        <a:xfrm flipV="1">
          <a:off x="8077200" y="38147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639" name="直線コネクタ 638"/>
        <xdr:cNvCxnSpPr/>
      </xdr:nvCxnSpPr>
      <xdr:spPr>
        <a:xfrm flipV="1">
          <a:off x="440055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640" name="直線コネクタ 639"/>
        <xdr:cNvCxnSpPr/>
      </xdr:nvCxnSpPr>
      <xdr:spPr>
        <a:xfrm flipV="1">
          <a:off x="8077200" y="3706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641" name="直線コネクタ 640"/>
        <xdr:cNvCxnSpPr/>
      </xdr:nvCxnSpPr>
      <xdr:spPr>
        <a:xfrm flipV="1">
          <a:off x="440055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642" name="直線コネクタ 641"/>
        <xdr:cNvCxnSpPr/>
      </xdr:nvCxnSpPr>
      <xdr:spPr>
        <a:xfrm flipV="1">
          <a:off x="8077200" y="37404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643" name="直線コネクタ 642"/>
        <xdr:cNvCxnSpPr/>
      </xdr:nvCxnSpPr>
      <xdr:spPr>
        <a:xfrm flipV="1">
          <a:off x="440055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644" name="直線コネクタ 643"/>
        <xdr:cNvCxnSpPr/>
      </xdr:nvCxnSpPr>
      <xdr:spPr>
        <a:xfrm flipV="1">
          <a:off x="8077200" y="3777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645" name="直線コネクタ 644"/>
        <xdr:cNvCxnSpPr/>
      </xdr:nvCxnSpPr>
      <xdr:spPr>
        <a:xfrm flipV="1">
          <a:off x="8077200" y="38147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646" name="直線コネクタ 645"/>
        <xdr:cNvCxnSpPr/>
      </xdr:nvCxnSpPr>
      <xdr:spPr>
        <a:xfrm flipV="1">
          <a:off x="4400550" y="4043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647" name="直線コネクタ 646"/>
        <xdr:cNvCxnSpPr/>
      </xdr:nvCxnSpPr>
      <xdr:spPr>
        <a:xfrm flipV="1">
          <a:off x="8077200" y="40433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648" name="直線コネクタ 647"/>
        <xdr:cNvCxnSpPr/>
      </xdr:nvCxnSpPr>
      <xdr:spPr>
        <a:xfrm flipV="1">
          <a:off x="4400550" y="40776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649" name="直線コネクタ 648"/>
        <xdr:cNvCxnSpPr/>
      </xdr:nvCxnSpPr>
      <xdr:spPr>
        <a:xfrm flipV="1">
          <a:off x="8077200" y="40776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650" name="直線コネクタ 649"/>
        <xdr:cNvCxnSpPr/>
      </xdr:nvCxnSpPr>
      <xdr:spPr>
        <a:xfrm flipV="1">
          <a:off x="4400550" y="4114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651" name="直線コネクタ 650"/>
        <xdr:cNvCxnSpPr/>
      </xdr:nvCxnSpPr>
      <xdr:spPr>
        <a:xfrm flipV="1">
          <a:off x="8077200" y="4114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652" name="直線コネクタ 651"/>
        <xdr:cNvCxnSpPr/>
      </xdr:nvCxnSpPr>
      <xdr:spPr>
        <a:xfrm flipV="1">
          <a:off x="8077200" y="41519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653" name="直線コネクタ 652"/>
        <xdr:cNvCxnSpPr/>
      </xdr:nvCxnSpPr>
      <xdr:spPr>
        <a:xfrm flipV="1">
          <a:off x="440055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654" name="直線コネクタ 653"/>
        <xdr:cNvCxnSpPr/>
      </xdr:nvCxnSpPr>
      <xdr:spPr>
        <a:xfrm flipV="1">
          <a:off x="807720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655" name="直線コネクタ 654"/>
        <xdr:cNvCxnSpPr/>
      </xdr:nvCxnSpPr>
      <xdr:spPr>
        <a:xfrm flipV="1">
          <a:off x="440055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656" name="直線コネクタ 655"/>
        <xdr:cNvCxnSpPr/>
      </xdr:nvCxnSpPr>
      <xdr:spPr>
        <a:xfrm flipV="1">
          <a:off x="807720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657" name="直線コネクタ 656"/>
        <xdr:cNvCxnSpPr/>
      </xdr:nvCxnSpPr>
      <xdr:spPr>
        <a:xfrm flipV="1">
          <a:off x="440055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658" name="直線コネクタ 657"/>
        <xdr:cNvCxnSpPr/>
      </xdr:nvCxnSpPr>
      <xdr:spPr>
        <a:xfrm flipV="1">
          <a:off x="807720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659" name="直線コネクタ 658"/>
        <xdr:cNvCxnSpPr/>
      </xdr:nvCxnSpPr>
      <xdr:spPr>
        <a:xfrm flipV="1">
          <a:off x="8077200" y="44386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660" name="直線コネクタ 659"/>
        <xdr:cNvCxnSpPr/>
      </xdr:nvCxnSpPr>
      <xdr:spPr>
        <a:xfrm flipV="1">
          <a:off x="440055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661" name="直線コネクタ 660"/>
        <xdr:cNvCxnSpPr/>
      </xdr:nvCxnSpPr>
      <xdr:spPr>
        <a:xfrm flipV="1">
          <a:off x="8077200" y="43300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662" name="直線コネクタ 661"/>
        <xdr:cNvCxnSpPr/>
      </xdr:nvCxnSpPr>
      <xdr:spPr>
        <a:xfrm flipV="1">
          <a:off x="440055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663" name="直線コネクタ 662"/>
        <xdr:cNvCxnSpPr/>
      </xdr:nvCxnSpPr>
      <xdr:spPr>
        <a:xfrm flipV="1">
          <a:off x="8077200" y="43643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664" name="直線コネクタ 663"/>
        <xdr:cNvCxnSpPr/>
      </xdr:nvCxnSpPr>
      <xdr:spPr>
        <a:xfrm flipV="1">
          <a:off x="440055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665" name="直線コネクタ 664"/>
        <xdr:cNvCxnSpPr/>
      </xdr:nvCxnSpPr>
      <xdr:spPr>
        <a:xfrm flipV="1">
          <a:off x="8077200" y="4401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666" name="直線コネクタ 665"/>
        <xdr:cNvCxnSpPr/>
      </xdr:nvCxnSpPr>
      <xdr:spPr>
        <a:xfrm flipV="1">
          <a:off x="8077200" y="44386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667" name="直線コネクタ 666"/>
        <xdr:cNvCxnSpPr/>
      </xdr:nvCxnSpPr>
      <xdr:spPr>
        <a:xfrm flipV="1">
          <a:off x="4400550" y="4667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668" name="直線コネクタ 667"/>
        <xdr:cNvCxnSpPr/>
      </xdr:nvCxnSpPr>
      <xdr:spPr>
        <a:xfrm flipV="1">
          <a:off x="8077200" y="46672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669" name="直線コネクタ 668"/>
        <xdr:cNvCxnSpPr/>
      </xdr:nvCxnSpPr>
      <xdr:spPr>
        <a:xfrm flipV="1">
          <a:off x="4400550" y="47015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670" name="直線コネクタ 669"/>
        <xdr:cNvCxnSpPr/>
      </xdr:nvCxnSpPr>
      <xdr:spPr>
        <a:xfrm flipV="1">
          <a:off x="8077200" y="47015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671" name="直線コネクタ 670"/>
        <xdr:cNvCxnSpPr/>
      </xdr:nvCxnSpPr>
      <xdr:spPr>
        <a:xfrm flipV="1">
          <a:off x="4400550" y="4738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672" name="直線コネクタ 671"/>
        <xdr:cNvCxnSpPr/>
      </xdr:nvCxnSpPr>
      <xdr:spPr>
        <a:xfrm flipV="1">
          <a:off x="8077200" y="4738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673" name="直線コネクタ 672"/>
        <xdr:cNvCxnSpPr/>
      </xdr:nvCxnSpPr>
      <xdr:spPr>
        <a:xfrm flipV="1">
          <a:off x="8077200" y="47758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674" name="直線コネクタ 673"/>
        <xdr:cNvCxnSpPr/>
      </xdr:nvCxnSpPr>
      <xdr:spPr>
        <a:xfrm flipV="1">
          <a:off x="440055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675" name="直線コネクタ 674"/>
        <xdr:cNvCxnSpPr/>
      </xdr:nvCxnSpPr>
      <xdr:spPr>
        <a:xfrm flipV="1">
          <a:off x="807720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676" name="直線コネクタ 675"/>
        <xdr:cNvCxnSpPr/>
      </xdr:nvCxnSpPr>
      <xdr:spPr>
        <a:xfrm flipV="1">
          <a:off x="440055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677" name="直線コネクタ 676"/>
        <xdr:cNvCxnSpPr/>
      </xdr:nvCxnSpPr>
      <xdr:spPr>
        <a:xfrm flipV="1">
          <a:off x="807720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678" name="直線コネクタ 677"/>
        <xdr:cNvCxnSpPr/>
      </xdr:nvCxnSpPr>
      <xdr:spPr>
        <a:xfrm flipV="1">
          <a:off x="440055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679" name="直線コネクタ 678"/>
        <xdr:cNvCxnSpPr/>
      </xdr:nvCxnSpPr>
      <xdr:spPr>
        <a:xfrm flipV="1">
          <a:off x="807720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680" name="直線コネクタ 679"/>
        <xdr:cNvCxnSpPr/>
      </xdr:nvCxnSpPr>
      <xdr:spPr>
        <a:xfrm flipV="1">
          <a:off x="8077200" y="50625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681" name="直線コネクタ 680"/>
        <xdr:cNvCxnSpPr/>
      </xdr:nvCxnSpPr>
      <xdr:spPr>
        <a:xfrm flipV="1">
          <a:off x="440055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682" name="直線コネクタ 681"/>
        <xdr:cNvCxnSpPr/>
      </xdr:nvCxnSpPr>
      <xdr:spPr>
        <a:xfrm flipV="1">
          <a:off x="8077200" y="49539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683" name="直線コネクタ 682"/>
        <xdr:cNvCxnSpPr/>
      </xdr:nvCxnSpPr>
      <xdr:spPr>
        <a:xfrm flipV="1">
          <a:off x="440055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684" name="直線コネクタ 683"/>
        <xdr:cNvCxnSpPr/>
      </xdr:nvCxnSpPr>
      <xdr:spPr>
        <a:xfrm flipV="1">
          <a:off x="8077200" y="49882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685" name="直線コネクタ 684"/>
        <xdr:cNvCxnSpPr/>
      </xdr:nvCxnSpPr>
      <xdr:spPr>
        <a:xfrm flipV="1">
          <a:off x="440055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686" name="直線コネクタ 685"/>
        <xdr:cNvCxnSpPr/>
      </xdr:nvCxnSpPr>
      <xdr:spPr>
        <a:xfrm flipV="1">
          <a:off x="8077200" y="5025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687" name="直線コネクタ 686"/>
        <xdr:cNvCxnSpPr/>
      </xdr:nvCxnSpPr>
      <xdr:spPr>
        <a:xfrm flipV="1">
          <a:off x="8077200" y="50625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688" name="直線コネクタ 687"/>
        <xdr:cNvCxnSpPr/>
      </xdr:nvCxnSpPr>
      <xdr:spPr>
        <a:xfrm flipV="1">
          <a:off x="4400550" y="5291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689" name="直線コネクタ 688"/>
        <xdr:cNvCxnSpPr/>
      </xdr:nvCxnSpPr>
      <xdr:spPr>
        <a:xfrm flipV="1">
          <a:off x="8077200" y="52911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690" name="直線コネクタ 689"/>
        <xdr:cNvCxnSpPr/>
      </xdr:nvCxnSpPr>
      <xdr:spPr>
        <a:xfrm flipV="1">
          <a:off x="4400550" y="53254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691" name="直線コネクタ 690"/>
        <xdr:cNvCxnSpPr/>
      </xdr:nvCxnSpPr>
      <xdr:spPr>
        <a:xfrm flipV="1">
          <a:off x="8077200" y="53254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692" name="直線コネクタ 691"/>
        <xdr:cNvCxnSpPr/>
      </xdr:nvCxnSpPr>
      <xdr:spPr>
        <a:xfrm flipV="1">
          <a:off x="4400550" y="5362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693" name="直線コネクタ 692"/>
        <xdr:cNvCxnSpPr/>
      </xdr:nvCxnSpPr>
      <xdr:spPr>
        <a:xfrm flipV="1">
          <a:off x="8077200" y="5362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694" name="直線コネクタ 693"/>
        <xdr:cNvCxnSpPr/>
      </xdr:nvCxnSpPr>
      <xdr:spPr>
        <a:xfrm flipV="1">
          <a:off x="8077200" y="53997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695" name="直線コネクタ 694"/>
        <xdr:cNvCxnSpPr/>
      </xdr:nvCxnSpPr>
      <xdr:spPr>
        <a:xfrm flipV="1">
          <a:off x="440055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696" name="直線コネクタ 695"/>
        <xdr:cNvCxnSpPr/>
      </xdr:nvCxnSpPr>
      <xdr:spPr>
        <a:xfrm flipV="1">
          <a:off x="807720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697" name="直線コネクタ 696"/>
        <xdr:cNvCxnSpPr/>
      </xdr:nvCxnSpPr>
      <xdr:spPr>
        <a:xfrm flipV="1">
          <a:off x="440055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698" name="直線コネクタ 697"/>
        <xdr:cNvCxnSpPr/>
      </xdr:nvCxnSpPr>
      <xdr:spPr>
        <a:xfrm flipV="1">
          <a:off x="807720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699" name="直線コネクタ 698"/>
        <xdr:cNvCxnSpPr/>
      </xdr:nvCxnSpPr>
      <xdr:spPr>
        <a:xfrm flipV="1">
          <a:off x="440055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700" name="直線コネクタ 699"/>
        <xdr:cNvCxnSpPr/>
      </xdr:nvCxnSpPr>
      <xdr:spPr>
        <a:xfrm flipV="1">
          <a:off x="807720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701" name="直線コネクタ 700"/>
        <xdr:cNvCxnSpPr/>
      </xdr:nvCxnSpPr>
      <xdr:spPr>
        <a:xfrm flipV="1">
          <a:off x="8077200" y="56864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702" name="直線コネクタ 701"/>
        <xdr:cNvCxnSpPr/>
      </xdr:nvCxnSpPr>
      <xdr:spPr>
        <a:xfrm flipV="1">
          <a:off x="440055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703" name="直線コネクタ 702"/>
        <xdr:cNvCxnSpPr/>
      </xdr:nvCxnSpPr>
      <xdr:spPr>
        <a:xfrm flipV="1">
          <a:off x="8077200" y="55778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704" name="直線コネクタ 703"/>
        <xdr:cNvCxnSpPr/>
      </xdr:nvCxnSpPr>
      <xdr:spPr>
        <a:xfrm flipV="1">
          <a:off x="440055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705" name="直線コネクタ 704"/>
        <xdr:cNvCxnSpPr/>
      </xdr:nvCxnSpPr>
      <xdr:spPr>
        <a:xfrm flipV="1">
          <a:off x="8077200" y="56121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706" name="直線コネクタ 705"/>
        <xdr:cNvCxnSpPr/>
      </xdr:nvCxnSpPr>
      <xdr:spPr>
        <a:xfrm flipV="1">
          <a:off x="440055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707" name="直線コネクタ 706"/>
        <xdr:cNvCxnSpPr/>
      </xdr:nvCxnSpPr>
      <xdr:spPr>
        <a:xfrm flipV="1">
          <a:off x="8077200" y="5649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708" name="直線コネクタ 707"/>
        <xdr:cNvCxnSpPr/>
      </xdr:nvCxnSpPr>
      <xdr:spPr>
        <a:xfrm flipV="1">
          <a:off x="8077200" y="56864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709" name="直線コネクタ 708"/>
        <xdr:cNvCxnSpPr/>
      </xdr:nvCxnSpPr>
      <xdr:spPr>
        <a:xfrm flipV="1">
          <a:off x="4400550" y="5915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710" name="直線コネクタ 709"/>
        <xdr:cNvCxnSpPr/>
      </xdr:nvCxnSpPr>
      <xdr:spPr>
        <a:xfrm flipV="1">
          <a:off x="8077200" y="59150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711" name="直線コネクタ 710"/>
        <xdr:cNvCxnSpPr/>
      </xdr:nvCxnSpPr>
      <xdr:spPr>
        <a:xfrm flipV="1">
          <a:off x="4400550" y="59493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712" name="直線コネクタ 711"/>
        <xdr:cNvCxnSpPr/>
      </xdr:nvCxnSpPr>
      <xdr:spPr>
        <a:xfrm flipV="1">
          <a:off x="8077200" y="59493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713" name="直線コネクタ 712"/>
        <xdr:cNvCxnSpPr/>
      </xdr:nvCxnSpPr>
      <xdr:spPr>
        <a:xfrm flipV="1">
          <a:off x="4400550" y="5986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714" name="直線コネクタ 713"/>
        <xdr:cNvCxnSpPr/>
      </xdr:nvCxnSpPr>
      <xdr:spPr>
        <a:xfrm flipV="1">
          <a:off x="8077200" y="5986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715" name="直線コネクタ 714"/>
        <xdr:cNvCxnSpPr/>
      </xdr:nvCxnSpPr>
      <xdr:spPr>
        <a:xfrm flipV="1">
          <a:off x="8077200" y="60236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716" name="直線コネクタ 715"/>
        <xdr:cNvCxnSpPr/>
      </xdr:nvCxnSpPr>
      <xdr:spPr>
        <a:xfrm flipV="1">
          <a:off x="440055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717" name="直線コネクタ 716"/>
        <xdr:cNvCxnSpPr/>
      </xdr:nvCxnSpPr>
      <xdr:spPr>
        <a:xfrm flipV="1">
          <a:off x="807720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718" name="直線コネクタ 717"/>
        <xdr:cNvCxnSpPr/>
      </xdr:nvCxnSpPr>
      <xdr:spPr>
        <a:xfrm flipV="1">
          <a:off x="440055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719" name="直線コネクタ 718"/>
        <xdr:cNvCxnSpPr/>
      </xdr:nvCxnSpPr>
      <xdr:spPr>
        <a:xfrm flipV="1">
          <a:off x="807720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720" name="直線コネクタ 719"/>
        <xdr:cNvCxnSpPr/>
      </xdr:nvCxnSpPr>
      <xdr:spPr>
        <a:xfrm flipV="1">
          <a:off x="440055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721" name="直線コネクタ 720"/>
        <xdr:cNvCxnSpPr/>
      </xdr:nvCxnSpPr>
      <xdr:spPr>
        <a:xfrm flipV="1">
          <a:off x="807720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722" name="直線コネクタ 721"/>
        <xdr:cNvCxnSpPr/>
      </xdr:nvCxnSpPr>
      <xdr:spPr>
        <a:xfrm flipV="1">
          <a:off x="8077200" y="63103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723" name="直線コネクタ 722"/>
        <xdr:cNvCxnSpPr/>
      </xdr:nvCxnSpPr>
      <xdr:spPr>
        <a:xfrm flipV="1">
          <a:off x="440055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724" name="直線コネクタ 723"/>
        <xdr:cNvCxnSpPr/>
      </xdr:nvCxnSpPr>
      <xdr:spPr>
        <a:xfrm flipV="1">
          <a:off x="8077200" y="62017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725" name="直線コネクタ 724"/>
        <xdr:cNvCxnSpPr/>
      </xdr:nvCxnSpPr>
      <xdr:spPr>
        <a:xfrm flipV="1">
          <a:off x="440055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726" name="直線コネクタ 725"/>
        <xdr:cNvCxnSpPr/>
      </xdr:nvCxnSpPr>
      <xdr:spPr>
        <a:xfrm flipV="1">
          <a:off x="8077200" y="62360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727" name="直線コネクタ 726"/>
        <xdr:cNvCxnSpPr/>
      </xdr:nvCxnSpPr>
      <xdr:spPr>
        <a:xfrm flipV="1">
          <a:off x="440055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728" name="直線コネクタ 727"/>
        <xdr:cNvCxnSpPr/>
      </xdr:nvCxnSpPr>
      <xdr:spPr>
        <a:xfrm flipV="1">
          <a:off x="8077200" y="6273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729" name="直線コネクタ 728"/>
        <xdr:cNvCxnSpPr/>
      </xdr:nvCxnSpPr>
      <xdr:spPr>
        <a:xfrm flipV="1">
          <a:off x="8077200" y="63103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730" name="直線コネクタ 729"/>
        <xdr:cNvCxnSpPr/>
      </xdr:nvCxnSpPr>
      <xdr:spPr>
        <a:xfrm flipV="1">
          <a:off x="4400550" y="6538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731" name="直線コネクタ 730"/>
        <xdr:cNvCxnSpPr/>
      </xdr:nvCxnSpPr>
      <xdr:spPr>
        <a:xfrm flipV="1">
          <a:off x="8077200" y="65389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732" name="直線コネクタ 731"/>
        <xdr:cNvCxnSpPr/>
      </xdr:nvCxnSpPr>
      <xdr:spPr>
        <a:xfrm flipV="1">
          <a:off x="4400550" y="65732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733" name="直線コネクタ 732"/>
        <xdr:cNvCxnSpPr/>
      </xdr:nvCxnSpPr>
      <xdr:spPr>
        <a:xfrm flipV="1">
          <a:off x="8077200" y="65732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734" name="直線コネクタ 733"/>
        <xdr:cNvCxnSpPr/>
      </xdr:nvCxnSpPr>
      <xdr:spPr>
        <a:xfrm flipV="1">
          <a:off x="4400550" y="6610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735" name="直線コネクタ 734"/>
        <xdr:cNvCxnSpPr/>
      </xdr:nvCxnSpPr>
      <xdr:spPr>
        <a:xfrm flipV="1">
          <a:off x="8077200" y="6610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736" name="直線コネクタ 735"/>
        <xdr:cNvCxnSpPr/>
      </xdr:nvCxnSpPr>
      <xdr:spPr>
        <a:xfrm flipV="1">
          <a:off x="8077200" y="66474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737" name="直線コネクタ 736"/>
        <xdr:cNvCxnSpPr/>
      </xdr:nvCxnSpPr>
      <xdr:spPr>
        <a:xfrm flipV="1">
          <a:off x="440055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738" name="直線コネクタ 737"/>
        <xdr:cNvCxnSpPr/>
      </xdr:nvCxnSpPr>
      <xdr:spPr>
        <a:xfrm flipV="1">
          <a:off x="807720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739" name="直線コネクタ 738"/>
        <xdr:cNvCxnSpPr/>
      </xdr:nvCxnSpPr>
      <xdr:spPr>
        <a:xfrm flipV="1">
          <a:off x="440055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740" name="直線コネクタ 739"/>
        <xdr:cNvCxnSpPr/>
      </xdr:nvCxnSpPr>
      <xdr:spPr>
        <a:xfrm flipV="1">
          <a:off x="807720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741" name="直線コネクタ 740"/>
        <xdr:cNvCxnSpPr/>
      </xdr:nvCxnSpPr>
      <xdr:spPr>
        <a:xfrm flipV="1">
          <a:off x="440055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742" name="直線コネクタ 741"/>
        <xdr:cNvCxnSpPr/>
      </xdr:nvCxnSpPr>
      <xdr:spPr>
        <a:xfrm flipV="1">
          <a:off x="807720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743" name="直線コネクタ 742"/>
        <xdr:cNvCxnSpPr/>
      </xdr:nvCxnSpPr>
      <xdr:spPr>
        <a:xfrm flipV="1">
          <a:off x="8077200" y="69342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744" name="直線コネクタ 743"/>
        <xdr:cNvCxnSpPr/>
      </xdr:nvCxnSpPr>
      <xdr:spPr>
        <a:xfrm flipV="1">
          <a:off x="440055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745" name="直線コネクタ 744"/>
        <xdr:cNvCxnSpPr/>
      </xdr:nvCxnSpPr>
      <xdr:spPr>
        <a:xfrm flipV="1">
          <a:off x="8077200" y="68256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746" name="直線コネクタ 745"/>
        <xdr:cNvCxnSpPr/>
      </xdr:nvCxnSpPr>
      <xdr:spPr>
        <a:xfrm flipV="1">
          <a:off x="440055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747" name="直線コネクタ 746"/>
        <xdr:cNvCxnSpPr/>
      </xdr:nvCxnSpPr>
      <xdr:spPr>
        <a:xfrm flipV="1">
          <a:off x="8077200" y="68599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748" name="直線コネクタ 747"/>
        <xdr:cNvCxnSpPr/>
      </xdr:nvCxnSpPr>
      <xdr:spPr>
        <a:xfrm flipV="1">
          <a:off x="440055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749" name="直線コネクタ 748"/>
        <xdr:cNvCxnSpPr/>
      </xdr:nvCxnSpPr>
      <xdr:spPr>
        <a:xfrm flipV="1">
          <a:off x="8077200" y="6897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750" name="直線コネクタ 749"/>
        <xdr:cNvCxnSpPr/>
      </xdr:nvCxnSpPr>
      <xdr:spPr>
        <a:xfrm flipV="1">
          <a:off x="8077200" y="69342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751" name="直線コネクタ 750"/>
        <xdr:cNvCxnSpPr/>
      </xdr:nvCxnSpPr>
      <xdr:spPr>
        <a:xfrm flipV="1">
          <a:off x="4400550" y="7162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752" name="直線コネクタ 751"/>
        <xdr:cNvCxnSpPr/>
      </xdr:nvCxnSpPr>
      <xdr:spPr>
        <a:xfrm flipV="1">
          <a:off x="8077200" y="71628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753" name="直線コネクタ 752"/>
        <xdr:cNvCxnSpPr/>
      </xdr:nvCxnSpPr>
      <xdr:spPr>
        <a:xfrm flipV="1">
          <a:off x="4400550" y="71970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754" name="直線コネクタ 753"/>
        <xdr:cNvCxnSpPr/>
      </xdr:nvCxnSpPr>
      <xdr:spPr>
        <a:xfrm flipV="1">
          <a:off x="8077200" y="71970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755" name="直線コネクタ 754"/>
        <xdr:cNvCxnSpPr/>
      </xdr:nvCxnSpPr>
      <xdr:spPr>
        <a:xfrm flipV="1">
          <a:off x="4400550" y="7234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756" name="直線コネクタ 755"/>
        <xdr:cNvCxnSpPr/>
      </xdr:nvCxnSpPr>
      <xdr:spPr>
        <a:xfrm flipV="1">
          <a:off x="8077200" y="7234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757" name="直線コネクタ 756"/>
        <xdr:cNvCxnSpPr/>
      </xdr:nvCxnSpPr>
      <xdr:spPr>
        <a:xfrm flipV="1">
          <a:off x="8077200" y="72713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758" name="直線コネクタ 757"/>
        <xdr:cNvCxnSpPr/>
      </xdr:nvCxnSpPr>
      <xdr:spPr>
        <a:xfrm flipV="1">
          <a:off x="440055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759" name="直線コネクタ 758"/>
        <xdr:cNvCxnSpPr/>
      </xdr:nvCxnSpPr>
      <xdr:spPr>
        <a:xfrm flipV="1">
          <a:off x="807720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760" name="直線コネクタ 759"/>
        <xdr:cNvCxnSpPr/>
      </xdr:nvCxnSpPr>
      <xdr:spPr>
        <a:xfrm flipV="1">
          <a:off x="440055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761" name="直線コネクタ 760"/>
        <xdr:cNvCxnSpPr/>
      </xdr:nvCxnSpPr>
      <xdr:spPr>
        <a:xfrm flipV="1">
          <a:off x="807720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762" name="直線コネクタ 761"/>
        <xdr:cNvCxnSpPr/>
      </xdr:nvCxnSpPr>
      <xdr:spPr>
        <a:xfrm flipV="1">
          <a:off x="440055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763" name="直線コネクタ 762"/>
        <xdr:cNvCxnSpPr/>
      </xdr:nvCxnSpPr>
      <xdr:spPr>
        <a:xfrm flipV="1">
          <a:off x="807720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764" name="直線コネクタ 763"/>
        <xdr:cNvCxnSpPr/>
      </xdr:nvCxnSpPr>
      <xdr:spPr>
        <a:xfrm flipV="1">
          <a:off x="8077200" y="75580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765" name="直線コネクタ 764"/>
        <xdr:cNvCxnSpPr/>
      </xdr:nvCxnSpPr>
      <xdr:spPr>
        <a:xfrm flipV="1">
          <a:off x="440055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766" name="直線コネクタ 765"/>
        <xdr:cNvCxnSpPr/>
      </xdr:nvCxnSpPr>
      <xdr:spPr>
        <a:xfrm flipV="1">
          <a:off x="8077200" y="74495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767" name="直線コネクタ 766"/>
        <xdr:cNvCxnSpPr/>
      </xdr:nvCxnSpPr>
      <xdr:spPr>
        <a:xfrm flipV="1">
          <a:off x="440055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768" name="直線コネクタ 767"/>
        <xdr:cNvCxnSpPr/>
      </xdr:nvCxnSpPr>
      <xdr:spPr>
        <a:xfrm flipV="1">
          <a:off x="8077200" y="74837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769" name="直線コネクタ 768"/>
        <xdr:cNvCxnSpPr/>
      </xdr:nvCxnSpPr>
      <xdr:spPr>
        <a:xfrm flipV="1">
          <a:off x="440055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770" name="直線コネクタ 769"/>
        <xdr:cNvCxnSpPr/>
      </xdr:nvCxnSpPr>
      <xdr:spPr>
        <a:xfrm flipV="1">
          <a:off x="8077200" y="7520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771" name="直線コネクタ 770"/>
        <xdr:cNvCxnSpPr/>
      </xdr:nvCxnSpPr>
      <xdr:spPr>
        <a:xfrm flipV="1">
          <a:off x="8077200" y="75580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772" name="直線コネクタ 771"/>
        <xdr:cNvCxnSpPr/>
      </xdr:nvCxnSpPr>
      <xdr:spPr>
        <a:xfrm flipV="1">
          <a:off x="4400550" y="7786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773" name="直線コネクタ 772"/>
        <xdr:cNvCxnSpPr/>
      </xdr:nvCxnSpPr>
      <xdr:spPr>
        <a:xfrm flipV="1">
          <a:off x="8077200" y="77866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774" name="直線コネクタ 773"/>
        <xdr:cNvCxnSpPr/>
      </xdr:nvCxnSpPr>
      <xdr:spPr>
        <a:xfrm flipV="1">
          <a:off x="4400550" y="78209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775" name="直線コネクタ 774"/>
        <xdr:cNvCxnSpPr/>
      </xdr:nvCxnSpPr>
      <xdr:spPr>
        <a:xfrm flipV="1">
          <a:off x="8077200" y="78209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776" name="直線コネクタ 775"/>
        <xdr:cNvCxnSpPr/>
      </xdr:nvCxnSpPr>
      <xdr:spPr>
        <a:xfrm flipV="1">
          <a:off x="4400550" y="7858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777" name="直線コネクタ 776"/>
        <xdr:cNvCxnSpPr/>
      </xdr:nvCxnSpPr>
      <xdr:spPr>
        <a:xfrm flipV="1">
          <a:off x="8077200" y="7858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778" name="直線コネクタ 777"/>
        <xdr:cNvCxnSpPr/>
      </xdr:nvCxnSpPr>
      <xdr:spPr>
        <a:xfrm flipV="1">
          <a:off x="8077200" y="789527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779" name="直線コネクタ 778"/>
        <xdr:cNvCxnSpPr/>
      </xdr:nvCxnSpPr>
      <xdr:spPr>
        <a:xfrm flipV="1">
          <a:off x="440055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780" name="直線コネクタ 779"/>
        <xdr:cNvCxnSpPr/>
      </xdr:nvCxnSpPr>
      <xdr:spPr>
        <a:xfrm flipV="1">
          <a:off x="807720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781" name="直線コネクタ 780"/>
        <xdr:cNvCxnSpPr/>
      </xdr:nvCxnSpPr>
      <xdr:spPr>
        <a:xfrm flipV="1">
          <a:off x="440055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782" name="直線コネクタ 781"/>
        <xdr:cNvCxnSpPr/>
      </xdr:nvCxnSpPr>
      <xdr:spPr>
        <a:xfrm flipV="1">
          <a:off x="807720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783" name="直線コネクタ 782"/>
        <xdr:cNvCxnSpPr/>
      </xdr:nvCxnSpPr>
      <xdr:spPr>
        <a:xfrm flipV="1">
          <a:off x="440055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784" name="直線コネクタ 783"/>
        <xdr:cNvCxnSpPr/>
      </xdr:nvCxnSpPr>
      <xdr:spPr>
        <a:xfrm flipV="1">
          <a:off x="807720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785" name="直線コネクタ 784"/>
        <xdr:cNvCxnSpPr/>
      </xdr:nvCxnSpPr>
      <xdr:spPr>
        <a:xfrm flipV="1">
          <a:off x="8077200" y="81819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786" name="直線コネクタ 785"/>
        <xdr:cNvCxnSpPr/>
      </xdr:nvCxnSpPr>
      <xdr:spPr>
        <a:xfrm flipV="1">
          <a:off x="440055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787" name="直線コネクタ 786"/>
        <xdr:cNvCxnSpPr/>
      </xdr:nvCxnSpPr>
      <xdr:spPr>
        <a:xfrm flipV="1">
          <a:off x="8077200" y="80733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788" name="直線コネクタ 787"/>
        <xdr:cNvCxnSpPr/>
      </xdr:nvCxnSpPr>
      <xdr:spPr>
        <a:xfrm flipV="1">
          <a:off x="440055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789" name="直線コネクタ 788"/>
        <xdr:cNvCxnSpPr/>
      </xdr:nvCxnSpPr>
      <xdr:spPr>
        <a:xfrm flipV="1">
          <a:off x="8077200" y="810768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790" name="直線コネクタ 789"/>
        <xdr:cNvCxnSpPr/>
      </xdr:nvCxnSpPr>
      <xdr:spPr>
        <a:xfrm flipV="1">
          <a:off x="440055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791" name="直線コネクタ 790"/>
        <xdr:cNvCxnSpPr/>
      </xdr:nvCxnSpPr>
      <xdr:spPr>
        <a:xfrm flipV="1">
          <a:off x="8077200" y="8144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792" name="直線コネクタ 791"/>
        <xdr:cNvCxnSpPr/>
      </xdr:nvCxnSpPr>
      <xdr:spPr>
        <a:xfrm flipV="1">
          <a:off x="8077200" y="81819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793" name="直線コネクタ 792"/>
        <xdr:cNvCxnSpPr/>
      </xdr:nvCxnSpPr>
      <xdr:spPr>
        <a:xfrm flipV="1">
          <a:off x="4400550" y="8410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794" name="直線コネクタ 793"/>
        <xdr:cNvCxnSpPr/>
      </xdr:nvCxnSpPr>
      <xdr:spPr>
        <a:xfrm flipV="1">
          <a:off x="8077200" y="84105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795" name="直線コネクタ 794"/>
        <xdr:cNvCxnSpPr/>
      </xdr:nvCxnSpPr>
      <xdr:spPr>
        <a:xfrm flipV="1">
          <a:off x="4400550" y="84448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796" name="直線コネクタ 795"/>
        <xdr:cNvCxnSpPr/>
      </xdr:nvCxnSpPr>
      <xdr:spPr>
        <a:xfrm flipV="1">
          <a:off x="8077200" y="84448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797" name="直線コネクタ 796"/>
        <xdr:cNvCxnSpPr/>
      </xdr:nvCxnSpPr>
      <xdr:spPr>
        <a:xfrm flipV="1">
          <a:off x="4400550" y="8482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798" name="直線コネクタ 797"/>
        <xdr:cNvCxnSpPr/>
      </xdr:nvCxnSpPr>
      <xdr:spPr>
        <a:xfrm flipV="1">
          <a:off x="8077200" y="8482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799" name="直線コネクタ 798"/>
        <xdr:cNvCxnSpPr/>
      </xdr:nvCxnSpPr>
      <xdr:spPr>
        <a:xfrm flipV="1">
          <a:off x="8077200" y="851916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800" name="直線コネクタ 799"/>
        <xdr:cNvCxnSpPr/>
      </xdr:nvCxnSpPr>
      <xdr:spPr>
        <a:xfrm flipV="1">
          <a:off x="440055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801" name="直線コネクタ 800"/>
        <xdr:cNvCxnSpPr/>
      </xdr:nvCxnSpPr>
      <xdr:spPr>
        <a:xfrm flipV="1">
          <a:off x="807720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802" name="直線コネクタ 801"/>
        <xdr:cNvCxnSpPr/>
      </xdr:nvCxnSpPr>
      <xdr:spPr>
        <a:xfrm flipV="1">
          <a:off x="440055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803" name="直線コネクタ 802"/>
        <xdr:cNvCxnSpPr/>
      </xdr:nvCxnSpPr>
      <xdr:spPr>
        <a:xfrm flipV="1">
          <a:off x="807720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804" name="直線コネクタ 803"/>
        <xdr:cNvCxnSpPr/>
      </xdr:nvCxnSpPr>
      <xdr:spPr>
        <a:xfrm flipV="1">
          <a:off x="440055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805" name="直線コネクタ 804"/>
        <xdr:cNvCxnSpPr/>
      </xdr:nvCxnSpPr>
      <xdr:spPr>
        <a:xfrm flipV="1">
          <a:off x="807720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806" name="直線コネクタ 805"/>
        <xdr:cNvCxnSpPr/>
      </xdr:nvCxnSpPr>
      <xdr:spPr>
        <a:xfrm flipV="1">
          <a:off x="8077200" y="88058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807" name="直線コネクタ 806"/>
        <xdr:cNvCxnSpPr/>
      </xdr:nvCxnSpPr>
      <xdr:spPr>
        <a:xfrm flipV="1">
          <a:off x="440055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808" name="直線コネクタ 807"/>
        <xdr:cNvCxnSpPr/>
      </xdr:nvCxnSpPr>
      <xdr:spPr>
        <a:xfrm flipV="1">
          <a:off x="8077200" y="86972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809" name="直線コネクタ 808"/>
        <xdr:cNvCxnSpPr/>
      </xdr:nvCxnSpPr>
      <xdr:spPr>
        <a:xfrm flipV="1">
          <a:off x="440055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810" name="直線コネクタ 809"/>
        <xdr:cNvCxnSpPr/>
      </xdr:nvCxnSpPr>
      <xdr:spPr>
        <a:xfrm flipV="1">
          <a:off x="8077200" y="873156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811" name="直線コネクタ 810"/>
        <xdr:cNvCxnSpPr/>
      </xdr:nvCxnSpPr>
      <xdr:spPr>
        <a:xfrm flipV="1">
          <a:off x="440055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812" name="直線コネクタ 811"/>
        <xdr:cNvCxnSpPr/>
      </xdr:nvCxnSpPr>
      <xdr:spPr>
        <a:xfrm flipV="1">
          <a:off x="8077200" y="8768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813" name="直線コネクタ 812"/>
        <xdr:cNvCxnSpPr/>
      </xdr:nvCxnSpPr>
      <xdr:spPr>
        <a:xfrm flipV="1">
          <a:off x="8077200" y="88058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814" name="直線コネクタ 813"/>
        <xdr:cNvCxnSpPr/>
      </xdr:nvCxnSpPr>
      <xdr:spPr>
        <a:xfrm flipV="1">
          <a:off x="4400550" y="9034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815" name="直線コネクタ 814"/>
        <xdr:cNvCxnSpPr/>
      </xdr:nvCxnSpPr>
      <xdr:spPr>
        <a:xfrm flipV="1">
          <a:off x="8077200" y="90344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816" name="直線コネクタ 815"/>
        <xdr:cNvCxnSpPr/>
      </xdr:nvCxnSpPr>
      <xdr:spPr>
        <a:xfrm flipV="1">
          <a:off x="4400550" y="90687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817" name="直線コネクタ 816"/>
        <xdr:cNvCxnSpPr/>
      </xdr:nvCxnSpPr>
      <xdr:spPr>
        <a:xfrm flipV="1">
          <a:off x="8077200" y="90687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818" name="直線コネクタ 817"/>
        <xdr:cNvCxnSpPr/>
      </xdr:nvCxnSpPr>
      <xdr:spPr>
        <a:xfrm flipV="1">
          <a:off x="4400550" y="9105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819" name="直線コネクタ 818"/>
        <xdr:cNvCxnSpPr/>
      </xdr:nvCxnSpPr>
      <xdr:spPr>
        <a:xfrm flipV="1">
          <a:off x="8077200" y="9105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820" name="直線コネクタ 819"/>
        <xdr:cNvCxnSpPr/>
      </xdr:nvCxnSpPr>
      <xdr:spPr>
        <a:xfrm flipV="1">
          <a:off x="8077200" y="914304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821" name="直線コネクタ 820"/>
        <xdr:cNvCxnSpPr/>
      </xdr:nvCxnSpPr>
      <xdr:spPr>
        <a:xfrm flipV="1">
          <a:off x="440055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822" name="直線コネクタ 821"/>
        <xdr:cNvCxnSpPr/>
      </xdr:nvCxnSpPr>
      <xdr:spPr>
        <a:xfrm flipV="1">
          <a:off x="807720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823" name="直線コネクタ 822"/>
        <xdr:cNvCxnSpPr/>
      </xdr:nvCxnSpPr>
      <xdr:spPr>
        <a:xfrm flipV="1">
          <a:off x="440055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824" name="直線コネクタ 823"/>
        <xdr:cNvCxnSpPr/>
      </xdr:nvCxnSpPr>
      <xdr:spPr>
        <a:xfrm flipV="1">
          <a:off x="807720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825" name="直線コネクタ 824"/>
        <xdr:cNvCxnSpPr/>
      </xdr:nvCxnSpPr>
      <xdr:spPr>
        <a:xfrm flipV="1">
          <a:off x="440055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826" name="直線コネクタ 825"/>
        <xdr:cNvCxnSpPr/>
      </xdr:nvCxnSpPr>
      <xdr:spPr>
        <a:xfrm flipV="1">
          <a:off x="807720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827" name="直線コネクタ 826"/>
        <xdr:cNvCxnSpPr/>
      </xdr:nvCxnSpPr>
      <xdr:spPr>
        <a:xfrm flipV="1">
          <a:off x="8077200" y="94297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828" name="直線コネクタ 827"/>
        <xdr:cNvCxnSpPr/>
      </xdr:nvCxnSpPr>
      <xdr:spPr>
        <a:xfrm flipV="1">
          <a:off x="440055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829" name="直線コネクタ 828"/>
        <xdr:cNvCxnSpPr/>
      </xdr:nvCxnSpPr>
      <xdr:spPr>
        <a:xfrm flipV="1">
          <a:off x="8077200" y="93211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830" name="直線コネクタ 829"/>
        <xdr:cNvCxnSpPr/>
      </xdr:nvCxnSpPr>
      <xdr:spPr>
        <a:xfrm flipV="1">
          <a:off x="440055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831" name="直線コネクタ 830"/>
        <xdr:cNvCxnSpPr/>
      </xdr:nvCxnSpPr>
      <xdr:spPr>
        <a:xfrm flipV="1">
          <a:off x="8077200" y="935545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832" name="直線コネクタ 831"/>
        <xdr:cNvCxnSpPr/>
      </xdr:nvCxnSpPr>
      <xdr:spPr>
        <a:xfrm flipV="1">
          <a:off x="440055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833" name="直線コネクタ 832"/>
        <xdr:cNvCxnSpPr/>
      </xdr:nvCxnSpPr>
      <xdr:spPr>
        <a:xfrm flipV="1">
          <a:off x="8077200" y="9392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834" name="直線コネクタ 833"/>
        <xdr:cNvCxnSpPr/>
      </xdr:nvCxnSpPr>
      <xdr:spPr>
        <a:xfrm flipV="1">
          <a:off x="8077200" y="94297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835" name="直線コネクタ 834"/>
        <xdr:cNvCxnSpPr/>
      </xdr:nvCxnSpPr>
      <xdr:spPr>
        <a:xfrm flipV="1">
          <a:off x="4400550" y="9658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836" name="直線コネクタ 835"/>
        <xdr:cNvCxnSpPr/>
      </xdr:nvCxnSpPr>
      <xdr:spPr>
        <a:xfrm flipV="1">
          <a:off x="8077200" y="96583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837" name="直線コネクタ 836"/>
        <xdr:cNvCxnSpPr/>
      </xdr:nvCxnSpPr>
      <xdr:spPr>
        <a:xfrm flipV="1">
          <a:off x="4400550" y="96926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838" name="直線コネクタ 837"/>
        <xdr:cNvCxnSpPr/>
      </xdr:nvCxnSpPr>
      <xdr:spPr>
        <a:xfrm flipV="1">
          <a:off x="8077200" y="96926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839" name="直線コネクタ 838"/>
        <xdr:cNvCxnSpPr/>
      </xdr:nvCxnSpPr>
      <xdr:spPr>
        <a:xfrm flipV="1">
          <a:off x="4400550" y="97297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840" name="直線コネクタ 839"/>
        <xdr:cNvCxnSpPr/>
      </xdr:nvCxnSpPr>
      <xdr:spPr>
        <a:xfrm flipV="1">
          <a:off x="8077200" y="97297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841" name="直線コネクタ 840"/>
        <xdr:cNvCxnSpPr/>
      </xdr:nvCxnSpPr>
      <xdr:spPr>
        <a:xfrm flipV="1">
          <a:off x="8077200" y="976693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842" name="直線コネクタ 841"/>
        <xdr:cNvCxnSpPr/>
      </xdr:nvCxnSpPr>
      <xdr:spPr>
        <a:xfrm flipV="1">
          <a:off x="440055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843" name="直線コネクタ 842"/>
        <xdr:cNvCxnSpPr/>
      </xdr:nvCxnSpPr>
      <xdr:spPr>
        <a:xfrm flipV="1">
          <a:off x="807720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844" name="直線コネクタ 843"/>
        <xdr:cNvCxnSpPr/>
      </xdr:nvCxnSpPr>
      <xdr:spPr>
        <a:xfrm flipV="1">
          <a:off x="440055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845" name="直線コネクタ 844"/>
        <xdr:cNvCxnSpPr/>
      </xdr:nvCxnSpPr>
      <xdr:spPr>
        <a:xfrm flipV="1">
          <a:off x="807720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846" name="直線コネクタ 845"/>
        <xdr:cNvCxnSpPr/>
      </xdr:nvCxnSpPr>
      <xdr:spPr>
        <a:xfrm flipV="1">
          <a:off x="440055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847" name="直線コネクタ 846"/>
        <xdr:cNvCxnSpPr/>
      </xdr:nvCxnSpPr>
      <xdr:spPr>
        <a:xfrm flipV="1">
          <a:off x="807720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848" name="直線コネクタ 847"/>
        <xdr:cNvCxnSpPr/>
      </xdr:nvCxnSpPr>
      <xdr:spPr>
        <a:xfrm flipV="1">
          <a:off x="8077200" y="100536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849" name="直線コネクタ 848"/>
        <xdr:cNvCxnSpPr/>
      </xdr:nvCxnSpPr>
      <xdr:spPr>
        <a:xfrm flipV="1">
          <a:off x="440055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850" name="直線コネクタ 849"/>
        <xdr:cNvCxnSpPr/>
      </xdr:nvCxnSpPr>
      <xdr:spPr>
        <a:xfrm flipV="1">
          <a:off x="8077200" y="99450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851" name="直線コネクタ 850"/>
        <xdr:cNvCxnSpPr/>
      </xdr:nvCxnSpPr>
      <xdr:spPr>
        <a:xfrm flipV="1">
          <a:off x="440055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852" name="直線コネクタ 851"/>
        <xdr:cNvCxnSpPr/>
      </xdr:nvCxnSpPr>
      <xdr:spPr>
        <a:xfrm flipV="1">
          <a:off x="8077200" y="997934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853" name="直線コネクタ 852"/>
        <xdr:cNvCxnSpPr/>
      </xdr:nvCxnSpPr>
      <xdr:spPr>
        <a:xfrm flipV="1">
          <a:off x="440055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854" name="直線コネクタ 853"/>
        <xdr:cNvCxnSpPr/>
      </xdr:nvCxnSpPr>
      <xdr:spPr>
        <a:xfrm flipV="1">
          <a:off x="8077200" y="100164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855" name="直線コネクタ 854"/>
        <xdr:cNvCxnSpPr/>
      </xdr:nvCxnSpPr>
      <xdr:spPr>
        <a:xfrm flipV="1">
          <a:off x="8077200" y="100536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856" name="直線コネクタ 855"/>
        <xdr:cNvCxnSpPr/>
      </xdr:nvCxnSpPr>
      <xdr:spPr>
        <a:xfrm flipV="1">
          <a:off x="4400550" y="10282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857" name="直線コネクタ 856"/>
        <xdr:cNvCxnSpPr/>
      </xdr:nvCxnSpPr>
      <xdr:spPr>
        <a:xfrm flipV="1">
          <a:off x="8077200" y="102822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858" name="直線コネクタ 857"/>
        <xdr:cNvCxnSpPr/>
      </xdr:nvCxnSpPr>
      <xdr:spPr>
        <a:xfrm flipV="1">
          <a:off x="4400550" y="103165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859" name="直線コネクタ 858"/>
        <xdr:cNvCxnSpPr/>
      </xdr:nvCxnSpPr>
      <xdr:spPr>
        <a:xfrm flipV="1">
          <a:off x="8077200" y="103165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860" name="直線コネクタ 859"/>
        <xdr:cNvCxnSpPr/>
      </xdr:nvCxnSpPr>
      <xdr:spPr>
        <a:xfrm flipV="1">
          <a:off x="4400550" y="103536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861" name="直線コネクタ 860"/>
        <xdr:cNvCxnSpPr/>
      </xdr:nvCxnSpPr>
      <xdr:spPr>
        <a:xfrm flipV="1">
          <a:off x="8077200" y="103536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862" name="直線コネクタ 861"/>
        <xdr:cNvCxnSpPr/>
      </xdr:nvCxnSpPr>
      <xdr:spPr>
        <a:xfrm flipV="1">
          <a:off x="8077200" y="103908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863" name="直線コネクタ 862"/>
        <xdr:cNvCxnSpPr/>
      </xdr:nvCxnSpPr>
      <xdr:spPr>
        <a:xfrm flipV="1">
          <a:off x="440055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864" name="直線コネクタ 863"/>
        <xdr:cNvCxnSpPr/>
      </xdr:nvCxnSpPr>
      <xdr:spPr>
        <a:xfrm flipV="1">
          <a:off x="807720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865" name="直線コネクタ 864"/>
        <xdr:cNvCxnSpPr/>
      </xdr:nvCxnSpPr>
      <xdr:spPr>
        <a:xfrm flipV="1">
          <a:off x="440055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866" name="直線コネクタ 865"/>
        <xdr:cNvCxnSpPr/>
      </xdr:nvCxnSpPr>
      <xdr:spPr>
        <a:xfrm flipV="1">
          <a:off x="807720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867" name="直線コネクタ 866"/>
        <xdr:cNvCxnSpPr/>
      </xdr:nvCxnSpPr>
      <xdr:spPr>
        <a:xfrm flipV="1">
          <a:off x="440055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868" name="直線コネクタ 867"/>
        <xdr:cNvCxnSpPr/>
      </xdr:nvCxnSpPr>
      <xdr:spPr>
        <a:xfrm flipV="1">
          <a:off x="807720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869" name="直線コネクタ 868"/>
        <xdr:cNvCxnSpPr/>
      </xdr:nvCxnSpPr>
      <xdr:spPr>
        <a:xfrm flipV="1">
          <a:off x="8077200" y="106775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870" name="直線コネクタ 869"/>
        <xdr:cNvCxnSpPr/>
      </xdr:nvCxnSpPr>
      <xdr:spPr>
        <a:xfrm flipV="1">
          <a:off x="440055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871" name="直線コネクタ 870"/>
        <xdr:cNvCxnSpPr/>
      </xdr:nvCxnSpPr>
      <xdr:spPr>
        <a:xfrm flipV="1">
          <a:off x="8077200" y="105689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872" name="直線コネクタ 871"/>
        <xdr:cNvCxnSpPr/>
      </xdr:nvCxnSpPr>
      <xdr:spPr>
        <a:xfrm flipV="1">
          <a:off x="440055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873" name="直線コネクタ 872"/>
        <xdr:cNvCxnSpPr/>
      </xdr:nvCxnSpPr>
      <xdr:spPr>
        <a:xfrm flipV="1">
          <a:off x="8077200" y="106032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874" name="直線コネクタ 873"/>
        <xdr:cNvCxnSpPr/>
      </xdr:nvCxnSpPr>
      <xdr:spPr>
        <a:xfrm flipV="1">
          <a:off x="440055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875" name="直線コネクタ 874"/>
        <xdr:cNvCxnSpPr/>
      </xdr:nvCxnSpPr>
      <xdr:spPr>
        <a:xfrm flipV="1">
          <a:off x="8077200" y="106403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876" name="直線コネクタ 875"/>
        <xdr:cNvCxnSpPr/>
      </xdr:nvCxnSpPr>
      <xdr:spPr>
        <a:xfrm flipV="1">
          <a:off x="8077200" y="106775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877" name="直線コネクタ 876"/>
        <xdr:cNvCxnSpPr/>
      </xdr:nvCxnSpPr>
      <xdr:spPr>
        <a:xfrm flipV="1">
          <a:off x="4400550" y="10906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878" name="直線コネクタ 877"/>
        <xdr:cNvCxnSpPr/>
      </xdr:nvCxnSpPr>
      <xdr:spPr>
        <a:xfrm flipV="1">
          <a:off x="8077200" y="109061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879" name="直線コネクタ 878"/>
        <xdr:cNvCxnSpPr/>
      </xdr:nvCxnSpPr>
      <xdr:spPr>
        <a:xfrm flipV="1">
          <a:off x="4400550" y="109404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880" name="直線コネクタ 879"/>
        <xdr:cNvCxnSpPr/>
      </xdr:nvCxnSpPr>
      <xdr:spPr>
        <a:xfrm flipV="1">
          <a:off x="8077200" y="109404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881" name="直線コネクタ 880"/>
        <xdr:cNvCxnSpPr/>
      </xdr:nvCxnSpPr>
      <xdr:spPr>
        <a:xfrm flipV="1">
          <a:off x="4400550" y="109775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882" name="直線コネクタ 881"/>
        <xdr:cNvCxnSpPr/>
      </xdr:nvCxnSpPr>
      <xdr:spPr>
        <a:xfrm flipV="1">
          <a:off x="8077200" y="1097756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883" name="直線コネクタ 882"/>
        <xdr:cNvCxnSpPr/>
      </xdr:nvCxnSpPr>
      <xdr:spPr>
        <a:xfrm flipV="1">
          <a:off x="8077200" y="1101471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884" name="直線コネクタ 883"/>
        <xdr:cNvCxnSpPr/>
      </xdr:nvCxnSpPr>
      <xdr:spPr>
        <a:xfrm flipV="1">
          <a:off x="440055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885" name="直線コネクタ 884"/>
        <xdr:cNvCxnSpPr/>
      </xdr:nvCxnSpPr>
      <xdr:spPr>
        <a:xfrm flipV="1">
          <a:off x="807720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886" name="直線コネクタ 885"/>
        <xdr:cNvCxnSpPr/>
      </xdr:nvCxnSpPr>
      <xdr:spPr>
        <a:xfrm flipV="1">
          <a:off x="440055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887" name="直線コネクタ 886"/>
        <xdr:cNvCxnSpPr/>
      </xdr:nvCxnSpPr>
      <xdr:spPr>
        <a:xfrm flipV="1">
          <a:off x="807720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888" name="直線コネクタ 887"/>
        <xdr:cNvCxnSpPr/>
      </xdr:nvCxnSpPr>
      <xdr:spPr>
        <a:xfrm flipV="1">
          <a:off x="440055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889" name="直線コネクタ 888"/>
        <xdr:cNvCxnSpPr/>
      </xdr:nvCxnSpPr>
      <xdr:spPr>
        <a:xfrm flipV="1">
          <a:off x="807720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890" name="直線コネクタ 889"/>
        <xdr:cNvCxnSpPr/>
      </xdr:nvCxnSpPr>
      <xdr:spPr>
        <a:xfrm flipV="1">
          <a:off x="8077200" y="113014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891" name="直線コネクタ 890"/>
        <xdr:cNvCxnSpPr/>
      </xdr:nvCxnSpPr>
      <xdr:spPr>
        <a:xfrm flipV="1">
          <a:off x="440055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892" name="直線コネクタ 891"/>
        <xdr:cNvCxnSpPr/>
      </xdr:nvCxnSpPr>
      <xdr:spPr>
        <a:xfrm flipV="1">
          <a:off x="8077200" y="111928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893" name="直線コネクタ 892"/>
        <xdr:cNvCxnSpPr/>
      </xdr:nvCxnSpPr>
      <xdr:spPr>
        <a:xfrm flipV="1">
          <a:off x="440055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894" name="直線コネクタ 893"/>
        <xdr:cNvCxnSpPr/>
      </xdr:nvCxnSpPr>
      <xdr:spPr>
        <a:xfrm flipV="1">
          <a:off x="8077200" y="1122711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895" name="直線コネクタ 894"/>
        <xdr:cNvCxnSpPr/>
      </xdr:nvCxnSpPr>
      <xdr:spPr>
        <a:xfrm flipV="1">
          <a:off x="440055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896" name="直線コネクタ 895"/>
        <xdr:cNvCxnSpPr/>
      </xdr:nvCxnSpPr>
      <xdr:spPr>
        <a:xfrm flipV="1">
          <a:off x="8077200" y="1126426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897" name="直線コネクタ 896"/>
        <xdr:cNvCxnSpPr/>
      </xdr:nvCxnSpPr>
      <xdr:spPr>
        <a:xfrm flipV="1">
          <a:off x="8077200" y="113014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898" name="直線コネクタ 897"/>
        <xdr:cNvCxnSpPr/>
      </xdr:nvCxnSpPr>
      <xdr:spPr>
        <a:xfrm flipV="1">
          <a:off x="4400550" y="11530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899" name="直線コネクタ 898"/>
        <xdr:cNvCxnSpPr/>
      </xdr:nvCxnSpPr>
      <xdr:spPr>
        <a:xfrm flipV="1">
          <a:off x="8077200" y="1153001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900" name="直線コネクタ 899"/>
        <xdr:cNvCxnSpPr/>
      </xdr:nvCxnSpPr>
      <xdr:spPr>
        <a:xfrm flipV="1">
          <a:off x="4400550" y="11564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901" name="直線コネクタ 900"/>
        <xdr:cNvCxnSpPr/>
      </xdr:nvCxnSpPr>
      <xdr:spPr>
        <a:xfrm flipV="1">
          <a:off x="8077200" y="115643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902" name="直線コネクタ 901"/>
        <xdr:cNvCxnSpPr/>
      </xdr:nvCxnSpPr>
      <xdr:spPr>
        <a:xfrm flipV="1">
          <a:off x="4400550" y="11601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903" name="直線コネクタ 902"/>
        <xdr:cNvCxnSpPr/>
      </xdr:nvCxnSpPr>
      <xdr:spPr>
        <a:xfrm flipV="1">
          <a:off x="8077200" y="1160145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904" name="直線コネクタ 903"/>
        <xdr:cNvCxnSpPr/>
      </xdr:nvCxnSpPr>
      <xdr:spPr>
        <a:xfrm flipV="1">
          <a:off x="8077200" y="1163859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905" name="直線コネクタ 904"/>
        <xdr:cNvCxnSpPr/>
      </xdr:nvCxnSpPr>
      <xdr:spPr>
        <a:xfrm flipV="1">
          <a:off x="440055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906" name="直線コネクタ 905"/>
        <xdr:cNvCxnSpPr/>
      </xdr:nvCxnSpPr>
      <xdr:spPr>
        <a:xfrm flipV="1">
          <a:off x="807720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907" name="直線コネクタ 906"/>
        <xdr:cNvCxnSpPr/>
      </xdr:nvCxnSpPr>
      <xdr:spPr>
        <a:xfrm flipV="1">
          <a:off x="440055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908" name="直線コネクタ 907"/>
        <xdr:cNvCxnSpPr/>
      </xdr:nvCxnSpPr>
      <xdr:spPr>
        <a:xfrm flipV="1">
          <a:off x="807720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909" name="直線コネクタ 908"/>
        <xdr:cNvCxnSpPr/>
      </xdr:nvCxnSpPr>
      <xdr:spPr>
        <a:xfrm flipV="1">
          <a:off x="440055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910" name="直線コネクタ 909"/>
        <xdr:cNvCxnSpPr/>
      </xdr:nvCxnSpPr>
      <xdr:spPr>
        <a:xfrm flipV="1">
          <a:off x="807720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911" name="直線コネクタ 910"/>
        <xdr:cNvCxnSpPr/>
      </xdr:nvCxnSpPr>
      <xdr:spPr>
        <a:xfrm flipV="1">
          <a:off x="8077200" y="11925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912" name="直線コネクタ 911"/>
        <xdr:cNvCxnSpPr/>
      </xdr:nvCxnSpPr>
      <xdr:spPr>
        <a:xfrm flipV="1">
          <a:off x="440055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913" name="直線コネクタ 912"/>
        <xdr:cNvCxnSpPr/>
      </xdr:nvCxnSpPr>
      <xdr:spPr>
        <a:xfrm flipV="1">
          <a:off x="8077200" y="1181671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914" name="直線コネクタ 913"/>
        <xdr:cNvCxnSpPr/>
      </xdr:nvCxnSpPr>
      <xdr:spPr>
        <a:xfrm flipV="1">
          <a:off x="440055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915" name="直線コネクタ 914"/>
        <xdr:cNvCxnSpPr/>
      </xdr:nvCxnSpPr>
      <xdr:spPr>
        <a:xfrm flipV="1">
          <a:off x="8077200" y="1185100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916" name="直線コネクタ 915"/>
        <xdr:cNvCxnSpPr/>
      </xdr:nvCxnSpPr>
      <xdr:spPr>
        <a:xfrm flipV="1">
          <a:off x="440055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917" name="直線コネクタ 916"/>
        <xdr:cNvCxnSpPr/>
      </xdr:nvCxnSpPr>
      <xdr:spPr>
        <a:xfrm flipV="1">
          <a:off x="8077200" y="1188815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918" name="直線コネクタ 917"/>
        <xdr:cNvCxnSpPr/>
      </xdr:nvCxnSpPr>
      <xdr:spPr>
        <a:xfrm flipV="1">
          <a:off x="8077200" y="119253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919" name="直線コネクタ 918"/>
        <xdr:cNvCxnSpPr/>
      </xdr:nvCxnSpPr>
      <xdr:spPr>
        <a:xfrm flipV="1">
          <a:off x="4400550" y="12153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920" name="直線コネクタ 919"/>
        <xdr:cNvCxnSpPr/>
      </xdr:nvCxnSpPr>
      <xdr:spPr>
        <a:xfrm flipV="1">
          <a:off x="8077200" y="1215390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921" name="直線コネクタ 920"/>
        <xdr:cNvCxnSpPr/>
      </xdr:nvCxnSpPr>
      <xdr:spPr>
        <a:xfrm flipV="1">
          <a:off x="4400550" y="121881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922" name="直線コネクタ 921"/>
        <xdr:cNvCxnSpPr/>
      </xdr:nvCxnSpPr>
      <xdr:spPr>
        <a:xfrm flipV="1">
          <a:off x="8077200" y="1218819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923" name="直線コネクタ 922"/>
        <xdr:cNvCxnSpPr/>
      </xdr:nvCxnSpPr>
      <xdr:spPr>
        <a:xfrm flipV="1">
          <a:off x="4400550" y="122253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924" name="直線コネクタ 923"/>
        <xdr:cNvCxnSpPr/>
      </xdr:nvCxnSpPr>
      <xdr:spPr>
        <a:xfrm flipV="1">
          <a:off x="8077200" y="122253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925" name="直線コネクタ 924"/>
        <xdr:cNvCxnSpPr/>
      </xdr:nvCxnSpPr>
      <xdr:spPr>
        <a:xfrm flipV="1">
          <a:off x="8077200" y="1226248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926" name="直線コネクタ 925"/>
        <xdr:cNvCxnSpPr/>
      </xdr:nvCxnSpPr>
      <xdr:spPr>
        <a:xfrm flipV="1">
          <a:off x="440055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927" name="直線コネクタ 926"/>
        <xdr:cNvCxnSpPr/>
      </xdr:nvCxnSpPr>
      <xdr:spPr>
        <a:xfrm flipV="1">
          <a:off x="807720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928" name="直線コネクタ 927"/>
        <xdr:cNvCxnSpPr/>
      </xdr:nvCxnSpPr>
      <xdr:spPr>
        <a:xfrm flipV="1">
          <a:off x="440055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929" name="直線コネクタ 928"/>
        <xdr:cNvCxnSpPr/>
      </xdr:nvCxnSpPr>
      <xdr:spPr>
        <a:xfrm flipV="1">
          <a:off x="807720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930" name="直線コネクタ 929"/>
        <xdr:cNvCxnSpPr/>
      </xdr:nvCxnSpPr>
      <xdr:spPr>
        <a:xfrm flipV="1">
          <a:off x="440055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931" name="直線コネクタ 930"/>
        <xdr:cNvCxnSpPr/>
      </xdr:nvCxnSpPr>
      <xdr:spPr>
        <a:xfrm flipV="1">
          <a:off x="807720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932" name="直線コネクタ 931"/>
        <xdr:cNvCxnSpPr/>
      </xdr:nvCxnSpPr>
      <xdr:spPr>
        <a:xfrm flipV="1">
          <a:off x="8077200" y="125491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933" name="直線コネクタ 932"/>
        <xdr:cNvCxnSpPr/>
      </xdr:nvCxnSpPr>
      <xdr:spPr>
        <a:xfrm flipV="1">
          <a:off x="440055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934" name="直線コネクタ 933"/>
        <xdr:cNvCxnSpPr/>
      </xdr:nvCxnSpPr>
      <xdr:spPr>
        <a:xfrm flipV="1">
          <a:off x="8077200" y="1244060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935" name="直線コネクタ 934"/>
        <xdr:cNvCxnSpPr/>
      </xdr:nvCxnSpPr>
      <xdr:spPr>
        <a:xfrm flipV="1">
          <a:off x="440055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936" name="直線コネクタ 935"/>
        <xdr:cNvCxnSpPr/>
      </xdr:nvCxnSpPr>
      <xdr:spPr>
        <a:xfrm flipV="1">
          <a:off x="8077200" y="1247489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937" name="直線コネクタ 936"/>
        <xdr:cNvCxnSpPr/>
      </xdr:nvCxnSpPr>
      <xdr:spPr>
        <a:xfrm flipV="1">
          <a:off x="440055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938" name="直線コネクタ 937"/>
        <xdr:cNvCxnSpPr/>
      </xdr:nvCxnSpPr>
      <xdr:spPr>
        <a:xfrm flipV="1">
          <a:off x="8077200" y="125120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939" name="直線コネクタ 938"/>
        <xdr:cNvCxnSpPr/>
      </xdr:nvCxnSpPr>
      <xdr:spPr>
        <a:xfrm flipV="1">
          <a:off x="8077200" y="1254918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12</xdr:row>
      <xdr:rowOff>0</xdr:rowOff>
    </xdr:from>
    <xdr:to>
      <xdr:col>7</xdr:col>
      <xdr:colOff>76200</xdr:colOff>
      <xdr:row>12</xdr:row>
      <xdr:rowOff>1</xdr:rowOff>
    </xdr:to>
    <xdr:cxnSp macro="">
      <xdr:nvCxnSpPr>
        <xdr:cNvPr id="940" name="直線コネクタ 93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</xdr:row>
      <xdr:rowOff>0</xdr:rowOff>
    </xdr:from>
    <xdr:to>
      <xdr:col>28</xdr:col>
      <xdr:colOff>85725</xdr:colOff>
      <xdr:row>12</xdr:row>
      <xdr:rowOff>1</xdr:rowOff>
    </xdr:to>
    <xdr:cxnSp macro="">
      <xdr:nvCxnSpPr>
        <xdr:cNvPr id="941" name="直線コネクタ 94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</xdr:row>
      <xdr:rowOff>0</xdr:rowOff>
    </xdr:from>
    <xdr:to>
      <xdr:col>7</xdr:col>
      <xdr:colOff>76200</xdr:colOff>
      <xdr:row>15</xdr:row>
      <xdr:rowOff>1</xdr:rowOff>
    </xdr:to>
    <xdr:cxnSp macro="">
      <xdr:nvCxnSpPr>
        <xdr:cNvPr id="942" name="直線コネクタ 94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</xdr:row>
      <xdr:rowOff>0</xdr:rowOff>
    </xdr:from>
    <xdr:to>
      <xdr:col>28</xdr:col>
      <xdr:colOff>85725</xdr:colOff>
      <xdr:row>15</xdr:row>
      <xdr:rowOff>1</xdr:rowOff>
    </xdr:to>
    <xdr:cxnSp macro="">
      <xdr:nvCxnSpPr>
        <xdr:cNvPr id="943" name="直線コネクタ 94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18</xdr:row>
      <xdr:rowOff>0</xdr:rowOff>
    </xdr:from>
    <xdr:to>
      <xdr:col>7</xdr:col>
      <xdr:colOff>76200</xdr:colOff>
      <xdr:row>18</xdr:row>
      <xdr:rowOff>1</xdr:rowOff>
    </xdr:to>
    <xdr:cxnSp macro="">
      <xdr:nvCxnSpPr>
        <xdr:cNvPr id="944" name="直線コネクタ 94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</xdr:row>
      <xdr:rowOff>0</xdr:rowOff>
    </xdr:from>
    <xdr:to>
      <xdr:col>28</xdr:col>
      <xdr:colOff>85725</xdr:colOff>
      <xdr:row>18</xdr:row>
      <xdr:rowOff>1</xdr:rowOff>
    </xdr:to>
    <xdr:cxnSp macro="">
      <xdr:nvCxnSpPr>
        <xdr:cNvPr id="945" name="直線コネクタ 94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</xdr:row>
      <xdr:rowOff>0</xdr:rowOff>
    </xdr:from>
    <xdr:to>
      <xdr:col>28</xdr:col>
      <xdr:colOff>85725</xdr:colOff>
      <xdr:row>21</xdr:row>
      <xdr:rowOff>1</xdr:rowOff>
    </xdr:to>
    <xdr:cxnSp macro="">
      <xdr:nvCxnSpPr>
        <xdr:cNvPr id="946" name="直線コネクタ 94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947" name="直線コネクタ 94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948" name="直線コネクタ 94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949" name="直線コネクタ 94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950" name="直線コネクタ 94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951" name="直線コネクタ 95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952" name="直線コネクタ 95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953" name="直線コネクタ 95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954" name="直線コネクタ 95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955" name="直線コネクタ 95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956" name="直線コネクタ 95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957" name="直線コネクタ 95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958" name="直線コネクタ 95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959" name="直線コネクタ 95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960" name="直線コネクタ 95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12</xdr:row>
      <xdr:rowOff>0</xdr:rowOff>
    </xdr:from>
    <xdr:to>
      <xdr:col>7</xdr:col>
      <xdr:colOff>76200</xdr:colOff>
      <xdr:row>12</xdr:row>
      <xdr:rowOff>1</xdr:rowOff>
    </xdr:to>
    <xdr:cxnSp macro="">
      <xdr:nvCxnSpPr>
        <xdr:cNvPr id="961" name="直線コネクタ 96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</xdr:row>
      <xdr:rowOff>0</xdr:rowOff>
    </xdr:from>
    <xdr:to>
      <xdr:col>28</xdr:col>
      <xdr:colOff>85725</xdr:colOff>
      <xdr:row>12</xdr:row>
      <xdr:rowOff>1</xdr:rowOff>
    </xdr:to>
    <xdr:cxnSp macro="">
      <xdr:nvCxnSpPr>
        <xdr:cNvPr id="962" name="直線コネクタ 96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</xdr:row>
      <xdr:rowOff>0</xdr:rowOff>
    </xdr:from>
    <xdr:to>
      <xdr:col>7</xdr:col>
      <xdr:colOff>76200</xdr:colOff>
      <xdr:row>15</xdr:row>
      <xdr:rowOff>1</xdr:rowOff>
    </xdr:to>
    <xdr:cxnSp macro="">
      <xdr:nvCxnSpPr>
        <xdr:cNvPr id="963" name="直線コネクタ 96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</xdr:row>
      <xdr:rowOff>0</xdr:rowOff>
    </xdr:from>
    <xdr:to>
      <xdr:col>28</xdr:col>
      <xdr:colOff>85725</xdr:colOff>
      <xdr:row>15</xdr:row>
      <xdr:rowOff>1</xdr:rowOff>
    </xdr:to>
    <xdr:cxnSp macro="">
      <xdr:nvCxnSpPr>
        <xdr:cNvPr id="964" name="直線コネクタ 96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18</xdr:row>
      <xdr:rowOff>0</xdr:rowOff>
    </xdr:from>
    <xdr:to>
      <xdr:col>7</xdr:col>
      <xdr:colOff>76200</xdr:colOff>
      <xdr:row>18</xdr:row>
      <xdr:rowOff>1</xdr:rowOff>
    </xdr:to>
    <xdr:cxnSp macro="">
      <xdr:nvCxnSpPr>
        <xdr:cNvPr id="965" name="直線コネクタ 96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</xdr:row>
      <xdr:rowOff>0</xdr:rowOff>
    </xdr:from>
    <xdr:to>
      <xdr:col>28</xdr:col>
      <xdr:colOff>85725</xdr:colOff>
      <xdr:row>18</xdr:row>
      <xdr:rowOff>1</xdr:rowOff>
    </xdr:to>
    <xdr:cxnSp macro="">
      <xdr:nvCxnSpPr>
        <xdr:cNvPr id="966" name="直線コネクタ 96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</xdr:row>
      <xdr:rowOff>0</xdr:rowOff>
    </xdr:from>
    <xdr:to>
      <xdr:col>28</xdr:col>
      <xdr:colOff>85725</xdr:colOff>
      <xdr:row>21</xdr:row>
      <xdr:rowOff>1</xdr:rowOff>
    </xdr:to>
    <xdr:cxnSp macro="">
      <xdr:nvCxnSpPr>
        <xdr:cNvPr id="967" name="直線コネクタ 96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968" name="直線コネクタ 96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969" name="直線コネクタ 96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970" name="直線コネクタ 96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971" name="直線コネクタ 97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972" name="直線コネクタ 97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973" name="直線コネクタ 97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974" name="直線コネクタ 97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975" name="直線コネクタ 97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976" name="直線コネクタ 97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977" name="直線コネクタ 97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978" name="直線コネクタ 97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979" name="直線コネクタ 97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980" name="直線コネクタ 97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981" name="直線コネクタ 98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982" name="直線コネクタ 98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983" name="直線コネクタ 98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984" name="直線コネクタ 98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985" name="直線コネクタ 98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986" name="直線コネクタ 98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987" name="直線コネクタ 98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988" name="直線コネクタ 98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989" name="直線コネクタ 98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990" name="直線コネクタ 98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991" name="直線コネクタ 99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992" name="直線コネクタ 99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993" name="直線コネクタ 99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994" name="直線コネクタ 99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995" name="直線コネクタ 99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996" name="直線コネクタ 99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997" name="直線コネクタ 99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998" name="直線コネクタ 99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999" name="直線コネクタ 99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000" name="直線コネクタ 99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001" name="直線コネクタ 100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002" name="直線コネクタ 100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1003" name="直線コネクタ 100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1004" name="直線コネクタ 100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1005" name="直線コネクタ 100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1006" name="直線コネクタ 100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1007" name="直線コネクタ 100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1008" name="直線コネクタ 100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1009" name="直線コネクタ 100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010" name="直線コネクタ 100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011" name="直線コネクタ 101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012" name="直線コネクタ 101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013" name="直線コネクタ 101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014" name="直線コネクタ 101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015" name="直線コネクタ 101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016" name="直線コネクタ 101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017" name="直線コネクタ 101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018" name="直線コネクタ 101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019" name="直線コネクタ 101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020" name="直線コネクタ 101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021" name="直線コネクタ 102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022" name="直線コネクタ 102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023" name="直線コネクタ 102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1024" name="直線コネクタ 102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1025" name="直線コネクタ 102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1026" name="直線コネクタ 102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1027" name="直線コネクタ 102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1028" name="直線コネクタ 102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1029" name="直線コネクタ 102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1030" name="直線コネクタ 102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031" name="直線コネクタ 103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032" name="直線コネクタ 103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033" name="直線コネクタ 103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034" name="直線コネクタ 103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035" name="直線コネクタ 103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036" name="直線コネクタ 103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037" name="直線コネクタ 103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038" name="直線コネクタ 103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039" name="直線コネクタ 103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040" name="直線コネクタ 103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041" name="直線コネクタ 104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042" name="直線コネクタ 104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043" name="直線コネクタ 104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044" name="直線コネクタ 104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1045" name="直線コネクタ 104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1046" name="直線コネクタ 104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1047" name="直線コネクタ 104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1048" name="直線コネクタ 104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1049" name="直線コネクタ 104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1050" name="直線コネクタ 104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1051" name="直線コネクタ 105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052" name="直線コネクタ 105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053" name="直線コネクタ 105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054" name="直線コネクタ 105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055" name="直線コネクタ 105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056" name="直線コネクタ 105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057" name="直線コネクタ 105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058" name="直線コネクタ 105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059" name="直線コネクタ 105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060" name="直線コネクタ 105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061" name="直線コネクタ 106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062" name="直線コネクタ 106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063" name="直線コネクタ 106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064" name="直線コネクタ 106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065" name="直線コネクタ 106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1066" name="直線コネクタ 106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1067" name="直線コネクタ 106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1068" name="直線コネクタ 106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1069" name="直線コネクタ 106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1070" name="直線コネクタ 106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1071" name="直線コネクタ 107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1072" name="直線コネクタ 107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1073" name="直線コネクタ 107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1074" name="直線コネクタ 107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1075" name="直線コネクタ 107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1076" name="直線コネクタ 107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1077" name="直線コネクタ 107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1078" name="直線コネクタ 107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1079" name="直線コネクタ 107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1080" name="直線コネクタ 107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1081" name="直線コネクタ 108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1082" name="直線コネクタ 108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1083" name="直線コネクタ 108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1084" name="直線コネクタ 108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1085" name="直線コネクタ 108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1086" name="直線コネクタ 108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1087" name="直線コネクタ 108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1088" name="直線コネクタ 108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1089" name="直線コネクタ 108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1090" name="直線コネクタ 108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1091" name="直線コネクタ 109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1092" name="直線コネクタ 109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1093" name="直線コネクタ 109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1094" name="直線コネクタ 109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1095" name="直線コネクタ 109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1096" name="直線コネクタ 109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1097" name="直線コネクタ 109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1098" name="直線コネクタ 109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1099" name="直線コネクタ 109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1100" name="直線コネクタ 109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1101" name="直線コネクタ 110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1102" name="直線コネクタ 110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1103" name="直線コネクタ 110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1104" name="直線コネクタ 110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1105" name="直線コネクタ 110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1106" name="直線コネクタ 110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1107" name="直線コネクタ 110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1108" name="直線コネクタ 110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1109" name="直線コネクタ 110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1110" name="直線コネクタ 110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1111" name="直線コネクタ 111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1112" name="直線コネクタ 111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1113" name="直線コネクタ 111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1114" name="直線コネクタ 111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1115" name="直線コネクタ 111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1116" name="直線コネクタ 111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1117" name="直線コネクタ 111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1118" name="直線コネクタ 111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1119" name="直線コネクタ 111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1120" name="直線コネクタ 111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1121" name="直線コネクタ 112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1122" name="直線コネクタ 112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1123" name="直線コネクタ 112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1124" name="直線コネクタ 112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1125" name="直線コネクタ 112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1126" name="直線コネクタ 112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1127" name="直線コネクタ 112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1128" name="直線コネクタ 112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1129" name="直線コネクタ 112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1130" name="直線コネクタ 112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1131" name="直線コネクタ 113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1132" name="直線コネクタ 113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1133" name="直線コネクタ 113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1134" name="直線コネクタ 113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1135" name="直線コネクタ 113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1136" name="直線コネクタ 113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1137" name="直線コネクタ 113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1138" name="直線コネクタ 113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1139" name="直線コネクタ 113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1140" name="直線コネクタ 113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1141" name="直線コネクタ 114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1142" name="直線コネクタ 114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1143" name="直線コネクタ 114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1144" name="直線コネクタ 114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1145" name="直線コネクタ 114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1146" name="直線コネクタ 114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1147" name="直線コネクタ 114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1148" name="直線コネクタ 114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1149" name="直線コネクタ 114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1150" name="直線コネクタ 114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1151" name="直線コネクタ 115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1152" name="直線コネクタ 115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1153" name="直線コネクタ 115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1154" name="直線コネクタ 115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1155" name="直線コネクタ 115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1156" name="直線コネクタ 115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1157" name="直線コネクタ 115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1158" name="直線コネクタ 115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1159" name="直線コネクタ 115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1160" name="直線コネクタ 115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1161" name="直線コネクタ 116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1162" name="直線コネクタ 116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1163" name="直線コネクタ 116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1164" name="直線コネクタ 116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1165" name="直線コネクタ 116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1166" name="直線コネクタ 116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1167" name="直線コネクタ 116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1168" name="直線コネクタ 116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1169" name="直線コネクタ 116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1170" name="直線コネクタ 116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1171" name="直線コネクタ 117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1172" name="直線コネクタ 117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1173" name="直線コネクタ 117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1174" name="直線コネクタ 117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1175" name="直線コネクタ 117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1176" name="直線コネクタ 117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1177" name="直線コネクタ 117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1178" name="直線コネクタ 117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1179" name="直線コネクタ 117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1180" name="直線コネクタ 117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1181" name="直線コネクタ 118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1182" name="直線コネクタ 118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1183" name="直線コネクタ 118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1184" name="直線コネクタ 118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1185" name="直線コネクタ 118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1186" name="直線コネクタ 118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1187" name="直線コネクタ 118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1188" name="直線コネクタ 118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1189" name="直線コネクタ 118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1190" name="直線コネクタ 118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1191" name="直線コネクタ 119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1192" name="直線コネクタ 119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1193" name="直線コネクタ 119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1194" name="直線コネクタ 119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1195" name="直線コネクタ 119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1196" name="直線コネクタ 119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1197" name="直線コネクタ 119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1198" name="直線コネクタ 119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1199" name="直線コネクタ 119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1200" name="直線コネクタ 119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1201" name="直線コネクタ 120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1202" name="直線コネクタ 120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1203" name="直線コネクタ 120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1204" name="直線コネクタ 120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1205" name="直線コネクタ 120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1206" name="直線コネクタ 120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1207" name="直線コネクタ 120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1208" name="直線コネクタ 120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1209" name="直線コネクタ 120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1210" name="直線コネクタ 120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1211" name="直線コネクタ 121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1212" name="直線コネクタ 121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1213" name="直線コネクタ 121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1214" name="直線コネクタ 121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1215" name="直線コネクタ 121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1216" name="直線コネクタ 121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1217" name="直線コネクタ 121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1218" name="直線コネクタ 121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1219" name="直線コネクタ 121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1220" name="直線コネクタ 121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1221" name="直線コネクタ 122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1222" name="直線コネクタ 122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1223" name="直線コネクタ 122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1224" name="直線コネクタ 122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1225" name="直線コネクタ 122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1226" name="直線コネクタ 122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1227" name="直線コネクタ 122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1228" name="直線コネクタ 122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1229" name="直線コネクタ 122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1230" name="直線コネクタ 122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1231" name="直線コネクタ 123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1232" name="直線コネクタ 123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1233" name="直線コネクタ 123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1234" name="直線コネクタ 123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1235" name="直線コネクタ 123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1236" name="直線コネクタ 123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1237" name="直線コネクタ 123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1238" name="直線コネクタ 123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1239" name="直線コネクタ 123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1240" name="直線コネクタ 123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1241" name="直線コネクタ 124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1242" name="直線コネクタ 124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1243" name="直線コネクタ 124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1244" name="直線コネクタ 124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1245" name="直線コネクタ 124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1246" name="直線コネクタ 124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1247" name="直線コネクタ 124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1248" name="直線コネクタ 124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1249" name="直線コネクタ 124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1250" name="直線コネクタ 124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1251" name="直線コネクタ 125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1252" name="直線コネクタ 125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1253" name="直線コネクタ 125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1254" name="直線コネクタ 125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1255" name="直線コネクタ 125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1256" name="直線コネクタ 125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1257" name="直線コネクタ 125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1258" name="直線コネクタ 125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1259" name="直線コネクタ 125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1260" name="直線コネクタ 125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1261" name="直線コネクタ 126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1262" name="直線コネクタ 126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1263" name="直線コネクタ 126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1264" name="直線コネクタ 126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1265" name="直線コネクタ 126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1266" name="直線コネクタ 126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1267" name="直線コネクタ 126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1268" name="直線コネクタ 126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1269" name="直線コネクタ 126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1270" name="直線コネクタ 126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1271" name="直線コネクタ 127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1272" name="直線コネクタ 127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1273" name="直線コネクタ 127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1274" name="直線コネクタ 127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1275" name="直線コネクタ 127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1276" name="直線コネクタ 127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1277" name="直線コネクタ 127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1278" name="直線コネクタ 127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1279" name="直線コネクタ 127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1280" name="直線コネクタ 127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1281" name="直線コネクタ 128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1282" name="直線コネクタ 128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1283" name="直線コネクタ 128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1284" name="直線コネクタ 128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1285" name="直線コネクタ 128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1286" name="直線コネクタ 128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1287" name="直線コネクタ 128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1288" name="直線コネクタ 128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1289" name="直線コネクタ 128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1290" name="直線コネクタ 128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1291" name="直線コネクタ 129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1292" name="直線コネクタ 129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1293" name="直線コネクタ 129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1294" name="直線コネクタ 129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1295" name="直線コネクタ 129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1296" name="直線コネクタ 129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1297" name="直線コネクタ 129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1298" name="直線コネクタ 129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1299" name="直線コネクタ 129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1300" name="直線コネクタ 129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1301" name="直線コネクタ 130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1302" name="直線コネクタ 130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1303" name="直線コネクタ 130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1304" name="直線コネクタ 130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1305" name="直線コネクタ 130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1306" name="直線コネクタ 130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1307" name="直線コネクタ 130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1308" name="直線コネクタ 130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1309" name="直線コネクタ 130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1310" name="直線コネクタ 130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1311" name="直線コネクタ 131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1312" name="直線コネクタ 131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1313" name="直線コネクタ 131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1314" name="直線コネクタ 131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1315" name="直線コネクタ 131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1316" name="直線コネクタ 131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1317" name="直線コネクタ 131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1318" name="直線コネクタ 131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1319" name="直線コネクタ 131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1320" name="直線コネクタ 131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1321" name="直線コネクタ 132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1322" name="直線コネクタ 132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1323" name="直線コネクタ 132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1324" name="直線コネクタ 132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1325" name="直線コネクタ 132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1326" name="直線コネクタ 132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1327" name="直線コネクタ 132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1328" name="直線コネクタ 132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1329" name="直線コネクタ 132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1330" name="直線コネクタ 132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1331" name="直線コネクタ 133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1332" name="直線コネクタ 133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1333" name="直線コネクタ 133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1334" name="直線コネクタ 133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1335" name="直線コネクタ 133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1336" name="直線コネクタ 133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1337" name="直線コネクタ 133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1338" name="直線コネクタ 133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1339" name="直線コネクタ 133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1340" name="直線コネクタ 133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1341" name="直線コネクタ 134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1342" name="直線コネクタ 134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1343" name="直線コネクタ 134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1344" name="直線コネクタ 134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1345" name="直線コネクタ 134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1346" name="直線コネクタ 134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1347" name="直線コネクタ 134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1348" name="直線コネクタ 134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1349" name="直線コネクタ 134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1350" name="直線コネクタ 134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1351" name="直線コネクタ 135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1352" name="直線コネクタ 135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1353" name="直線コネクタ 135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1354" name="直線コネクタ 135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1355" name="直線コネクタ 135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1356" name="直線コネクタ 135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1357" name="直線コネクタ 135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1358" name="直線コネクタ 135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1359" name="直線コネクタ 135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1360" name="直線コネクタ 135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1361" name="直線コネクタ 136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1362" name="直線コネクタ 136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1363" name="直線コネクタ 136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1364" name="直線コネクタ 136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1365" name="直線コネクタ 136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1366" name="直線コネクタ 136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1367" name="直線コネクタ 136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1368" name="直線コネクタ 136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1369" name="直線コネクタ 136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1370" name="直線コネクタ 136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1371" name="直線コネクタ 137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1372" name="直線コネクタ 137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1373" name="直線コネクタ 137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1374" name="直線コネクタ 137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1375" name="直線コネクタ 137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1376" name="直線コネクタ 137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1377" name="直線コネクタ 137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1378" name="直線コネクタ 137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1379" name="直線コネクタ 137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1380" name="直線コネクタ 137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1381" name="直線コネクタ 138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1382" name="直線コネクタ 138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1383" name="直線コネクタ 138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1384" name="直線コネクタ 138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1385" name="直線コネクタ 138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1386" name="直線コネクタ 138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1387" name="直線コネクタ 138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1388" name="直線コネクタ 138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1389" name="直線コネクタ 138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1390" name="直線コネクタ 138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1391" name="直線コネクタ 139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1392" name="直線コネクタ 139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1393" name="直線コネクタ 139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1394" name="直線コネクタ 139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1395" name="直線コネクタ 139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1396" name="直線コネクタ 139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1397" name="直線コネクタ 139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1398" name="直線コネクタ 139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1399" name="直線コネクタ 139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1400" name="直線コネクタ 139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1401" name="直線コネクタ 140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1402" name="直線コネクタ 140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1403" name="直線コネクタ 140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1404" name="直線コネクタ 140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1405" name="直線コネクタ 140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1406" name="直線コネクタ 140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1407" name="直線コネクタ 140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1408" name="直線コネクタ 140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1409" name="直線コネクタ 140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1410" name="直線コネクタ 140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1411" name="直線コネクタ 141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1412" name="直線コネクタ 141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1413" name="直線コネクタ 141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1414" name="直線コネクタ 141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1415" name="直線コネクタ 141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1416" name="直線コネクタ 141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1417" name="直線コネクタ 141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1418" name="直線コネクタ 141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1419" name="直線コネクタ 141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1420" name="直線コネクタ 141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1421" name="直線コネクタ 142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1422" name="直線コネクタ 142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1423" name="直線コネクタ 142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1424" name="直線コネクタ 142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1425" name="直線コネクタ 142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1426" name="直線コネクタ 142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1427" name="直線コネクタ 142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1428" name="直線コネクタ 142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1429" name="直線コネクタ 142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1430" name="直線コネクタ 142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1431" name="直線コネクタ 143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1432" name="直線コネクタ 143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1433" name="直線コネクタ 143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1434" name="直線コネクタ 143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1435" name="直線コネクタ 143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1436" name="直線コネクタ 143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1437" name="直線コネクタ 143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1438" name="直線コネクタ 143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1439" name="直線コネクタ 143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1440" name="直線コネクタ 143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1441" name="直線コネクタ 144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1442" name="直線コネクタ 144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1443" name="直線コネクタ 144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1444" name="直線コネクタ 144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1445" name="直線コネクタ 144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1446" name="直線コネクタ 144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1447" name="直線コネクタ 144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1448" name="直線コネクタ 144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1449" name="直線コネクタ 144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1450" name="直線コネクタ 144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1451" name="直線コネクタ 145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1452" name="直線コネクタ 145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1453" name="直線コネクタ 145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1454" name="直線コネクタ 145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1455" name="直線コネクタ 145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1456" name="直線コネクタ 145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1457" name="直線コネクタ 145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1458" name="直線コネクタ 145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1459" name="直線コネクタ 145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1460" name="直線コネクタ 145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1461" name="直線コネクタ 146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1462" name="直線コネクタ 146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1463" name="直線コネクタ 146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1464" name="直線コネクタ 146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1465" name="直線コネクタ 146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1466" name="直線コネクタ 146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1467" name="直線コネクタ 146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1468" name="直線コネクタ 146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1469" name="直線コネクタ 146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1470" name="直線コネクタ 146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1471" name="直線コネクタ 147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1472" name="直線コネクタ 147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1473" name="直線コネクタ 147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1474" name="直線コネクタ 147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1475" name="直線コネクタ 147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1476" name="直線コネクタ 147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1477" name="直線コネクタ 147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1478" name="直線コネクタ 147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1479" name="直線コネクタ 147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1480" name="直線コネクタ 147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1481" name="直線コネクタ 148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1482" name="直線コネクタ 148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1483" name="直線コネクタ 148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1484" name="直線コネクタ 148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1485" name="直線コネクタ 148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1486" name="直線コネクタ 148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1487" name="直線コネクタ 148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1488" name="直線コネクタ 148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1489" name="直線コネクタ 148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1490" name="直線コネクタ 148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1491" name="直線コネクタ 149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1492" name="直線コネクタ 149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1493" name="直線コネクタ 149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1494" name="直線コネクタ 149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1495" name="直線コネクタ 149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1496" name="直線コネクタ 149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1497" name="直線コネクタ 149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1498" name="直線コネクタ 149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1499" name="直線コネクタ 149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1500" name="直線コネクタ 149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1501" name="直線コネクタ 150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1502" name="直線コネクタ 150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1503" name="直線コネクタ 150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1504" name="直線コネクタ 150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1505" name="直線コネクタ 150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1506" name="直線コネクタ 150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1507" name="直線コネクタ 150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1508" name="直線コネクタ 150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1509" name="直線コネクタ 150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1510" name="直線コネクタ 150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1511" name="直線コネクタ 151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1512" name="直線コネクタ 151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1513" name="直線コネクタ 151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1514" name="直線コネクタ 151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1515" name="直線コネクタ 151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1516" name="直線コネクタ 151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1517" name="直線コネクタ 151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1518" name="直線コネクタ 151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1519" name="直線コネクタ 151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1520" name="直線コネクタ 151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1521" name="直線コネクタ 152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1522" name="直線コネクタ 152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1523" name="直線コネクタ 152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1524" name="直線コネクタ 152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1525" name="直線コネクタ 152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1526" name="直線コネクタ 152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1527" name="直線コネクタ 152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1528" name="直線コネクタ 152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1529" name="直線コネクタ 152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1530" name="直線コネクタ 152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1531" name="直線コネクタ 153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1532" name="直線コネクタ 153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1533" name="直線コネクタ 153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1534" name="直線コネクタ 153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1535" name="直線コネクタ 153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1536" name="直線コネクタ 153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1537" name="直線コネクタ 153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1538" name="直線コネクタ 153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1539" name="直線コネクタ 153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1540" name="直線コネクタ 153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1541" name="直線コネクタ 154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1542" name="直線コネクタ 154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1543" name="直線コネクタ 154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1544" name="直線コネクタ 154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1545" name="直線コネクタ 154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1546" name="直線コネクタ 154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1547" name="直線コネクタ 154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1548" name="直線コネクタ 154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1549" name="直線コネクタ 154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1550" name="直線コネクタ 154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1551" name="直線コネクタ 155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1552" name="直線コネクタ 155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1553" name="直線コネクタ 155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1554" name="直線コネクタ 155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1555" name="直線コネクタ 155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1556" name="直線コネクタ 155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1557" name="直線コネクタ 155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1558" name="直線コネクタ 155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1559" name="直線コネクタ 155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1560" name="直線コネクタ 155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1561" name="直線コネクタ 156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1562" name="直線コネクタ 156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1563" name="直線コネクタ 156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1564" name="直線コネクタ 156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1565" name="直線コネクタ 156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1566" name="直線コネクタ 156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1567" name="直線コネクタ 156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1568" name="直線コネクタ 156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1569" name="直線コネクタ 156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1570" name="直線コネクタ 156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1571" name="直線コネクタ 157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1572" name="直線コネクタ 157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1573" name="直線コネクタ 157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1574" name="直線コネクタ 157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1575" name="直線コネクタ 157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1576" name="直線コネクタ 157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1577" name="直線コネクタ 157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1578" name="直線コネクタ 157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1579" name="直線コネクタ 157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1580" name="直線コネクタ 157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1581" name="直線コネクタ 158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1582" name="直線コネクタ 158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1583" name="直線コネクタ 158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1584" name="直線コネクタ 158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1585" name="直線コネクタ 158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1586" name="直線コネクタ 158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1587" name="直線コネクタ 158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1588" name="直線コネクタ 158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1589" name="直線コネクタ 158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1590" name="直線コネクタ 158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1591" name="直線コネクタ 159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1592" name="直線コネクタ 159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1593" name="直線コネクタ 159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1594" name="直線コネクタ 159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1595" name="直線コネクタ 159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1596" name="直線コネクタ 159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1597" name="直線コネクタ 159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1598" name="直線コネクタ 159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1599" name="直線コネクタ 159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1600" name="直線コネクタ 159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1601" name="直線コネクタ 160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1602" name="直線コネクタ 160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1603" name="直線コネクタ 160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1604" name="直線コネクタ 160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1605" name="直線コネクタ 160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1606" name="直線コネクタ 160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1607" name="直線コネクタ 160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1608" name="直線コネクタ 160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1609" name="直線コネクタ 160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1610" name="直線コネクタ 160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1611" name="直線コネクタ 161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1612" name="直線コネクタ 161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1613" name="直線コネクタ 161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1614" name="直線コネクタ 161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1615" name="直線コネクタ 161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1616" name="直線コネクタ 161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1617" name="直線コネクタ 161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1618" name="直線コネクタ 161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1619" name="直線コネクタ 161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1620" name="直線コネクタ 161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1621" name="直線コネクタ 162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1622" name="直線コネクタ 162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1623" name="直線コネクタ 162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1624" name="直線コネクタ 162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1625" name="直線コネクタ 162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1626" name="直線コネクタ 162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1627" name="直線コネクタ 162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1628" name="直線コネクタ 162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1629" name="直線コネクタ 162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1630" name="直線コネクタ 162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1631" name="直線コネクタ 163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1632" name="直線コネクタ 163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1633" name="直線コネクタ 163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1634" name="直線コネクタ 163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1635" name="直線コネクタ 163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1636" name="直線コネクタ 163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1637" name="直線コネクタ 163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1638" name="直線コネクタ 163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1639" name="直線コネクタ 163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1640" name="直線コネクタ 163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1641" name="直線コネクタ 164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1642" name="直線コネクタ 164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1643" name="直線コネクタ 164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1644" name="直線コネクタ 164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1645" name="直線コネクタ 164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1646" name="直線コネクタ 164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1647" name="直線コネクタ 164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1648" name="直線コネクタ 164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1649" name="直線コネクタ 164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1650" name="直線コネクタ 164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1651" name="直線コネクタ 165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1652" name="直線コネクタ 165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1653" name="直線コネクタ 165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1654" name="直線コネクタ 165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1655" name="直線コネクタ 165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1656" name="直線コネクタ 165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1657" name="直線コネクタ 165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1658" name="直線コネクタ 165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1659" name="直線コネクタ 165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1660" name="直線コネクタ 165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1661" name="直線コネクタ 166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1662" name="直線コネクタ 166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1663" name="直線コネクタ 166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1664" name="直線コネクタ 166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1665" name="直線コネクタ 166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1666" name="直線コネクタ 166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1667" name="直線コネクタ 166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1668" name="直線コネクタ 166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1669" name="直線コネクタ 166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1670" name="直線コネクタ 166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1671" name="直線コネクタ 167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1672" name="直線コネクタ 167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1673" name="直線コネクタ 167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1674" name="直線コネクタ 167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1675" name="直線コネクタ 167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1676" name="直線コネクタ 167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1677" name="直線コネクタ 167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1678" name="直線コネクタ 167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1679" name="直線コネクタ 167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1680" name="直線コネクタ 167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1681" name="直線コネクタ 168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1682" name="直線コネクタ 168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1683" name="直線コネクタ 168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1684" name="直線コネクタ 168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1685" name="直線コネクタ 168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1686" name="直線コネクタ 168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1687" name="直線コネクタ 168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1688" name="直線コネクタ 168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1689" name="直線コネクタ 168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1690" name="直線コネクタ 168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1691" name="直線コネクタ 169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1692" name="直線コネクタ 169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1693" name="直線コネクタ 169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1694" name="直線コネクタ 169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1695" name="直線コネクタ 169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1696" name="直線コネクタ 169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1697" name="直線コネクタ 169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1698" name="直線コネクタ 169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1699" name="直線コネクタ 169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1700" name="直線コネクタ 169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1701" name="直線コネクタ 170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1702" name="直線コネクタ 170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1703" name="直線コネクタ 170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1704" name="直線コネクタ 170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1705" name="直線コネクタ 170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1706" name="直線コネクタ 170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1707" name="直線コネクタ 170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1708" name="直線コネクタ 170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1709" name="直線コネクタ 170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1710" name="直線コネクタ 170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1711" name="直線コネクタ 171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1712" name="直線コネクタ 171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1713" name="直線コネクタ 171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1714" name="直線コネクタ 171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1715" name="直線コネクタ 171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1716" name="直線コネクタ 171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1717" name="直線コネクタ 171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1718" name="直線コネクタ 171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1719" name="直線コネクタ 171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1720" name="直線コネクタ 171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1721" name="直線コネクタ 172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1722" name="直線コネクタ 172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1723" name="直線コネクタ 172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1724" name="直線コネクタ 172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1725" name="直線コネクタ 172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1726" name="直線コネクタ 172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1727" name="直線コネクタ 172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1728" name="直線コネクタ 172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1729" name="直線コネクタ 172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1730" name="直線コネクタ 172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1731" name="直線コネクタ 173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1732" name="直線コネクタ 173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1733" name="直線コネクタ 173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1734" name="直線コネクタ 173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1735" name="直線コネクタ 173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1736" name="直線コネクタ 173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1737" name="直線コネクタ 173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1738" name="直線コネクタ 173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1739" name="直線コネクタ 173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1740" name="直線コネクタ 173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1741" name="直線コネクタ 174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1742" name="直線コネクタ 174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1743" name="直線コネクタ 174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1744" name="直線コネクタ 174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1745" name="直線コネクタ 174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746" name="直線コネクタ 174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747" name="直線コネクタ 174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748" name="直線コネクタ 174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749" name="直線コネクタ 174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750" name="直線コネクタ 174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751" name="直線コネクタ 175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1752" name="直線コネクタ 175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753" name="直線コネクタ 175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754" name="直線コネクタ 175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755" name="直線コネクタ 175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756" name="直線コネクタ 175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757" name="直線コネクタ 175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758" name="直線コネクタ 175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1759" name="直線コネクタ 175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1760" name="直線コネクタ 175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1761" name="直線コネクタ 176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1762" name="直線コネクタ 176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1763" name="直線コネクタ 176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1764" name="直線コネクタ 176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1765" name="直線コネクタ 176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1766" name="直線コネクタ 176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767" name="直線コネクタ 176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768" name="直線コネクタ 176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769" name="直線コネクタ 176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770" name="直線コネクタ 176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771" name="直線コネクタ 177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772" name="直線コネクタ 177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1773" name="直線コネクタ 177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1774" name="直線コネクタ 177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1775" name="直線コネクタ 177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1776" name="直線コネクタ 177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1777" name="直線コネクタ 177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1778" name="直線コネクタ 177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1779" name="直線コネクタ 177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12</xdr:row>
      <xdr:rowOff>0</xdr:rowOff>
    </xdr:from>
    <xdr:to>
      <xdr:col>7</xdr:col>
      <xdr:colOff>76200</xdr:colOff>
      <xdr:row>12</xdr:row>
      <xdr:rowOff>1</xdr:rowOff>
    </xdr:to>
    <xdr:cxnSp macro="">
      <xdr:nvCxnSpPr>
        <xdr:cNvPr id="1780" name="直線コネクタ 177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</xdr:row>
      <xdr:rowOff>0</xdr:rowOff>
    </xdr:from>
    <xdr:to>
      <xdr:col>28</xdr:col>
      <xdr:colOff>85725</xdr:colOff>
      <xdr:row>12</xdr:row>
      <xdr:rowOff>1</xdr:rowOff>
    </xdr:to>
    <xdr:cxnSp macro="">
      <xdr:nvCxnSpPr>
        <xdr:cNvPr id="1781" name="直線コネクタ 178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</xdr:row>
      <xdr:rowOff>0</xdr:rowOff>
    </xdr:from>
    <xdr:to>
      <xdr:col>7</xdr:col>
      <xdr:colOff>76200</xdr:colOff>
      <xdr:row>15</xdr:row>
      <xdr:rowOff>1</xdr:rowOff>
    </xdr:to>
    <xdr:cxnSp macro="">
      <xdr:nvCxnSpPr>
        <xdr:cNvPr id="1782" name="直線コネクタ 178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</xdr:row>
      <xdr:rowOff>0</xdr:rowOff>
    </xdr:from>
    <xdr:to>
      <xdr:col>28</xdr:col>
      <xdr:colOff>85725</xdr:colOff>
      <xdr:row>15</xdr:row>
      <xdr:rowOff>1</xdr:rowOff>
    </xdr:to>
    <xdr:cxnSp macro="">
      <xdr:nvCxnSpPr>
        <xdr:cNvPr id="1783" name="直線コネクタ 178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18</xdr:row>
      <xdr:rowOff>0</xdr:rowOff>
    </xdr:from>
    <xdr:to>
      <xdr:col>7</xdr:col>
      <xdr:colOff>76200</xdr:colOff>
      <xdr:row>18</xdr:row>
      <xdr:rowOff>1</xdr:rowOff>
    </xdr:to>
    <xdr:cxnSp macro="">
      <xdr:nvCxnSpPr>
        <xdr:cNvPr id="1784" name="直線コネクタ 178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</xdr:row>
      <xdr:rowOff>0</xdr:rowOff>
    </xdr:from>
    <xdr:to>
      <xdr:col>28</xdr:col>
      <xdr:colOff>85725</xdr:colOff>
      <xdr:row>18</xdr:row>
      <xdr:rowOff>1</xdr:rowOff>
    </xdr:to>
    <xdr:cxnSp macro="">
      <xdr:nvCxnSpPr>
        <xdr:cNvPr id="1785" name="直線コネクタ 178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</xdr:row>
      <xdr:rowOff>0</xdr:rowOff>
    </xdr:from>
    <xdr:to>
      <xdr:col>28</xdr:col>
      <xdr:colOff>85725</xdr:colOff>
      <xdr:row>21</xdr:row>
      <xdr:rowOff>1</xdr:rowOff>
    </xdr:to>
    <xdr:cxnSp macro="">
      <xdr:nvCxnSpPr>
        <xdr:cNvPr id="1786" name="直線コネクタ 178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1787" name="直線コネクタ 178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1788" name="直線コネクタ 178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1789" name="直線コネクタ 178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1790" name="直線コネクタ 178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1791" name="直線コネクタ 179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1792" name="直線コネクタ 179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1793" name="直線コネクタ 179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1794" name="直線コネクタ 179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1795" name="直線コネクタ 179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1796" name="直線コネクタ 179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1797" name="直線コネクタ 179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1798" name="直線コネクタ 179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1799" name="直線コネクタ 179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1800" name="直線コネクタ 179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12</xdr:row>
      <xdr:rowOff>0</xdr:rowOff>
    </xdr:from>
    <xdr:to>
      <xdr:col>7</xdr:col>
      <xdr:colOff>76200</xdr:colOff>
      <xdr:row>12</xdr:row>
      <xdr:rowOff>1</xdr:rowOff>
    </xdr:to>
    <xdr:cxnSp macro="">
      <xdr:nvCxnSpPr>
        <xdr:cNvPr id="1801" name="直線コネクタ 180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</xdr:row>
      <xdr:rowOff>0</xdr:rowOff>
    </xdr:from>
    <xdr:to>
      <xdr:col>28</xdr:col>
      <xdr:colOff>85725</xdr:colOff>
      <xdr:row>12</xdr:row>
      <xdr:rowOff>1</xdr:rowOff>
    </xdr:to>
    <xdr:cxnSp macro="">
      <xdr:nvCxnSpPr>
        <xdr:cNvPr id="1802" name="直線コネクタ 180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</xdr:row>
      <xdr:rowOff>0</xdr:rowOff>
    </xdr:from>
    <xdr:to>
      <xdr:col>7</xdr:col>
      <xdr:colOff>76200</xdr:colOff>
      <xdr:row>15</xdr:row>
      <xdr:rowOff>1</xdr:rowOff>
    </xdr:to>
    <xdr:cxnSp macro="">
      <xdr:nvCxnSpPr>
        <xdr:cNvPr id="1803" name="直線コネクタ 180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</xdr:row>
      <xdr:rowOff>0</xdr:rowOff>
    </xdr:from>
    <xdr:to>
      <xdr:col>28</xdr:col>
      <xdr:colOff>85725</xdr:colOff>
      <xdr:row>15</xdr:row>
      <xdr:rowOff>1</xdr:rowOff>
    </xdr:to>
    <xdr:cxnSp macro="">
      <xdr:nvCxnSpPr>
        <xdr:cNvPr id="1804" name="直線コネクタ 180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18</xdr:row>
      <xdr:rowOff>0</xdr:rowOff>
    </xdr:from>
    <xdr:to>
      <xdr:col>7</xdr:col>
      <xdr:colOff>76200</xdr:colOff>
      <xdr:row>18</xdr:row>
      <xdr:rowOff>1</xdr:rowOff>
    </xdr:to>
    <xdr:cxnSp macro="">
      <xdr:nvCxnSpPr>
        <xdr:cNvPr id="1805" name="直線コネクタ 180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</xdr:row>
      <xdr:rowOff>0</xdr:rowOff>
    </xdr:from>
    <xdr:to>
      <xdr:col>28</xdr:col>
      <xdr:colOff>85725</xdr:colOff>
      <xdr:row>18</xdr:row>
      <xdr:rowOff>1</xdr:rowOff>
    </xdr:to>
    <xdr:cxnSp macro="">
      <xdr:nvCxnSpPr>
        <xdr:cNvPr id="1806" name="直線コネクタ 180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</xdr:row>
      <xdr:rowOff>0</xdr:rowOff>
    </xdr:from>
    <xdr:to>
      <xdr:col>28</xdr:col>
      <xdr:colOff>85725</xdr:colOff>
      <xdr:row>21</xdr:row>
      <xdr:rowOff>1</xdr:rowOff>
    </xdr:to>
    <xdr:cxnSp macro="">
      <xdr:nvCxnSpPr>
        <xdr:cNvPr id="1807" name="直線コネクタ 180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1808" name="直線コネクタ 180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1809" name="直線コネクタ 180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1810" name="直線コネクタ 180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1811" name="直線コネクタ 181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1812" name="直線コネクタ 181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1813" name="直線コネクタ 181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1814" name="直線コネクタ 181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1815" name="直線コネクタ 181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1816" name="直線コネクタ 181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1817" name="直線コネクタ 181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1818" name="直線コネクタ 181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1819" name="直線コネクタ 181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1820" name="直線コネクタ 181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1821" name="直線コネクタ 182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12</xdr:row>
      <xdr:rowOff>0</xdr:rowOff>
    </xdr:from>
    <xdr:to>
      <xdr:col>7</xdr:col>
      <xdr:colOff>76200</xdr:colOff>
      <xdr:row>12</xdr:row>
      <xdr:rowOff>1</xdr:rowOff>
    </xdr:to>
    <xdr:cxnSp macro="">
      <xdr:nvCxnSpPr>
        <xdr:cNvPr id="1822" name="直線コネクタ 182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</xdr:row>
      <xdr:rowOff>0</xdr:rowOff>
    </xdr:from>
    <xdr:to>
      <xdr:col>28</xdr:col>
      <xdr:colOff>85725</xdr:colOff>
      <xdr:row>12</xdr:row>
      <xdr:rowOff>1</xdr:rowOff>
    </xdr:to>
    <xdr:cxnSp macro="">
      <xdr:nvCxnSpPr>
        <xdr:cNvPr id="1823" name="直線コネクタ 182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</xdr:row>
      <xdr:rowOff>0</xdr:rowOff>
    </xdr:from>
    <xdr:to>
      <xdr:col>7</xdr:col>
      <xdr:colOff>76200</xdr:colOff>
      <xdr:row>15</xdr:row>
      <xdr:rowOff>1</xdr:rowOff>
    </xdr:to>
    <xdr:cxnSp macro="">
      <xdr:nvCxnSpPr>
        <xdr:cNvPr id="1824" name="直線コネクタ 182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</xdr:row>
      <xdr:rowOff>0</xdr:rowOff>
    </xdr:from>
    <xdr:to>
      <xdr:col>28</xdr:col>
      <xdr:colOff>85725</xdr:colOff>
      <xdr:row>15</xdr:row>
      <xdr:rowOff>1</xdr:rowOff>
    </xdr:to>
    <xdr:cxnSp macro="">
      <xdr:nvCxnSpPr>
        <xdr:cNvPr id="1825" name="直線コネクタ 182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18</xdr:row>
      <xdr:rowOff>0</xdr:rowOff>
    </xdr:from>
    <xdr:to>
      <xdr:col>7</xdr:col>
      <xdr:colOff>76200</xdr:colOff>
      <xdr:row>18</xdr:row>
      <xdr:rowOff>1</xdr:rowOff>
    </xdr:to>
    <xdr:cxnSp macro="">
      <xdr:nvCxnSpPr>
        <xdr:cNvPr id="1826" name="直線コネクタ 182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</xdr:row>
      <xdr:rowOff>0</xdr:rowOff>
    </xdr:from>
    <xdr:to>
      <xdr:col>28</xdr:col>
      <xdr:colOff>85725</xdr:colOff>
      <xdr:row>18</xdr:row>
      <xdr:rowOff>1</xdr:rowOff>
    </xdr:to>
    <xdr:cxnSp macro="">
      <xdr:nvCxnSpPr>
        <xdr:cNvPr id="1827" name="直線コネクタ 182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</xdr:row>
      <xdr:rowOff>0</xdr:rowOff>
    </xdr:from>
    <xdr:to>
      <xdr:col>28</xdr:col>
      <xdr:colOff>85725</xdr:colOff>
      <xdr:row>21</xdr:row>
      <xdr:rowOff>1</xdr:rowOff>
    </xdr:to>
    <xdr:cxnSp macro="">
      <xdr:nvCxnSpPr>
        <xdr:cNvPr id="1828" name="直線コネクタ 182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1829" name="直線コネクタ 182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1830" name="直線コネクタ 182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1831" name="直線コネクタ 183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1832" name="直線コネクタ 183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1833" name="直線コネクタ 183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1834" name="直線コネクタ 183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1835" name="直線コネクタ 183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</xdr:row>
      <xdr:rowOff>0</xdr:rowOff>
    </xdr:from>
    <xdr:to>
      <xdr:col>7</xdr:col>
      <xdr:colOff>76200</xdr:colOff>
      <xdr:row>31</xdr:row>
      <xdr:rowOff>1</xdr:rowOff>
    </xdr:to>
    <xdr:cxnSp macro="">
      <xdr:nvCxnSpPr>
        <xdr:cNvPr id="1836" name="直線コネクタ 183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</xdr:row>
      <xdr:rowOff>0</xdr:rowOff>
    </xdr:from>
    <xdr:to>
      <xdr:col>28</xdr:col>
      <xdr:colOff>85725</xdr:colOff>
      <xdr:row>31</xdr:row>
      <xdr:rowOff>1</xdr:rowOff>
    </xdr:to>
    <xdr:cxnSp macro="">
      <xdr:nvCxnSpPr>
        <xdr:cNvPr id="1837" name="直線コネクタ 183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34</xdr:row>
      <xdr:rowOff>0</xdr:rowOff>
    </xdr:from>
    <xdr:to>
      <xdr:col>7</xdr:col>
      <xdr:colOff>76200</xdr:colOff>
      <xdr:row>34</xdr:row>
      <xdr:rowOff>1</xdr:rowOff>
    </xdr:to>
    <xdr:cxnSp macro="">
      <xdr:nvCxnSpPr>
        <xdr:cNvPr id="1838" name="直線コネクタ 183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</xdr:row>
      <xdr:rowOff>0</xdr:rowOff>
    </xdr:from>
    <xdr:to>
      <xdr:col>28</xdr:col>
      <xdr:colOff>85725</xdr:colOff>
      <xdr:row>34</xdr:row>
      <xdr:rowOff>1</xdr:rowOff>
    </xdr:to>
    <xdr:cxnSp macro="">
      <xdr:nvCxnSpPr>
        <xdr:cNvPr id="1839" name="直線コネクタ 183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</xdr:row>
      <xdr:rowOff>0</xdr:rowOff>
    </xdr:from>
    <xdr:to>
      <xdr:col>7</xdr:col>
      <xdr:colOff>76200</xdr:colOff>
      <xdr:row>37</xdr:row>
      <xdr:rowOff>1</xdr:rowOff>
    </xdr:to>
    <xdr:cxnSp macro="">
      <xdr:nvCxnSpPr>
        <xdr:cNvPr id="1840" name="直線コネクタ 183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</xdr:row>
      <xdr:rowOff>0</xdr:rowOff>
    </xdr:from>
    <xdr:to>
      <xdr:col>28</xdr:col>
      <xdr:colOff>85725</xdr:colOff>
      <xdr:row>37</xdr:row>
      <xdr:rowOff>1</xdr:rowOff>
    </xdr:to>
    <xdr:cxnSp macro="">
      <xdr:nvCxnSpPr>
        <xdr:cNvPr id="1841" name="直線コネクタ 184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</xdr:row>
      <xdr:rowOff>0</xdr:rowOff>
    </xdr:from>
    <xdr:to>
      <xdr:col>28</xdr:col>
      <xdr:colOff>85725</xdr:colOff>
      <xdr:row>40</xdr:row>
      <xdr:rowOff>1</xdr:rowOff>
    </xdr:to>
    <xdr:cxnSp macro="">
      <xdr:nvCxnSpPr>
        <xdr:cNvPr id="1842" name="直線コネクタ 184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1843" name="直線コネクタ 184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1844" name="直線コネクタ 184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1845" name="直線コネクタ 184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1846" name="直線コネクタ 184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1847" name="直線コネクタ 184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1848" name="直線コネクタ 184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1849" name="直線コネクタ 184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850" name="直線コネクタ 184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851" name="直線コネクタ 185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852" name="直線コネクタ 185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853" name="直線コネクタ 185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854" name="直線コネクタ 185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855" name="直線コネクタ 185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856" name="直線コネクタ 185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857" name="直線コネクタ 185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858" name="直線コネクタ 185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859" name="直線コネクタ 185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860" name="直線コネクタ 185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861" name="直線コネクタ 186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862" name="直線コネクタ 186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863" name="直線コネクタ 186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1864" name="直線コネクタ 186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1865" name="直線コネクタ 186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1866" name="直線コネクタ 186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1867" name="直線コネクタ 186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1868" name="直線コネクタ 186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1869" name="直線コネクタ 186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1870" name="直線コネクタ 186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871" name="直線コネクタ 187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872" name="直線コネクタ 187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873" name="直線コネクタ 187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874" name="直線コネクタ 187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875" name="直線コネクタ 187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876" name="直線コネクタ 187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877" name="直線コネクタ 187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878" name="直線コネクタ 187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879" name="直線コネクタ 187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880" name="直線コネクタ 187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881" name="直線コネクタ 188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882" name="直線コネクタ 188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883" name="直線コネクタ 188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884" name="直線コネクタ 188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0</xdr:rowOff>
    </xdr:from>
    <xdr:to>
      <xdr:col>7</xdr:col>
      <xdr:colOff>76200</xdr:colOff>
      <xdr:row>52</xdr:row>
      <xdr:rowOff>1</xdr:rowOff>
    </xdr:to>
    <xdr:cxnSp macro="">
      <xdr:nvCxnSpPr>
        <xdr:cNvPr id="1885" name="直線コネクタ 188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</xdr:row>
      <xdr:rowOff>0</xdr:rowOff>
    </xdr:from>
    <xdr:to>
      <xdr:col>28</xdr:col>
      <xdr:colOff>85725</xdr:colOff>
      <xdr:row>52</xdr:row>
      <xdr:rowOff>1</xdr:rowOff>
    </xdr:to>
    <xdr:cxnSp macro="">
      <xdr:nvCxnSpPr>
        <xdr:cNvPr id="1886" name="直線コネクタ 188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</xdr:row>
      <xdr:rowOff>0</xdr:rowOff>
    </xdr:from>
    <xdr:to>
      <xdr:col>7</xdr:col>
      <xdr:colOff>76200</xdr:colOff>
      <xdr:row>55</xdr:row>
      <xdr:rowOff>1</xdr:rowOff>
    </xdr:to>
    <xdr:cxnSp macro="">
      <xdr:nvCxnSpPr>
        <xdr:cNvPr id="1887" name="直線コネクタ 188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</xdr:row>
      <xdr:rowOff>0</xdr:rowOff>
    </xdr:from>
    <xdr:to>
      <xdr:col>28</xdr:col>
      <xdr:colOff>85725</xdr:colOff>
      <xdr:row>55</xdr:row>
      <xdr:rowOff>1</xdr:rowOff>
    </xdr:to>
    <xdr:cxnSp macro="">
      <xdr:nvCxnSpPr>
        <xdr:cNvPr id="1888" name="直線コネクタ 188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58</xdr:row>
      <xdr:rowOff>0</xdr:rowOff>
    </xdr:from>
    <xdr:to>
      <xdr:col>7</xdr:col>
      <xdr:colOff>76200</xdr:colOff>
      <xdr:row>58</xdr:row>
      <xdr:rowOff>1</xdr:rowOff>
    </xdr:to>
    <xdr:cxnSp macro="">
      <xdr:nvCxnSpPr>
        <xdr:cNvPr id="1889" name="直線コネクタ 188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</xdr:row>
      <xdr:rowOff>0</xdr:rowOff>
    </xdr:from>
    <xdr:to>
      <xdr:col>28</xdr:col>
      <xdr:colOff>85725</xdr:colOff>
      <xdr:row>58</xdr:row>
      <xdr:rowOff>1</xdr:rowOff>
    </xdr:to>
    <xdr:cxnSp macro="">
      <xdr:nvCxnSpPr>
        <xdr:cNvPr id="1890" name="直線コネクタ 188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</xdr:row>
      <xdr:rowOff>0</xdr:rowOff>
    </xdr:from>
    <xdr:to>
      <xdr:col>28</xdr:col>
      <xdr:colOff>85725</xdr:colOff>
      <xdr:row>61</xdr:row>
      <xdr:rowOff>1</xdr:rowOff>
    </xdr:to>
    <xdr:cxnSp macro="">
      <xdr:nvCxnSpPr>
        <xdr:cNvPr id="1891" name="直線コネクタ 189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892" name="直線コネクタ 189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893" name="直線コネクタ 189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894" name="直線コネクタ 189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895" name="直線コネクタ 189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896" name="直線コネクタ 189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897" name="直線コネクタ 189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898" name="直線コネクタ 189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</xdr:row>
      <xdr:rowOff>0</xdr:rowOff>
    </xdr:from>
    <xdr:to>
      <xdr:col>7</xdr:col>
      <xdr:colOff>76200</xdr:colOff>
      <xdr:row>71</xdr:row>
      <xdr:rowOff>1</xdr:rowOff>
    </xdr:to>
    <xdr:cxnSp macro="">
      <xdr:nvCxnSpPr>
        <xdr:cNvPr id="1899" name="直線コネクタ 189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</xdr:row>
      <xdr:rowOff>0</xdr:rowOff>
    </xdr:from>
    <xdr:to>
      <xdr:col>28</xdr:col>
      <xdr:colOff>85725</xdr:colOff>
      <xdr:row>71</xdr:row>
      <xdr:rowOff>1</xdr:rowOff>
    </xdr:to>
    <xdr:cxnSp macro="">
      <xdr:nvCxnSpPr>
        <xdr:cNvPr id="1900" name="直線コネクタ 189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74</xdr:row>
      <xdr:rowOff>0</xdr:rowOff>
    </xdr:from>
    <xdr:to>
      <xdr:col>7</xdr:col>
      <xdr:colOff>76200</xdr:colOff>
      <xdr:row>74</xdr:row>
      <xdr:rowOff>1</xdr:rowOff>
    </xdr:to>
    <xdr:cxnSp macro="">
      <xdr:nvCxnSpPr>
        <xdr:cNvPr id="1901" name="直線コネクタ 190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</xdr:row>
      <xdr:rowOff>0</xdr:rowOff>
    </xdr:from>
    <xdr:to>
      <xdr:col>28</xdr:col>
      <xdr:colOff>85725</xdr:colOff>
      <xdr:row>74</xdr:row>
      <xdr:rowOff>1</xdr:rowOff>
    </xdr:to>
    <xdr:cxnSp macro="">
      <xdr:nvCxnSpPr>
        <xdr:cNvPr id="1902" name="直線コネクタ 190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</xdr:row>
      <xdr:rowOff>0</xdr:rowOff>
    </xdr:from>
    <xdr:to>
      <xdr:col>7</xdr:col>
      <xdr:colOff>76200</xdr:colOff>
      <xdr:row>77</xdr:row>
      <xdr:rowOff>1</xdr:rowOff>
    </xdr:to>
    <xdr:cxnSp macro="">
      <xdr:nvCxnSpPr>
        <xdr:cNvPr id="1903" name="直線コネクタ 190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</xdr:row>
      <xdr:rowOff>0</xdr:rowOff>
    </xdr:from>
    <xdr:to>
      <xdr:col>28</xdr:col>
      <xdr:colOff>85725</xdr:colOff>
      <xdr:row>77</xdr:row>
      <xdr:rowOff>1</xdr:rowOff>
    </xdr:to>
    <xdr:cxnSp macro="">
      <xdr:nvCxnSpPr>
        <xdr:cNvPr id="1904" name="直線コネクタ 190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</xdr:row>
      <xdr:rowOff>0</xdr:rowOff>
    </xdr:from>
    <xdr:to>
      <xdr:col>28</xdr:col>
      <xdr:colOff>85725</xdr:colOff>
      <xdr:row>80</xdr:row>
      <xdr:rowOff>1</xdr:rowOff>
    </xdr:to>
    <xdr:cxnSp macro="">
      <xdr:nvCxnSpPr>
        <xdr:cNvPr id="1905" name="直線コネクタ 190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1906" name="直線コネクタ 190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1907" name="直線コネクタ 190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1908" name="直線コネクタ 190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1909" name="直線コネクタ 190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1910" name="直線コネクタ 190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1911" name="直線コネクタ 191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1912" name="直線コネクタ 191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913" name="直線コネクタ 191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914" name="直線コネクタ 191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915" name="直線コネクタ 191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916" name="直線コネクタ 191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917" name="直線コネクタ 191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918" name="直線コネクタ 191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919" name="直線コネクタ 191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920" name="直線コネクタ 191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921" name="直線コネクタ 192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922" name="直線コネクタ 192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923" name="直線コネクタ 192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924" name="直線コネクタ 192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925" name="直線コネクタ 192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926" name="直線コネクタ 192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1927" name="直線コネクタ 192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1928" name="直線コネクタ 192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1929" name="直線コネクタ 192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1930" name="直線コネクタ 192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1931" name="直線コネクタ 193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1932" name="直線コネクタ 193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1933" name="直線コネクタ 193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934" name="直線コネクタ 193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935" name="直線コネクタ 193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936" name="直線コネクタ 193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937" name="直線コネクタ 193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938" name="直線コネクタ 193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939" name="直線コネクタ 193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940" name="直線コネクタ 193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941" name="直線コネクタ 194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942" name="直線コネクタ 194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943" name="直線コネクタ 194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944" name="直線コネクタ 194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945" name="直線コネクタ 194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946" name="直線コネクタ 194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947" name="直線コネクタ 194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92</xdr:row>
      <xdr:rowOff>0</xdr:rowOff>
    </xdr:from>
    <xdr:to>
      <xdr:col>7</xdr:col>
      <xdr:colOff>76200</xdr:colOff>
      <xdr:row>92</xdr:row>
      <xdr:rowOff>1</xdr:rowOff>
    </xdr:to>
    <xdr:cxnSp macro="">
      <xdr:nvCxnSpPr>
        <xdr:cNvPr id="1948" name="直線コネクタ 194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92</xdr:row>
      <xdr:rowOff>0</xdr:rowOff>
    </xdr:from>
    <xdr:to>
      <xdr:col>28</xdr:col>
      <xdr:colOff>85725</xdr:colOff>
      <xdr:row>92</xdr:row>
      <xdr:rowOff>1</xdr:rowOff>
    </xdr:to>
    <xdr:cxnSp macro="">
      <xdr:nvCxnSpPr>
        <xdr:cNvPr id="1949" name="直線コネクタ 194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95</xdr:row>
      <xdr:rowOff>0</xdr:rowOff>
    </xdr:from>
    <xdr:to>
      <xdr:col>7</xdr:col>
      <xdr:colOff>76200</xdr:colOff>
      <xdr:row>95</xdr:row>
      <xdr:rowOff>1</xdr:rowOff>
    </xdr:to>
    <xdr:cxnSp macro="">
      <xdr:nvCxnSpPr>
        <xdr:cNvPr id="1950" name="直線コネクタ 194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95</xdr:row>
      <xdr:rowOff>0</xdr:rowOff>
    </xdr:from>
    <xdr:to>
      <xdr:col>28</xdr:col>
      <xdr:colOff>85725</xdr:colOff>
      <xdr:row>95</xdr:row>
      <xdr:rowOff>1</xdr:rowOff>
    </xdr:to>
    <xdr:cxnSp macro="">
      <xdr:nvCxnSpPr>
        <xdr:cNvPr id="1951" name="直線コネクタ 195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98</xdr:row>
      <xdr:rowOff>0</xdr:rowOff>
    </xdr:from>
    <xdr:to>
      <xdr:col>7</xdr:col>
      <xdr:colOff>76200</xdr:colOff>
      <xdr:row>98</xdr:row>
      <xdr:rowOff>1</xdr:rowOff>
    </xdr:to>
    <xdr:cxnSp macro="">
      <xdr:nvCxnSpPr>
        <xdr:cNvPr id="1952" name="直線コネクタ 195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98</xdr:row>
      <xdr:rowOff>0</xdr:rowOff>
    </xdr:from>
    <xdr:to>
      <xdr:col>28</xdr:col>
      <xdr:colOff>85725</xdr:colOff>
      <xdr:row>98</xdr:row>
      <xdr:rowOff>1</xdr:rowOff>
    </xdr:to>
    <xdr:cxnSp macro="">
      <xdr:nvCxnSpPr>
        <xdr:cNvPr id="1953" name="直線コネクタ 195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101</xdr:row>
      <xdr:rowOff>0</xdr:rowOff>
    </xdr:from>
    <xdr:to>
      <xdr:col>28</xdr:col>
      <xdr:colOff>85725</xdr:colOff>
      <xdr:row>101</xdr:row>
      <xdr:rowOff>1</xdr:rowOff>
    </xdr:to>
    <xdr:cxnSp macro="">
      <xdr:nvCxnSpPr>
        <xdr:cNvPr id="1954" name="直線コネクタ 195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955" name="直線コネクタ 195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956" name="直線コネクタ 195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957" name="直線コネクタ 195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958" name="直線コネクタ 195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959" name="直線コネクタ 195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960" name="直線コネクタ 195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961" name="直線コネクタ 196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111</xdr:row>
      <xdr:rowOff>0</xdr:rowOff>
    </xdr:from>
    <xdr:to>
      <xdr:col>7</xdr:col>
      <xdr:colOff>76200</xdr:colOff>
      <xdr:row>111</xdr:row>
      <xdr:rowOff>1</xdr:rowOff>
    </xdr:to>
    <xdr:cxnSp macro="">
      <xdr:nvCxnSpPr>
        <xdr:cNvPr id="1962" name="直線コネクタ 196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111</xdr:row>
      <xdr:rowOff>0</xdr:rowOff>
    </xdr:from>
    <xdr:to>
      <xdr:col>28</xdr:col>
      <xdr:colOff>85725</xdr:colOff>
      <xdr:row>111</xdr:row>
      <xdr:rowOff>1</xdr:rowOff>
    </xdr:to>
    <xdr:cxnSp macro="">
      <xdr:nvCxnSpPr>
        <xdr:cNvPr id="1963" name="直線コネクタ 196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114</xdr:row>
      <xdr:rowOff>0</xdr:rowOff>
    </xdr:from>
    <xdr:to>
      <xdr:col>7</xdr:col>
      <xdr:colOff>76200</xdr:colOff>
      <xdr:row>114</xdr:row>
      <xdr:rowOff>1</xdr:rowOff>
    </xdr:to>
    <xdr:cxnSp macro="">
      <xdr:nvCxnSpPr>
        <xdr:cNvPr id="1964" name="直線コネクタ 196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114</xdr:row>
      <xdr:rowOff>0</xdr:rowOff>
    </xdr:from>
    <xdr:to>
      <xdr:col>28</xdr:col>
      <xdr:colOff>85725</xdr:colOff>
      <xdr:row>114</xdr:row>
      <xdr:rowOff>1</xdr:rowOff>
    </xdr:to>
    <xdr:cxnSp macro="">
      <xdr:nvCxnSpPr>
        <xdr:cNvPr id="1965" name="直線コネクタ 196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117</xdr:row>
      <xdr:rowOff>0</xdr:rowOff>
    </xdr:from>
    <xdr:to>
      <xdr:col>7</xdr:col>
      <xdr:colOff>76200</xdr:colOff>
      <xdr:row>117</xdr:row>
      <xdr:rowOff>1</xdr:rowOff>
    </xdr:to>
    <xdr:cxnSp macro="">
      <xdr:nvCxnSpPr>
        <xdr:cNvPr id="1966" name="直線コネクタ 196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117</xdr:row>
      <xdr:rowOff>0</xdr:rowOff>
    </xdr:from>
    <xdr:to>
      <xdr:col>28</xdr:col>
      <xdr:colOff>85725</xdr:colOff>
      <xdr:row>117</xdr:row>
      <xdr:rowOff>1</xdr:rowOff>
    </xdr:to>
    <xdr:cxnSp macro="">
      <xdr:nvCxnSpPr>
        <xdr:cNvPr id="1967" name="直線コネクタ 196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120</xdr:row>
      <xdr:rowOff>0</xdr:rowOff>
    </xdr:from>
    <xdr:to>
      <xdr:col>28</xdr:col>
      <xdr:colOff>85725</xdr:colOff>
      <xdr:row>120</xdr:row>
      <xdr:rowOff>1</xdr:rowOff>
    </xdr:to>
    <xdr:cxnSp macro="">
      <xdr:nvCxnSpPr>
        <xdr:cNvPr id="1968" name="直線コネクタ 196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1969" name="直線コネクタ 196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1970" name="直線コネクタ 196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1971" name="直線コネクタ 197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1972" name="直線コネクタ 197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1973" name="直線コネクタ 197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1974" name="直線コネクタ 197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1975" name="直線コネクタ 197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1976" name="直線コネクタ 197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1977" name="直線コネクタ 197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1978" name="直線コネクタ 197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1979" name="直線コネクタ 197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1980" name="直線コネクタ 197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1981" name="直線コネクタ 198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1982" name="直線コネクタ 198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1983" name="直線コネクタ 198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1984" name="直線コネクタ 198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1985" name="直線コネクタ 198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1986" name="直線コネクタ 198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1987" name="直線コネクタ 198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1988" name="直線コネクタ 198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1989" name="直線コネクタ 198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1990" name="直線コネクタ 198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1991" name="直線コネクタ 199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1992" name="直線コネクタ 199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1993" name="直線コネクタ 199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1994" name="直線コネクタ 199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1995" name="直線コネクタ 199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1996" name="直線コネクタ 199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1997" name="直線コネクタ 199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1998" name="直線コネクタ 199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1999" name="直線コネクタ 199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2000" name="直線コネクタ 199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2001" name="直線コネクタ 200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2002" name="直線コネクタ 200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2003" name="直線コネクタ 200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2004" name="直線コネクタ 200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2005" name="直線コネクタ 200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2006" name="直線コネクタ 200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2007" name="直線コネクタ 200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2008" name="直線コネクタ 200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2009" name="直線コネクタ 200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2010" name="直線コネクタ 200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132</xdr:row>
      <xdr:rowOff>0</xdr:rowOff>
    </xdr:from>
    <xdr:to>
      <xdr:col>7</xdr:col>
      <xdr:colOff>76200</xdr:colOff>
      <xdr:row>132</xdr:row>
      <xdr:rowOff>1</xdr:rowOff>
    </xdr:to>
    <xdr:cxnSp macro="">
      <xdr:nvCxnSpPr>
        <xdr:cNvPr id="2011" name="直線コネクタ 201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132</xdr:row>
      <xdr:rowOff>0</xdr:rowOff>
    </xdr:from>
    <xdr:to>
      <xdr:col>28</xdr:col>
      <xdr:colOff>85725</xdr:colOff>
      <xdr:row>132</xdr:row>
      <xdr:rowOff>1</xdr:rowOff>
    </xdr:to>
    <xdr:cxnSp macro="">
      <xdr:nvCxnSpPr>
        <xdr:cNvPr id="2012" name="直線コネクタ 201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135</xdr:row>
      <xdr:rowOff>0</xdr:rowOff>
    </xdr:from>
    <xdr:to>
      <xdr:col>7</xdr:col>
      <xdr:colOff>76200</xdr:colOff>
      <xdr:row>135</xdr:row>
      <xdr:rowOff>1</xdr:rowOff>
    </xdr:to>
    <xdr:cxnSp macro="">
      <xdr:nvCxnSpPr>
        <xdr:cNvPr id="2013" name="直線コネクタ 201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135</xdr:row>
      <xdr:rowOff>0</xdr:rowOff>
    </xdr:from>
    <xdr:to>
      <xdr:col>28</xdr:col>
      <xdr:colOff>85725</xdr:colOff>
      <xdr:row>135</xdr:row>
      <xdr:rowOff>1</xdr:rowOff>
    </xdr:to>
    <xdr:cxnSp macro="">
      <xdr:nvCxnSpPr>
        <xdr:cNvPr id="2014" name="直線コネクタ 201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138</xdr:row>
      <xdr:rowOff>0</xdr:rowOff>
    </xdr:from>
    <xdr:to>
      <xdr:col>7</xdr:col>
      <xdr:colOff>76200</xdr:colOff>
      <xdr:row>138</xdr:row>
      <xdr:rowOff>1</xdr:rowOff>
    </xdr:to>
    <xdr:cxnSp macro="">
      <xdr:nvCxnSpPr>
        <xdr:cNvPr id="2015" name="直線コネクタ 201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138</xdr:row>
      <xdr:rowOff>0</xdr:rowOff>
    </xdr:from>
    <xdr:to>
      <xdr:col>28</xdr:col>
      <xdr:colOff>85725</xdr:colOff>
      <xdr:row>138</xdr:row>
      <xdr:rowOff>1</xdr:rowOff>
    </xdr:to>
    <xdr:cxnSp macro="">
      <xdr:nvCxnSpPr>
        <xdr:cNvPr id="2016" name="直線コネクタ 201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141</xdr:row>
      <xdr:rowOff>0</xdr:rowOff>
    </xdr:from>
    <xdr:to>
      <xdr:col>28</xdr:col>
      <xdr:colOff>85725</xdr:colOff>
      <xdr:row>141</xdr:row>
      <xdr:rowOff>1</xdr:rowOff>
    </xdr:to>
    <xdr:cxnSp macro="">
      <xdr:nvCxnSpPr>
        <xdr:cNvPr id="2017" name="直線コネクタ 201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2018" name="直線コネクタ 201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2019" name="直線コネクタ 201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2020" name="直線コネクタ 201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2021" name="直線コネクタ 202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2022" name="直線コネクタ 202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2023" name="直線コネクタ 202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2024" name="直線コネクタ 202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151</xdr:row>
      <xdr:rowOff>0</xdr:rowOff>
    </xdr:from>
    <xdr:to>
      <xdr:col>7</xdr:col>
      <xdr:colOff>76200</xdr:colOff>
      <xdr:row>151</xdr:row>
      <xdr:rowOff>1</xdr:rowOff>
    </xdr:to>
    <xdr:cxnSp macro="">
      <xdr:nvCxnSpPr>
        <xdr:cNvPr id="2025" name="直線コネクタ 202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151</xdr:row>
      <xdr:rowOff>0</xdr:rowOff>
    </xdr:from>
    <xdr:to>
      <xdr:col>28</xdr:col>
      <xdr:colOff>85725</xdr:colOff>
      <xdr:row>151</xdr:row>
      <xdr:rowOff>1</xdr:rowOff>
    </xdr:to>
    <xdr:cxnSp macro="">
      <xdr:nvCxnSpPr>
        <xdr:cNvPr id="2026" name="直線コネクタ 202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154</xdr:row>
      <xdr:rowOff>0</xdr:rowOff>
    </xdr:from>
    <xdr:to>
      <xdr:col>7</xdr:col>
      <xdr:colOff>76200</xdr:colOff>
      <xdr:row>154</xdr:row>
      <xdr:rowOff>1</xdr:rowOff>
    </xdr:to>
    <xdr:cxnSp macro="">
      <xdr:nvCxnSpPr>
        <xdr:cNvPr id="2027" name="直線コネクタ 202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154</xdr:row>
      <xdr:rowOff>0</xdr:rowOff>
    </xdr:from>
    <xdr:to>
      <xdr:col>28</xdr:col>
      <xdr:colOff>85725</xdr:colOff>
      <xdr:row>154</xdr:row>
      <xdr:rowOff>1</xdr:rowOff>
    </xdr:to>
    <xdr:cxnSp macro="">
      <xdr:nvCxnSpPr>
        <xdr:cNvPr id="2028" name="直線コネクタ 202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157</xdr:row>
      <xdr:rowOff>0</xdr:rowOff>
    </xdr:from>
    <xdr:to>
      <xdr:col>7</xdr:col>
      <xdr:colOff>76200</xdr:colOff>
      <xdr:row>157</xdr:row>
      <xdr:rowOff>1</xdr:rowOff>
    </xdr:to>
    <xdr:cxnSp macro="">
      <xdr:nvCxnSpPr>
        <xdr:cNvPr id="2029" name="直線コネクタ 202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157</xdr:row>
      <xdr:rowOff>0</xdr:rowOff>
    </xdr:from>
    <xdr:to>
      <xdr:col>28</xdr:col>
      <xdr:colOff>85725</xdr:colOff>
      <xdr:row>157</xdr:row>
      <xdr:rowOff>1</xdr:rowOff>
    </xdr:to>
    <xdr:cxnSp macro="">
      <xdr:nvCxnSpPr>
        <xdr:cNvPr id="2030" name="直線コネクタ 202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160</xdr:row>
      <xdr:rowOff>0</xdr:rowOff>
    </xdr:from>
    <xdr:to>
      <xdr:col>28</xdr:col>
      <xdr:colOff>85725</xdr:colOff>
      <xdr:row>160</xdr:row>
      <xdr:rowOff>1</xdr:rowOff>
    </xdr:to>
    <xdr:cxnSp macro="">
      <xdr:nvCxnSpPr>
        <xdr:cNvPr id="2031" name="直線コネクタ 203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2032" name="直線コネクタ 203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2033" name="直線コネクタ 203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2034" name="直線コネクタ 203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2035" name="直線コネクタ 203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2036" name="直線コネクタ 203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2037" name="直線コネクタ 203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2038" name="直線コネクタ 203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2039" name="直線コネクタ 203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2040" name="直線コネクタ 203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2041" name="直線コネクタ 204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2042" name="直線コネクタ 204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2043" name="直線コネクタ 204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2044" name="直線コネクタ 204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2045" name="直線コネクタ 204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2046" name="直線コネクタ 204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2047" name="直線コネクタ 204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2048" name="直線コネクタ 204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2049" name="直線コネクタ 204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2050" name="直線コネクタ 204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2051" name="直線コネクタ 205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2052" name="直線コネクタ 205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2053" name="直線コネクタ 205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2054" name="直線コネクタ 205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2055" name="直線コネクタ 205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2056" name="直線コネクタ 205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2057" name="直線コネクタ 205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2058" name="直線コネクタ 205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2059" name="直線コネクタ 205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2060" name="直線コネクタ 205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2061" name="直線コネクタ 206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2062" name="直線コネクタ 206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2063" name="直線コネクタ 206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2064" name="直線コネクタ 206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2065" name="直線コネクタ 206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2066" name="直線コネクタ 206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2067" name="直線コネクタ 206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2068" name="直線コネクタ 206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2069" name="直線コネクタ 206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2070" name="直線コネクタ 206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2071" name="直線コネクタ 207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2072" name="直線コネクタ 207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2073" name="直線コネクタ 207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172</xdr:row>
      <xdr:rowOff>0</xdr:rowOff>
    </xdr:from>
    <xdr:to>
      <xdr:col>7</xdr:col>
      <xdr:colOff>76200</xdr:colOff>
      <xdr:row>172</xdr:row>
      <xdr:rowOff>1</xdr:rowOff>
    </xdr:to>
    <xdr:cxnSp macro="">
      <xdr:nvCxnSpPr>
        <xdr:cNvPr id="2074" name="直線コネクタ 207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172</xdr:row>
      <xdr:rowOff>0</xdr:rowOff>
    </xdr:from>
    <xdr:to>
      <xdr:col>28</xdr:col>
      <xdr:colOff>85725</xdr:colOff>
      <xdr:row>172</xdr:row>
      <xdr:rowOff>1</xdr:rowOff>
    </xdr:to>
    <xdr:cxnSp macro="">
      <xdr:nvCxnSpPr>
        <xdr:cNvPr id="2075" name="直線コネクタ 207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175</xdr:row>
      <xdr:rowOff>0</xdr:rowOff>
    </xdr:from>
    <xdr:to>
      <xdr:col>7</xdr:col>
      <xdr:colOff>76200</xdr:colOff>
      <xdr:row>175</xdr:row>
      <xdr:rowOff>1</xdr:rowOff>
    </xdr:to>
    <xdr:cxnSp macro="">
      <xdr:nvCxnSpPr>
        <xdr:cNvPr id="2076" name="直線コネクタ 207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175</xdr:row>
      <xdr:rowOff>0</xdr:rowOff>
    </xdr:from>
    <xdr:to>
      <xdr:col>28</xdr:col>
      <xdr:colOff>85725</xdr:colOff>
      <xdr:row>175</xdr:row>
      <xdr:rowOff>1</xdr:rowOff>
    </xdr:to>
    <xdr:cxnSp macro="">
      <xdr:nvCxnSpPr>
        <xdr:cNvPr id="2077" name="直線コネクタ 207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178</xdr:row>
      <xdr:rowOff>0</xdr:rowOff>
    </xdr:from>
    <xdr:to>
      <xdr:col>7</xdr:col>
      <xdr:colOff>76200</xdr:colOff>
      <xdr:row>178</xdr:row>
      <xdr:rowOff>1</xdr:rowOff>
    </xdr:to>
    <xdr:cxnSp macro="">
      <xdr:nvCxnSpPr>
        <xdr:cNvPr id="2078" name="直線コネクタ 207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178</xdr:row>
      <xdr:rowOff>0</xdr:rowOff>
    </xdr:from>
    <xdr:to>
      <xdr:col>28</xdr:col>
      <xdr:colOff>85725</xdr:colOff>
      <xdr:row>178</xdr:row>
      <xdr:rowOff>1</xdr:rowOff>
    </xdr:to>
    <xdr:cxnSp macro="">
      <xdr:nvCxnSpPr>
        <xdr:cNvPr id="2079" name="直線コネクタ 207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181</xdr:row>
      <xdr:rowOff>0</xdr:rowOff>
    </xdr:from>
    <xdr:to>
      <xdr:col>28</xdr:col>
      <xdr:colOff>85725</xdr:colOff>
      <xdr:row>181</xdr:row>
      <xdr:rowOff>1</xdr:rowOff>
    </xdr:to>
    <xdr:cxnSp macro="">
      <xdr:nvCxnSpPr>
        <xdr:cNvPr id="2080" name="直線コネクタ 207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2081" name="直線コネクタ 208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2082" name="直線コネクタ 208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2083" name="直線コネクタ 208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2084" name="直線コネクタ 208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2085" name="直線コネクタ 208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2086" name="直線コネクタ 208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2087" name="直線コネクタ 208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191</xdr:row>
      <xdr:rowOff>0</xdr:rowOff>
    </xdr:from>
    <xdr:to>
      <xdr:col>7</xdr:col>
      <xdr:colOff>76200</xdr:colOff>
      <xdr:row>191</xdr:row>
      <xdr:rowOff>1</xdr:rowOff>
    </xdr:to>
    <xdr:cxnSp macro="">
      <xdr:nvCxnSpPr>
        <xdr:cNvPr id="2088" name="直線コネクタ 208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191</xdr:row>
      <xdr:rowOff>0</xdr:rowOff>
    </xdr:from>
    <xdr:to>
      <xdr:col>28</xdr:col>
      <xdr:colOff>85725</xdr:colOff>
      <xdr:row>191</xdr:row>
      <xdr:rowOff>1</xdr:rowOff>
    </xdr:to>
    <xdr:cxnSp macro="">
      <xdr:nvCxnSpPr>
        <xdr:cNvPr id="2089" name="直線コネクタ 208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194</xdr:row>
      <xdr:rowOff>0</xdr:rowOff>
    </xdr:from>
    <xdr:to>
      <xdr:col>7</xdr:col>
      <xdr:colOff>76200</xdr:colOff>
      <xdr:row>194</xdr:row>
      <xdr:rowOff>1</xdr:rowOff>
    </xdr:to>
    <xdr:cxnSp macro="">
      <xdr:nvCxnSpPr>
        <xdr:cNvPr id="2090" name="直線コネクタ 208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194</xdr:row>
      <xdr:rowOff>0</xdr:rowOff>
    </xdr:from>
    <xdr:to>
      <xdr:col>28</xdr:col>
      <xdr:colOff>85725</xdr:colOff>
      <xdr:row>194</xdr:row>
      <xdr:rowOff>1</xdr:rowOff>
    </xdr:to>
    <xdr:cxnSp macro="">
      <xdr:nvCxnSpPr>
        <xdr:cNvPr id="2091" name="直線コネクタ 209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197</xdr:row>
      <xdr:rowOff>0</xdr:rowOff>
    </xdr:from>
    <xdr:to>
      <xdr:col>7</xdr:col>
      <xdr:colOff>76200</xdr:colOff>
      <xdr:row>197</xdr:row>
      <xdr:rowOff>1</xdr:rowOff>
    </xdr:to>
    <xdr:cxnSp macro="">
      <xdr:nvCxnSpPr>
        <xdr:cNvPr id="2092" name="直線コネクタ 209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197</xdr:row>
      <xdr:rowOff>0</xdr:rowOff>
    </xdr:from>
    <xdr:to>
      <xdr:col>28</xdr:col>
      <xdr:colOff>85725</xdr:colOff>
      <xdr:row>197</xdr:row>
      <xdr:rowOff>1</xdr:rowOff>
    </xdr:to>
    <xdr:cxnSp macro="">
      <xdr:nvCxnSpPr>
        <xdr:cNvPr id="2093" name="直線コネクタ 209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200</xdr:row>
      <xdr:rowOff>0</xdr:rowOff>
    </xdr:from>
    <xdr:to>
      <xdr:col>28</xdr:col>
      <xdr:colOff>85725</xdr:colOff>
      <xdr:row>200</xdr:row>
      <xdr:rowOff>1</xdr:rowOff>
    </xdr:to>
    <xdr:cxnSp macro="">
      <xdr:nvCxnSpPr>
        <xdr:cNvPr id="2094" name="直線コネクタ 209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2095" name="直線コネクタ 209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2096" name="直線コネクタ 209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2097" name="直線コネクタ 209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2098" name="直線コネクタ 209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2099" name="直線コネクタ 209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2100" name="直線コネクタ 209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2101" name="直線コネクタ 210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2102" name="直線コネクタ 210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2103" name="直線コネクタ 210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2104" name="直線コネクタ 210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2105" name="直線コネクタ 210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2106" name="直線コネクタ 210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2107" name="直線コネクタ 210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2108" name="直線コネクタ 210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2109" name="直線コネクタ 210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2110" name="直線コネクタ 210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2111" name="直線コネクタ 211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2112" name="直線コネクタ 211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2113" name="直線コネクタ 211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2114" name="直線コネクタ 211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2115" name="直線コネクタ 211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2116" name="直線コネクタ 211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2117" name="直線コネクタ 211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2118" name="直線コネクタ 211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2119" name="直線コネクタ 211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2120" name="直線コネクタ 211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2121" name="直線コネクタ 212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2122" name="直線コネクタ 212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2123" name="直線コネクタ 212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2124" name="直線コネクタ 212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2125" name="直線コネクタ 212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2126" name="直線コネクタ 212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2127" name="直線コネクタ 212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2128" name="直線コネクタ 212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2129" name="直線コネクタ 212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2130" name="直線コネクタ 212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2131" name="直線コネクタ 213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2132" name="直線コネクタ 213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2133" name="直線コネクタ 213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2134" name="直線コネクタ 213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2135" name="直線コネクタ 213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2136" name="直線コネクタ 213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212</xdr:row>
      <xdr:rowOff>0</xdr:rowOff>
    </xdr:from>
    <xdr:to>
      <xdr:col>7</xdr:col>
      <xdr:colOff>76200</xdr:colOff>
      <xdr:row>212</xdr:row>
      <xdr:rowOff>1</xdr:rowOff>
    </xdr:to>
    <xdr:cxnSp macro="">
      <xdr:nvCxnSpPr>
        <xdr:cNvPr id="2137" name="直線コネクタ 213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212</xdr:row>
      <xdr:rowOff>0</xdr:rowOff>
    </xdr:from>
    <xdr:to>
      <xdr:col>28</xdr:col>
      <xdr:colOff>85725</xdr:colOff>
      <xdr:row>212</xdr:row>
      <xdr:rowOff>1</xdr:rowOff>
    </xdr:to>
    <xdr:cxnSp macro="">
      <xdr:nvCxnSpPr>
        <xdr:cNvPr id="2138" name="直線コネクタ 213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215</xdr:row>
      <xdr:rowOff>0</xdr:rowOff>
    </xdr:from>
    <xdr:to>
      <xdr:col>7</xdr:col>
      <xdr:colOff>76200</xdr:colOff>
      <xdr:row>215</xdr:row>
      <xdr:rowOff>1</xdr:rowOff>
    </xdr:to>
    <xdr:cxnSp macro="">
      <xdr:nvCxnSpPr>
        <xdr:cNvPr id="2139" name="直線コネクタ 213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215</xdr:row>
      <xdr:rowOff>0</xdr:rowOff>
    </xdr:from>
    <xdr:to>
      <xdr:col>28</xdr:col>
      <xdr:colOff>85725</xdr:colOff>
      <xdr:row>215</xdr:row>
      <xdr:rowOff>1</xdr:rowOff>
    </xdr:to>
    <xdr:cxnSp macro="">
      <xdr:nvCxnSpPr>
        <xdr:cNvPr id="2140" name="直線コネクタ 213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218</xdr:row>
      <xdr:rowOff>0</xdr:rowOff>
    </xdr:from>
    <xdr:to>
      <xdr:col>7</xdr:col>
      <xdr:colOff>76200</xdr:colOff>
      <xdr:row>218</xdr:row>
      <xdr:rowOff>1</xdr:rowOff>
    </xdr:to>
    <xdr:cxnSp macro="">
      <xdr:nvCxnSpPr>
        <xdr:cNvPr id="2141" name="直線コネクタ 214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218</xdr:row>
      <xdr:rowOff>0</xdr:rowOff>
    </xdr:from>
    <xdr:to>
      <xdr:col>28</xdr:col>
      <xdr:colOff>85725</xdr:colOff>
      <xdr:row>218</xdr:row>
      <xdr:rowOff>1</xdr:rowOff>
    </xdr:to>
    <xdr:cxnSp macro="">
      <xdr:nvCxnSpPr>
        <xdr:cNvPr id="2142" name="直線コネクタ 214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221</xdr:row>
      <xdr:rowOff>0</xdr:rowOff>
    </xdr:from>
    <xdr:to>
      <xdr:col>28</xdr:col>
      <xdr:colOff>85725</xdr:colOff>
      <xdr:row>221</xdr:row>
      <xdr:rowOff>1</xdr:rowOff>
    </xdr:to>
    <xdr:cxnSp macro="">
      <xdr:nvCxnSpPr>
        <xdr:cNvPr id="2143" name="直線コネクタ 214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2144" name="直線コネクタ 214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2145" name="直線コネクタ 214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2146" name="直線コネクタ 214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2147" name="直線コネクタ 214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2148" name="直線コネクタ 214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2149" name="直線コネクタ 214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2150" name="直線コネクタ 214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231</xdr:row>
      <xdr:rowOff>0</xdr:rowOff>
    </xdr:from>
    <xdr:to>
      <xdr:col>7</xdr:col>
      <xdr:colOff>76200</xdr:colOff>
      <xdr:row>231</xdr:row>
      <xdr:rowOff>1</xdr:rowOff>
    </xdr:to>
    <xdr:cxnSp macro="">
      <xdr:nvCxnSpPr>
        <xdr:cNvPr id="2151" name="直線コネクタ 215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231</xdr:row>
      <xdr:rowOff>0</xdr:rowOff>
    </xdr:from>
    <xdr:to>
      <xdr:col>28</xdr:col>
      <xdr:colOff>85725</xdr:colOff>
      <xdr:row>231</xdr:row>
      <xdr:rowOff>1</xdr:rowOff>
    </xdr:to>
    <xdr:cxnSp macro="">
      <xdr:nvCxnSpPr>
        <xdr:cNvPr id="2152" name="直線コネクタ 215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234</xdr:row>
      <xdr:rowOff>0</xdr:rowOff>
    </xdr:from>
    <xdr:to>
      <xdr:col>7</xdr:col>
      <xdr:colOff>76200</xdr:colOff>
      <xdr:row>234</xdr:row>
      <xdr:rowOff>1</xdr:rowOff>
    </xdr:to>
    <xdr:cxnSp macro="">
      <xdr:nvCxnSpPr>
        <xdr:cNvPr id="2153" name="直線コネクタ 215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234</xdr:row>
      <xdr:rowOff>0</xdr:rowOff>
    </xdr:from>
    <xdr:to>
      <xdr:col>28</xdr:col>
      <xdr:colOff>85725</xdr:colOff>
      <xdr:row>234</xdr:row>
      <xdr:rowOff>1</xdr:rowOff>
    </xdr:to>
    <xdr:cxnSp macro="">
      <xdr:nvCxnSpPr>
        <xdr:cNvPr id="2154" name="直線コネクタ 215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237</xdr:row>
      <xdr:rowOff>0</xdr:rowOff>
    </xdr:from>
    <xdr:to>
      <xdr:col>7</xdr:col>
      <xdr:colOff>76200</xdr:colOff>
      <xdr:row>237</xdr:row>
      <xdr:rowOff>1</xdr:rowOff>
    </xdr:to>
    <xdr:cxnSp macro="">
      <xdr:nvCxnSpPr>
        <xdr:cNvPr id="2155" name="直線コネクタ 215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237</xdr:row>
      <xdr:rowOff>0</xdr:rowOff>
    </xdr:from>
    <xdr:to>
      <xdr:col>28</xdr:col>
      <xdr:colOff>85725</xdr:colOff>
      <xdr:row>237</xdr:row>
      <xdr:rowOff>1</xdr:rowOff>
    </xdr:to>
    <xdr:cxnSp macro="">
      <xdr:nvCxnSpPr>
        <xdr:cNvPr id="2156" name="直線コネクタ 215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240</xdr:row>
      <xdr:rowOff>0</xdr:rowOff>
    </xdr:from>
    <xdr:to>
      <xdr:col>28</xdr:col>
      <xdr:colOff>85725</xdr:colOff>
      <xdr:row>240</xdr:row>
      <xdr:rowOff>1</xdr:rowOff>
    </xdr:to>
    <xdr:cxnSp macro="">
      <xdr:nvCxnSpPr>
        <xdr:cNvPr id="2157" name="直線コネクタ 215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2158" name="直線コネクタ 215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2159" name="直線コネクタ 215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2160" name="直線コネクタ 215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2161" name="直線コネクタ 216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2162" name="直線コネクタ 216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2163" name="直線コネクタ 216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2164" name="直線コネクタ 216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2165" name="直線コネクタ 216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2166" name="直線コネクタ 216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2167" name="直線コネクタ 216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2168" name="直線コネクタ 216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2169" name="直線コネクタ 216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2170" name="直線コネクタ 216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2171" name="直線コネクタ 217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2172" name="直線コネクタ 217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2173" name="直線コネクタ 217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2174" name="直線コネクタ 217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2175" name="直線コネクタ 217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2176" name="直線コネクタ 217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2177" name="直線コネクタ 217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2178" name="直線コネクタ 217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2179" name="直線コネクタ 217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2180" name="直線コネクタ 217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2181" name="直線コネクタ 218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2182" name="直線コネクタ 218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2183" name="直線コネクタ 218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2184" name="直線コネクタ 218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2185" name="直線コネクタ 218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2186" name="直線コネクタ 218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2187" name="直線コネクタ 218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2188" name="直線コネクタ 218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2189" name="直線コネクタ 218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2190" name="直線コネクタ 218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2191" name="直線コネクタ 219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2192" name="直線コネクタ 219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2193" name="直線コネクタ 219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2194" name="直線コネクタ 219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2195" name="直線コネクタ 219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2196" name="直線コネクタ 219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2197" name="直線コネクタ 219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2198" name="直線コネクタ 219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2199" name="直線コネクタ 219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252</xdr:row>
      <xdr:rowOff>0</xdr:rowOff>
    </xdr:from>
    <xdr:to>
      <xdr:col>7</xdr:col>
      <xdr:colOff>76200</xdr:colOff>
      <xdr:row>252</xdr:row>
      <xdr:rowOff>1</xdr:rowOff>
    </xdr:to>
    <xdr:cxnSp macro="">
      <xdr:nvCxnSpPr>
        <xdr:cNvPr id="2200" name="直線コネクタ 219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252</xdr:row>
      <xdr:rowOff>0</xdr:rowOff>
    </xdr:from>
    <xdr:to>
      <xdr:col>28</xdr:col>
      <xdr:colOff>85725</xdr:colOff>
      <xdr:row>252</xdr:row>
      <xdr:rowOff>1</xdr:rowOff>
    </xdr:to>
    <xdr:cxnSp macro="">
      <xdr:nvCxnSpPr>
        <xdr:cNvPr id="2201" name="直線コネクタ 220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255</xdr:row>
      <xdr:rowOff>0</xdr:rowOff>
    </xdr:from>
    <xdr:to>
      <xdr:col>7</xdr:col>
      <xdr:colOff>76200</xdr:colOff>
      <xdr:row>255</xdr:row>
      <xdr:rowOff>1</xdr:rowOff>
    </xdr:to>
    <xdr:cxnSp macro="">
      <xdr:nvCxnSpPr>
        <xdr:cNvPr id="2202" name="直線コネクタ 220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255</xdr:row>
      <xdr:rowOff>0</xdr:rowOff>
    </xdr:from>
    <xdr:to>
      <xdr:col>28</xdr:col>
      <xdr:colOff>85725</xdr:colOff>
      <xdr:row>255</xdr:row>
      <xdr:rowOff>1</xdr:rowOff>
    </xdr:to>
    <xdr:cxnSp macro="">
      <xdr:nvCxnSpPr>
        <xdr:cNvPr id="2203" name="直線コネクタ 220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258</xdr:row>
      <xdr:rowOff>0</xdr:rowOff>
    </xdr:from>
    <xdr:to>
      <xdr:col>7</xdr:col>
      <xdr:colOff>76200</xdr:colOff>
      <xdr:row>258</xdr:row>
      <xdr:rowOff>1</xdr:rowOff>
    </xdr:to>
    <xdr:cxnSp macro="">
      <xdr:nvCxnSpPr>
        <xdr:cNvPr id="2204" name="直線コネクタ 220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258</xdr:row>
      <xdr:rowOff>0</xdr:rowOff>
    </xdr:from>
    <xdr:to>
      <xdr:col>28</xdr:col>
      <xdr:colOff>85725</xdr:colOff>
      <xdr:row>258</xdr:row>
      <xdr:rowOff>1</xdr:rowOff>
    </xdr:to>
    <xdr:cxnSp macro="">
      <xdr:nvCxnSpPr>
        <xdr:cNvPr id="2205" name="直線コネクタ 220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261</xdr:row>
      <xdr:rowOff>0</xdr:rowOff>
    </xdr:from>
    <xdr:to>
      <xdr:col>28</xdr:col>
      <xdr:colOff>85725</xdr:colOff>
      <xdr:row>261</xdr:row>
      <xdr:rowOff>1</xdr:rowOff>
    </xdr:to>
    <xdr:cxnSp macro="">
      <xdr:nvCxnSpPr>
        <xdr:cNvPr id="2206" name="直線コネクタ 220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2207" name="直線コネクタ 220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2208" name="直線コネクタ 220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2209" name="直線コネクタ 220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2210" name="直線コネクタ 220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2211" name="直線コネクタ 221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2212" name="直線コネクタ 221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2213" name="直線コネクタ 221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271</xdr:row>
      <xdr:rowOff>0</xdr:rowOff>
    </xdr:from>
    <xdr:to>
      <xdr:col>7</xdr:col>
      <xdr:colOff>76200</xdr:colOff>
      <xdr:row>271</xdr:row>
      <xdr:rowOff>1</xdr:rowOff>
    </xdr:to>
    <xdr:cxnSp macro="">
      <xdr:nvCxnSpPr>
        <xdr:cNvPr id="2214" name="直線コネクタ 221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271</xdr:row>
      <xdr:rowOff>0</xdr:rowOff>
    </xdr:from>
    <xdr:to>
      <xdr:col>28</xdr:col>
      <xdr:colOff>85725</xdr:colOff>
      <xdr:row>271</xdr:row>
      <xdr:rowOff>1</xdr:rowOff>
    </xdr:to>
    <xdr:cxnSp macro="">
      <xdr:nvCxnSpPr>
        <xdr:cNvPr id="2215" name="直線コネクタ 221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274</xdr:row>
      <xdr:rowOff>0</xdr:rowOff>
    </xdr:from>
    <xdr:to>
      <xdr:col>7</xdr:col>
      <xdr:colOff>76200</xdr:colOff>
      <xdr:row>274</xdr:row>
      <xdr:rowOff>1</xdr:rowOff>
    </xdr:to>
    <xdr:cxnSp macro="">
      <xdr:nvCxnSpPr>
        <xdr:cNvPr id="2216" name="直線コネクタ 221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274</xdr:row>
      <xdr:rowOff>0</xdr:rowOff>
    </xdr:from>
    <xdr:to>
      <xdr:col>28</xdr:col>
      <xdr:colOff>85725</xdr:colOff>
      <xdr:row>274</xdr:row>
      <xdr:rowOff>1</xdr:rowOff>
    </xdr:to>
    <xdr:cxnSp macro="">
      <xdr:nvCxnSpPr>
        <xdr:cNvPr id="2217" name="直線コネクタ 221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277</xdr:row>
      <xdr:rowOff>0</xdr:rowOff>
    </xdr:from>
    <xdr:to>
      <xdr:col>7</xdr:col>
      <xdr:colOff>76200</xdr:colOff>
      <xdr:row>277</xdr:row>
      <xdr:rowOff>1</xdr:rowOff>
    </xdr:to>
    <xdr:cxnSp macro="">
      <xdr:nvCxnSpPr>
        <xdr:cNvPr id="2218" name="直線コネクタ 221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277</xdr:row>
      <xdr:rowOff>0</xdr:rowOff>
    </xdr:from>
    <xdr:to>
      <xdr:col>28</xdr:col>
      <xdr:colOff>85725</xdr:colOff>
      <xdr:row>277</xdr:row>
      <xdr:rowOff>1</xdr:rowOff>
    </xdr:to>
    <xdr:cxnSp macro="">
      <xdr:nvCxnSpPr>
        <xdr:cNvPr id="2219" name="直線コネクタ 221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280</xdr:row>
      <xdr:rowOff>0</xdr:rowOff>
    </xdr:from>
    <xdr:to>
      <xdr:col>28</xdr:col>
      <xdr:colOff>85725</xdr:colOff>
      <xdr:row>280</xdr:row>
      <xdr:rowOff>1</xdr:rowOff>
    </xdr:to>
    <xdr:cxnSp macro="">
      <xdr:nvCxnSpPr>
        <xdr:cNvPr id="2220" name="直線コネクタ 221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2221" name="直線コネクタ 222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2222" name="直線コネクタ 222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2223" name="直線コネクタ 222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2224" name="直線コネクタ 222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2225" name="直線コネクタ 222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2226" name="直線コネクタ 222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2227" name="直線コネクタ 222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2228" name="直線コネクタ 222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2229" name="直線コネクタ 222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2230" name="直線コネクタ 222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2231" name="直線コネクタ 223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2232" name="直線コネクタ 223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2233" name="直線コネクタ 223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2234" name="直線コネクタ 223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2235" name="直線コネクタ 223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2236" name="直線コネクタ 223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2237" name="直線コネクタ 223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2238" name="直線コネクタ 223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2239" name="直線コネクタ 223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2240" name="直線コネクタ 223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2241" name="直線コネクタ 224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2242" name="直線コネクタ 224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2243" name="直線コネクタ 224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2244" name="直線コネクタ 224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2245" name="直線コネクタ 224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2246" name="直線コネクタ 224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2247" name="直線コネクタ 224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2248" name="直線コネクタ 224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2249" name="直線コネクタ 224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2250" name="直線コネクタ 224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2251" name="直線コネクタ 225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2252" name="直線コネクタ 225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2253" name="直線コネクタ 225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2254" name="直線コネクタ 225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2255" name="直線コネクタ 225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2256" name="直線コネクタ 225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2257" name="直線コネクタ 225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2258" name="直線コネクタ 225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2259" name="直線コネクタ 225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2260" name="直線コネクタ 225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2261" name="直線コネクタ 226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2262" name="直線コネクタ 226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292</xdr:row>
      <xdr:rowOff>0</xdr:rowOff>
    </xdr:from>
    <xdr:to>
      <xdr:col>7</xdr:col>
      <xdr:colOff>76200</xdr:colOff>
      <xdr:row>292</xdr:row>
      <xdr:rowOff>1</xdr:rowOff>
    </xdr:to>
    <xdr:cxnSp macro="">
      <xdr:nvCxnSpPr>
        <xdr:cNvPr id="2263" name="直線コネクタ 226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292</xdr:row>
      <xdr:rowOff>0</xdr:rowOff>
    </xdr:from>
    <xdr:to>
      <xdr:col>28</xdr:col>
      <xdr:colOff>85725</xdr:colOff>
      <xdr:row>292</xdr:row>
      <xdr:rowOff>1</xdr:rowOff>
    </xdr:to>
    <xdr:cxnSp macro="">
      <xdr:nvCxnSpPr>
        <xdr:cNvPr id="2264" name="直線コネクタ 226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295</xdr:row>
      <xdr:rowOff>0</xdr:rowOff>
    </xdr:from>
    <xdr:to>
      <xdr:col>7</xdr:col>
      <xdr:colOff>76200</xdr:colOff>
      <xdr:row>295</xdr:row>
      <xdr:rowOff>1</xdr:rowOff>
    </xdr:to>
    <xdr:cxnSp macro="">
      <xdr:nvCxnSpPr>
        <xdr:cNvPr id="2265" name="直線コネクタ 226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295</xdr:row>
      <xdr:rowOff>0</xdr:rowOff>
    </xdr:from>
    <xdr:to>
      <xdr:col>28</xdr:col>
      <xdr:colOff>85725</xdr:colOff>
      <xdr:row>295</xdr:row>
      <xdr:rowOff>1</xdr:rowOff>
    </xdr:to>
    <xdr:cxnSp macro="">
      <xdr:nvCxnSpPr>
        <xdr:cNvPr id="2266" name="直線コネクタ 226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298</xdr:row>
      <xdr:rowOff>0</xdr:rowOff>
    </xdr:from>
    <xdr:to>
      <xdr:col>7</xdr:col>
      <xdr:colOff>76200</xdr:colOff>
      <xdr:row>298</xdr:row>
      <xdr:rowOff>1</xdr:rowOff>
    </xdr:to>
    <xdr:cxnSp macro="">
      <xdr:nvCxnSpPr>
        <xdr:cNvPr id="2267" name="直線コネクタ 226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298</xdr:row>
      <xdr:rowOff>0</xdr:rowOff>
    </xdr:from>
    <xdr:to>
      <xdr:col>28</xdr:col>
      <xdr:colOff>85725</xdr:colOff>
      <xdr:row>298</xdr:row>
      <xdr:rowOff>1</xdr:rowOff>
    </xdr:to>
    <xdr:cxnSp macro="">
      <xdr:nvCxnSpPr>
        <xdr:cNvPr id="2268" name="直線コネクタ 226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301</xdr:row>
      <xdr:rowOff>0</xdr:rowOff>
    </xdr:from>
    <xdr:to>
      <xdr:col>28</xdr:col>
      <xdr:colOff>85725</xdr:colOff>
      <xdr:row>301</xdr:row>
      <xdr:rowOff>1</xdr:rowOff>
    </xdr:to>
    <xdr:cxnSp macro="">
      <xdr:nvCxnSpPr>
        <xdr:cNvPr id="2269" name="直線コネクタ 226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2270" name="直線コネクタ 226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2271" name="直線コネクタ 227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2272" name="直線コネクタ 227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2273" name="直線コネクタ 227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2274" name="直線コネクタ 227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2275" name="直線コネクタ 227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2276" name="直線コネクタ 227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311</xdr:row>
      <xdr:rowOff>0</xdr:rowOff>
    </xdr:from>
    <xdr:to>
      <xdr:col>7</xdr:col>
      <xdr:colOff>76200</xdr:colOff>
      <xdr:row>311</xdr:row>
      <xdr:rowOff>1</xdr:rowOff>
    </xdr:to>
    <xdr:cxnSp macro="">
      <xdr:nvCxnSpPr>
        <xdr:cNvPr id="2277" name="直線コネクタ 227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311</xdr:row>
      <xdr:rowOff>0</xdr:rowOff>
    </xdr:from>
    <xdr:to>
      <xdr:col>28</xdr:col>
      <xdr:colOff>85725</xdr:colOff>
      <xdr:row>311</xdr:row>
      <xdr:rowOff>1</xdr:rowOff>
    </xdr:to>
    <xdr:cxnSp macro="">
      <xdr:nvCxnSpPr>
        <xdr:cNvPr id="2278" name="直線コネクタ 227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314</xdr:row>
      <xdr:rowOff>0</xdr:rowOff>
    </xdr:from>
    <xdr:to>
      <xdr:col>7</xdr:col>
      <xdr:colOff>76200</xdr:colOff>
      <xdr:row>314</xdr:row>
      <xdr:rowOff>1</xdr:rowOff>
    </xdr:to>
    <xdr:cxnSp macro="">
      <xdr:nvCxnSpPr>
        <xdr:cNvPr id="2279" name="直線コネクタ 227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314</xdr:row>
      <xdr:rowOff>0</xdr:rowOff>
    </xdr:from>
    <xdr:to>
      <xdr:col>28</xdr:col>
      <xdr:colOff>85725</xdr:colOff>
      <xdr:row>314</xdr:row>
      <xdr:rowOff>1</xdr:rowOff>
    </xdr:to>
    <xdr:cxnSp macro="">
      <xdr:nvCxnSpPr>
        <xdr:cNvPr id="2280" name="直線コネクタ 227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317</xdr:row>
      <xdr:rowOff>0</xdr:rowOff>
    </xdr:from>
    <xdr:to>
      <xdr:col>7</xdr:col>
      <xdr:colOff>76200</xdr:colOff>
      <xdr:row>317</xdr:row>
      <xdr:rowOff>1</xdr:rowOff>
    </xdr:to>
    <xdr:cxnSp macro="">
      <xdr:nvCxnSpPr>
        <xdr:cNvPr id="2281" name="直線コネクタ 228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317</xdr:row>
      <xdr:rowOff>0</xdr:rowOff>
    </xdr:from>
    <xdr:to>
      <xdr:col>28</xdr:col>
      <xdr:colOff>85725</xdr:colOff>
      <xdr:row>317</xdr:row>
      <xdr:rowOff>1</xdr:rowOff>
    </xdr:to>
    <xdr:cxnSp macro="">
      <xdr:nvCxnSpPr>
        <xdr:cNvPr id="2282" name="直線コネクタ 228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320</xdr:row>
      <xdr:rowOff>0</xdr:rowOff>
    </xdr:from>
    <xdr:to>
      <xdr:col>28</xdr:col>
      <xdr:colOff>85725</xdr:colOff>
      <xdr:row>320</xdr:row>
      <xdr:rowOff>1</xdr:rowOff>
    </xdr:to>
    <xdr:cxnSp macro="">
      <xdr:nvCxnSpPr>
        <xdr:cNvPr id="2283" name="直線コネクタ 228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2284" name="直線コネクタ 228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2285" name="直線コネクタ 228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2286" name="直線コネクタ 228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2287" name="直線コネクタ 228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2288" name="直線コネクタ 228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2289" name="直線コネクタ 228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2290" name="直線コネクタ 228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2291" name="直線コネクタ 229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2292" name="直線コネクタ 229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2293" name="直線コネクタ 229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2294" name="直線コネクタ 229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2295" name="直線コネクタ 229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2296" name="直線コネクタ 229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2297" name="直線コネクタ 229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2298" name="直線コネクタ 229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2299" name="直線コネクタ 229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2300" name="直線コネクタ 229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2301" name="直線コネクタ 230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2302" name="直線コネクタ 230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2303" name="直線コネクタ 230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2304" name="直線コネクタ 230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2305" name="直線コネクタ 230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2306" name="直線コネクタ 230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2307" name="直線コネクタ 230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2308" name="直線コネクタ 230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2309" name="直線コネクタ 230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2310" name="直線コネクタ 230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2311" name="直線コネクタ 231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2312" name="直線コネクタ 231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2313" name="直線コネクタ 231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2314" name="直線コネクタ 231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2315" name="直線コネクタ 231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2316" name="直線コネクタ 231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2317" name="直線コネクタ 231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2318" name="直線コネクタ 231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2319" name="直線コネクタ 231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2320" name="直線コネクタ 231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2321" name="直線コネクタ 232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2322" name="直線コネクタ 232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2323" name="直線コネクタ 232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2324" name="直線コネクタ 232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2325" name="直線コネクタ 232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332</xdr:row>
      <xdr:rowOff>0</xdr:rowOff>
    </xdr:from>
    <xdr:to>
      <xdr:col>7</xdr:col>
      <xdr:colOff>76200</xdr:colOff>
      <xdr:row>332</xdr:row>
      <xdr:rowOff>1</xdr:rowOff>
    </xdr:to>
    <xdr:cxnSp macro="">
      <xdr:nvCxnSpPr>
        <xdr:cNvPr id="2326" name="直線コネクタ 232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332</xdr:row>
      <xdr:rowOff>0</xdr:rowOff>
    </xdr:from>
    <xdr:to>
      <xdr:col>28</xdr:col>
      <xdr:colOff>85725</xdr:colOff>
      <xdr:row>332</xdr:row>
      <xdr:rowOff>1</xdr:rowOff>
    </xdr:to>
    <xdr:cxnSp macro="">
      <xdr:nvCxnSpPr>
        <xdr:cNvPr id="2327" name="直線コネクタ 232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335</xdr:row>
      <xdr:rowOff>0</xdr:rowOff>
    </xdr:from>
    <xdr:to>
      <xdr:col>7</xdr:col>
      <xdr:colOff>76200</xdr:colOff>
      <xdr:row>335</xdr:row>
      <xdr:rowOff>1</xdr:rowOff>
    </xdr:to>
    <xdr:cxnSp macro="">
      <xdr:nvCxnSpPr>
        <xdr:cNvPr id="2328" name="直線コネクタ 232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335</xdr:row>
      <xdr:rowOff>0</xdr:rowOff>
    </xdr:from>
    <xdr:to>
      <xdr:col>28</xdr:col>
      <xdr:colOff>85725</xdr:colOff>
      <xdr:row>335</xdr:row>
      <xdr:rowOff>1</xdr:rowOff>
    </xdr:to>
    <xdr:cxnSp macro="">
      <xdr:nvCxnSpPr>
        <xdr:cNvPr id="2329" name="直線コネクタ 232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338</xdr:row>
      <xdr:rowOff>0</xdr:rowOff>
    </xdr:from>
    <xdr:to>
      <xdr:col>7</xdr:col>
      <xdr:colOff>76200</xdr:colOff>
      <xdr:row>338</xdr:row>
      <xdr:rowOff>1</xdr:rowOff>
    </xdr:to>
    <xdr:cxnSp macro="">
      <xdr:nvCxnSpPr>
        <xdr:cNvPr id="2330" name="直線コネクタ 232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338</xdr:row>
      <xdr:rowOff>0</xdr:rowOff>
    </xdr:from>
    <xdr:to>
      <xdr:col>28</xdr:col>
      <xdr:colOff>85725</xdr:colOff>
      <xdr:row>338</xdr:row>
      <xdr:rowOff>1</xdr:rowOff>
    </xdr:to>
    <xdr:cxnSp macro="">
      <xdr:nvCxnSpPr>
        <xdr:cNvPr id="2331" name="直線コネクタ 233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341</xdr:row>
      <xdr:rowOff>0</xdr:rowOff>
    </xdr:from>
    <xdr:to>
      <xdr:col>28</xdr:col>
      <xdr:colOff>85725</xdr:colOff>
      <xdr:row>341</xdr:row>
      <xdr:rowOff>1</xdr:rowOff>
    </xdr:to>
    <xdr:cxnSp macro="">
      <xdr:nvCxnSpPr>
        <xdr:cNvPr id="2332" name="直線コネクタ 233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2333" name="直線コネクタ 233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2334" name="直線コネクタ 233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2335" name="直線コネクタ 233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2336" name="直線コネクタ 233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2337" name="直線コネクタ 233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2338" name="直線コネクタ 233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2339" name="直線コネクタ 233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351</xdr:row>
      <xdr:rowOff>0</xdr:rowOff>
    </xdr:from>
    <xdr:to>
      <xdr:col>7</xdr:col>
      <xdr:colOff>76200</xdr:colOff>
      <xdr:row>351</xdr:row>
      <xdr:rowOff>1</xdr:rowOff>
    </xdr:to>
    <xdr:cxnSp macro="">
      <xdr:nvCxnSpPr>
        <xdr:cNvPr id="2340" name="直線コネクタ 233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351</xdr:row>
      <xdr:rowOff>0</xdr:rowOff>
    </xdr:from>
    <xdr:to>
      <xdr:col>28</xdr:col>
      <xdr:colOff>85725</xdr:colOff>
      <xdr:row>351</xdr:row>
      <xdr:rowOff>1</xdr:rowOff>
    </xdr:to>
    <xdr:cxnSp macro="">
      <xdr:nvCxnSpPr>
        <xdr:cNvPr id="2341" name="直線コネクタ 234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354</xdr:row>
      <xdr:rowOff>0</xdr:rowOff>
    </xdr:from>
    <xdr:to>
      <xdr:col>7</xdr:col>
      <xdr:colOff>76200</xdr:colOff>
      <xdr:row>354</xdr:row>
      <xdr:rowOff>1</xdr:rowOff>
    </xdr:to>
    <xdr:cxnSp macro="">
      <xdr:nvCxnSpPr>
        <xdr:cNvPr id="2342" name="直線コネクタ 234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354</xdr:row>
      <xdr:rowOff>0</xdr:rowOff>
    </xdr:from>
    <xdr:to>
      <xdr:col>28</xdr:col>
      <xdr:colOff>85725</xdr:colOff>
      <xdr:row>354</xdr:row>
      <xdr:rowOff>1</xdr:rowOff>
    </xdr:to>
    <xdr:cxnSp macro="">
      <xdr:nvCxnSpPr>
        <xdr:cNvPr id="2343" name="直線コネクタ 234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357</xdr:row>
      <xdr:rowOff>0</xdr:rowOff>
    </xdr:from>
    <xdr:to>
      <xdr:col>7</xdr:col>
      <xdr:colOff>76200</xdr:colOff>
      <xdr:row>357</xdr:row>
      <xdr:rowOff>1</xdr:rowOff>
    </xdr:to>
    <xdr:cxnSp macro="">
      <xdr:nvCxnSpPr>
        <xdr:cNvPr id="2344" name="直線コネクタ 234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357</xdr:row>
      <xdr:rowOff>0</xdr:rowOff>
    </xdr:from>
    <xdr:to>
      <xdr:col>28</xdr:col>
      <xdr:colOff>85725</xdr:colOff>
      <xdr:row>357</xdr:row>
      <xdr:rowOff>1</xdr:rowOff>
    </xdr:to>
    <xdr:cxnSp macro="">
      <xdr:nvCxnSpPr>
        <xdr:cNvPr id="2345" name="直線コネクタ 234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360</xdr:row>
      <xdr:rowOff>0</xdr:rowOff>
    </xdr:from>
    <xdr:to>
      <xdr:col>28</xdr:col>
      <xdr:colOff>85725</xdr:colOff>
      <xdr:row>360</xdr:row>
      <xdr:rowOff>1</xdr:rowOff>
    </xdr:to>
    <xdr:cxnSp macro="">
      <xdr:nvCxnSpPr>
        <xdr:cNvPr id="2346" name="直線コネクタ 234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2347" name="直線コネクタ 234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2348" name="直線コネクタ 234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2349" name="直線コネクタ 234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2350" name="直線コネクタ 234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2351" name="直線コネクタ 235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2352" name="直線コネクタ 235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2353" name="直線コネクタ 235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2354" name="直線コネクタ 235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2355" name="直線コネクタ 235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2356" name="直線コネクタ 235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2357" name="直線コネクタ 235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2358" name="直線コネクタ 235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2359" name="直線コネクタ 235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2360" name="直線コネクタ 235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2361" name="直線コネクタ 236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2362" name="直線コネクタ 236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2363" name="直線コネクタ 236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2364" name="直線コネクタ 236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2365" name="直線コネクタ 236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2366" name="直線コネクタ 236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2367" name="直線コネクタ 236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2368" name="直線コネクタ 236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2369" name="直線コネクタ 236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2370" name="直線コネクタ 236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2371" name="直線コネクタ 237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2372" name="直線コネクタ 237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2373" name="直線コネクタ 237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2374" name="直線コネクタ 237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2375" name="直線コネクタ 237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2376" name="直線コネクタ 237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2377" name="直線コネクタ 237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2378" name="直線コネクタ 237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2379" name="直線コネクタ 237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2380" name="直線コネクタ 237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2381" name="直線コネクタ 238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2382" name="直線コネクタ 238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2383" name="直線コネクタ 238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2384" name="直線コネクタ 238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2385" name="直線コネクタ 238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2386" name="直線コネクタ 238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2387" name="直線コネクタ 238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2388" name="直線コネクタ 238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372</xdr:row>
      <xdr:rowOff>0</xdr:rowOff>
    </xdr:from>
    <xdr:to>
      <xdr:col>7</xdr:col>
      <xdr:colOff>76200</xdr:colOff>
      <xdr:row>372</xdr:row>
      <xdr:rowOff>1</xdr:rowOff>
    </xdr:to>
    <xdr:cxnSp macro="">
      <xdr:nvCxnSpPr>
        <xdr:cNvPr id="2389" name="直線コネクタ 238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372</xdr:row>
      <xdr:rowOff>0</xdr:rowOff>
    </xdr:from>
    <xdr:to>
      <xdr:col>28</xdr:col>
      <xdr:colOff>85725</xdr:colOff>
      <xdr:row>372</xdr:row>
      <xdr:rowOff>1</xdr:rowOff>
    </xdr:to>
    <xdr:cxnSp macro="">
      <xdr:nvCxnSpPr>
        <xdr:cNvPr id="2390" name="直線コネクタ 238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375</xdr:row>
      <xdr:rowOff>0</xdr:rowOff>
    </xdr:from>
    <xdr:to>
      <xdr:col>7</xdr:col>
      <xdr:colOff>76200</xdr:colOff>
      <xdr:row>375</xdr:row>
      <xdr:rowOff>1</xdr:rowOff>
    </xdr:to>
    <xdr:cxnSp macro="">
      <xdr:nvCxnSpPr>
        <xdr:cNvPr id="2391" name="直線コネクタ 239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375</xdr:row>
      <xdr:rowOff>0</xdr:rowOff>
    </xdr:from>
    <xdr:to>
      <xdr:col>28</xdr:col>
      <xdr:colOff>85725</xdr:colOff>
      <xdr:row>375</xdr:row>
      <xdr:rowOff>1</xdr:rowOff>
    </xdr:to>
    <xdr:cxnSp macro="">
      <xdr:nvCxnSpPr>
        <xdr:cNvPr id="2392" name="直線コネクタ 239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378</xdr:row>
      <xdr:rowOff>0</xdr:rowOff>
    </xdr:from>
    <xdr:to>
      <xdr:col>7</xdr:col>
      <xdr:colOff>76200</xdr:colOff>
      <xdr:row>378</xdr:row>
      <xdr:rowOff>1</xdr:rowOff>
    </xdr:to>
    <xdr:cxnSp macro="">
      <xdr:nvCxnSpPr>
        <xdr:cNvPr id="2393" name="直線コネクタ 239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378</xdr:row>
      <xdr:rowOff>0</xdr:rowOff>
    </xdr:from>
    <xdr:to>
      <xdr:col>28</xdr:col>
      <xdr:colOff>85725</xdr:colOff>
      <xdr:row>378</xdr:row>
      <xdr:rowOff>1</xdr:rowOff>
    </xdr:to>
    <xdr:cxnSp macro="">
      <xdr:nvCxnSpPr>
        <xdr:cNvPr id="2394" name="直線コネクタ 239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381</xdr:row>
      <xdr:rowOff>0</xdr:rowOff>
    </xdr:from>
    <xdr:to>
      <xdr:col>28</xdr:col>
      <xdr:colOff>85725</xdr:colOff>
      <xdr:row>381</xdr:row>
      <xdr:rowOff>1</xdr:rowOff>
    </xdr:to>
    <xdr:cxnSp macro="">
      <xdr:nvCxnSpPr>
        <xdr:cNvPr id="2395" name="直線コネクタ 239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2396" name="直線コネクタ 239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2397" name="直線コネクタ 239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2398" name="直線コネクタ 239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2399" name="直線コネクタ 239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2400" name="直線コネクタ 239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2401" name="直線コネクタ 240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2402" name="直線コネクタ 240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391</xdr:row>
      <xdr:rowOff>0</xdr:rowOff>
    </xdr:from>
    <xdr:to>
      <xdr:col>7</xdr:col>
      <xdr:colOff>76200</xdr:colOff>
      <xdr:row>391</xdr:row>
      <xdr:rowOff>1</xdr:rowOff>
    </xdr:to>
    <xdr:cxnSp macro="">
      <xdr:nvCxnSpPr>
        <xdr:cNvPr id="2403" name="直線コネクタ 240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391</xdr:row>
      <xdr:rowOff>0</xdr:rowOff>
    </xdr:from>
    <xdr:to>
      <xdr:col>28</xdr:col>
      <xdr:colOff>85725</xdr:colOff>
      <xdr:row>391</xdr:row>
      <xdr:rowOff>1</xdr:rowOff>
    </xdr:to>
    <xdr:cxnSp macro="">
      <xdr:nvCxnSpPr>
        <xdr:cNvPr id="2404" name="直線コネクタ 240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394</xdr:row>
      <xdr:rowOff>0</xdr:rowOff>
    </xdr:from>
    <xdr:to>
      <xdr:col>7</xdr:col>
      <xdr:colOff>76200</xdr:colOff>
      <xdr:row>394</xdr:row>
      <xdr:rowOff>1</xdr:rowOff>
    </xdr:to>
    <xdr:cxnSp macro="">
      <xdr:nvCxnSpPr>
        <xdr:cNvPr id="2405" name="直線コネクタ 240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394</xdr:row>
      <xdr:rowOff>0</xdr:rowOff>
    </xdr:from>
    <xdr:to>
      <xdr:col>28</xdr:col>
      <xdr:colOff>85725</xdr:colOff>
      <xdr:row>394</xdr:row>
      <xdr:rowOff>1</xdr:rowOff>
    </xdr:to>
    <xdr:cxnSp macro="">
      <xdr:nvCxnSpPr>
        <xdr:cNvPr id="2406" name="直線コネクタ 240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397</xdr:row>
      <xdr:rowOff>0</xdr:rowOff>
    </xdr:from>
    <xdr:to>
      <xdr:col>7</xdr:col>
      <xdr:colOff>76200</xdr:colOff>
      <xdr:row>397</xdr:row>
      <xdr:rowOff>1</xdr:rowOff>
    </xdr:to>
    <xdr:cxnSp macro="">
      <xdr:nvCxnSpPr>
        <xdr:cNvPr id="2407" name="直線コネクタ 240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397</xdr:row>
      <xdr:rowOff>0</xdr:rowOff>
    </xdr:from>
    <xdr:to>
      <xdr:col>28</xdr:col>
      <xdr:colOff>85725</xdr:colOff>
      <xdr:row>397</xdr:row>
      <xdr:rowOff>1</xdr:rowOff>
    </xdr:to>
    <xdr:cxnSp macro="">
      <xdr:nvCxnSpPr>
        <xdr:cNvPr id="2408" name="直線コネクタ 240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400</xdr:row>
      <xdr:rowOff>0</xdr:rowOff>
    </xdr:from>
    <xdr:to>
      <xdr:col>28</xdr:col>
      <xdr:colOff>85725</xdr:colOff>
      <xdr:row>400</xdr:row>
      <xdr:rowOff>1</xdr:rowOff>
    </xdr:to>
    <xdr:cxnSp macro="">
      <xdr:nvCxnSpPr>
        <xdr:cNvPr id="2409" name="直線コネクタ 240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2410" name="直線コネクタ 240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2411" name="直線コネクタ 241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2412" name="直線コネクタ 241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2413" name="直線コネクタ 241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2414" name="直線コネクタ 241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2415" name="直線コネクタ 241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2416" name="直線コネクタ 241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2417" name="直線コネクタ 241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2418" name="直線コネクタ 241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2419" name="直線コネクタ 241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2420" name="直線コネクタ 241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2421" name="直線コネクタ 242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2422" name="直線コネクタ 242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2423" name="直線コネクタ 242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2424" name="直線コネクタ 242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2425" name="直線コネクタ 242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2426" name="直線コネクタ 242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2427" name="直線コネクタ 242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2428" name="直線コネクタ 242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2429" name="直線コネクタ 242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2430" name="直線コネクタ 242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2431" name="直線コネクタ 243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2432" name="直線コネクタ 243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2433" name="直線コネクタ 243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2434" name="直線コネクタ 243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2435" name="直線コネクタ 243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2436" name="直線コネクタ 243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2437" name="直線コネクタ 243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2438" name="直線コネクタ 243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2439" name="直線コネクタ 243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2440" name="直線コネクタ 243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2441" name="直線コネクタ 244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2442" name="直線コネクタ 244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2443" name="直線コネクタ 244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2444" name="直線コネクタ 244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2445" name="直線コネクタ 244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2446" name="直線コネクタ 244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2447" name="直線コネクタ 244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2448" name="直線コネクタ 244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2449" name="直線コネクタ 244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2450" name="直線コネクタ 244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2451" name="直線コネクタ 245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412</xdr:row>
      <xdr:rowOff>0</xdr:rowOff>
    </xdr:from>
    <xdr:to>
      <xdr:col>7</xdr:col>
      <xdr:colOff>76200</xdr:colOff>
      <xdr:row>412</xdr:row>
      <xdr:rowOff>1</xdr:rowOff>
    </xdr:to>
    <xdr:cxnSp macro="">
      <xdr:nvCxnSpPr>
        <xdr:cNvPr id="2452" name="直線コネクタ 245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412</xdr:row>
      <xdr:rowOff>0</xdr:rowOff>
    </xdr:from>
    <xdr:to>
      <xdr:col>28</xdr:col>
      <xdr:colOff>85725</xdr:colOff>
      <xdr:row>412</xdr:row>
      <xdr:rowOff>1</xdr:rowOff>
    </xdr:to>
    <xdr:cxnSp macro="">
      <xdr:nvCxnSpPr>
        <xdr:cNvPr id="2453" name="直線コネクタ 245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415</xdr:row>
      <xdr:rowOff>0</xdr:rowOff>
    </xdr:from>
    <xdr:to>
      <xdr:col>7</xdr:col>
      <xdr:colOff>76200</xdr:colOff>
      <xdr:row>415</xdr:row>
      <xdr:rowOff>1</xdr:rowOff>
    </xdr:to>
    <xdr:cxnSp macro="">
      <xdr:nvCxnSpPr>
        <xdr:cNvPr id="2454" name="直線コネクタ 245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415</xdr:row>
      <xdr:rowOff>0</xdr:rowOff>
    </xdr:from>
    <xdr:to>
      <xdr:col>28</xdr:col>
      <xdr:colOff>85725</xdr:colOff>
      <xdr:row>415</xdr:row>
      <xdr:rowOff>1</xdr:rowOff>
    </xdr:to>
    <xdr:cxnSp macro="">
      <xdr:nvCxnSpPr>
        <xdr:cNvPr id="2455" name="直線コネクタ 245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418</xdr:row>
      <xdr:rowOff>0</xdr:rowOff>
    </xdr:from>
    <xdr:to>
      <xdr:col>7</xdr:col>
      <xdr:colOff>76200</xdr:colOff>
      <xdr:row>418</xdr:row>
      <xdr:rowOff>1</xdr:rowOff>
    </xdr:to>
    <xdr:cxnSp macro="">
      <xdr:nvCxnSpPr>
        <xdr:cNvPr id="2456" name="直線コネクタ 245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418</xdr:row>
      <xdr:rowOff>0</xdr:rowOff>
    </xdr:from>
    <xdr:to>
      <xdr:col>28</xdr:col>
      <xdr:colOff>85725</xdr:colOff>
      <xdr:row>418</xdr:row>
      <xdr:rowOff>1</xdr:rowOff>
    </xdr:to>
    <xdr:cxnSp macro="">
      <xdr:nvCxnSpPr>
        <xdr:cNvPr id="2457" name="直線コネクタ 245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421</xdr:row>
      <xdr:rowOff>0</xdr:rowOff>
    </xdr:from>
    <xdr:to>
      <xdr:col>28</xdr:col>
      <xdr:colOff>85725</xdr:colOff>
      <xdr:row>421</xdr:row>
      <xdr:rowOff>1</xdr:rowOff>
    </xdr:to>
    <xdr:cxnSp macro="">
      <xdr:nvCxnSpPr>
        <xdr:cNvPr id="2458" name="直線コネクタ 245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2459" name="直線コネクタ 245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2460" name="直線コネクタ 245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2461" name="直線コネクタ 246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2462" name="直線コネクタ 246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2463" name="直線コネクタ 246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2464" name="直線コネクタ 246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2465" name="直線コネクタ 246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431</xdr:row>
      <xdr:rowOff>0</xdr:rowOff>
    </xdr:from>
    <xdr:to>
      <xdr:col>7</xdr:col>
      <xdr:colOff>76200</xdr:colOff>
      <xdr:row>431</xdr:row>
      <xdr:rowOff>1</xdr:rowOff>
    </xdr:to>
    <xdr:cxnSp macro="">
      <xdr:nvCxnSpPr>
        <xdr:cNvPr id="2466" name="直線コネクタ 246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431</xdr:row>
      <xdr:rowOff>0</xdr:rowOff>
    </xdr:from>
    <xdr:to>
      <xdr:col>28</xdr:col>
      <xdr:colOff>85725</xdr:colOff>
      <xdr:row>431</xdr:row>
      <xdr:rowOff>1</xdr:rowOff>
    </xdr:to>
    <xdr:cxnSp macro="">
      <xdr:nvCxnSpPr>
        <xdr:cNvPr id="2467" name="直線コネクタ 246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434</xdr:row>
      <xdr:rowOff>0</xdr:rowOff>
    </xdr:from>
    <xdr:to>
      <xdr:col>7</xdr:col>
      <xdr:colOff>76200</xdr:colOff>
      <xdr:row>434</xdr:row>
      <xdr:rowOff>1</xdr:rowOff>
    </xdr:to>
    <xdr:cxnSp macro="">
      <xdr:nvCxnSpPr>
        <xdr:cNvPr id="2468" name="直線コネクタ 246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434</xdr:row>
      <xdr:rowOff>0</xdr:rowOff>
    </xdr:from>
    <xdr:to>
      <xdr:col>28</xdr:col>
      <xdr:colOff>85725</xdr:colOff>
      <xdr:row>434</xdr:row>
      <xdr:rowOff>1</xdr:rowOff>
    </xdr:to>
    <xdr:cxnSp macro="">
      <xdr:nvCxnSpPr>
        <xdr:cNvPr id="2469" name="直線コネクタ 246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437</xdr:row>
      <xdr:rowOff>0</xdr:rowOff>
    </xdr:from>
    <xdr:to>
      <xdr:col>7</xdr:col>
      <xdr:colOff>76200</xdr:colOff>
      <xdr:row>437</xdr:row>
      <xdr:rowOff>1</xdr:rowOff>
    </xdr:to>
    <xdr:cxnSp macro="">
      <xdr:nvCxnSpPr>
        <xdr:cNvPr id="2470" name="直線コネクタ 246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437</xdr:row>
      <xdr:rowOff>0</xdr:rowOff>
    </xdr:from>
    <xdr:to>
      <xdr:col>28</xdr:col>
      <xdr:colOff>85725</xdr:colOff>
      <xdr:row>437</xdr:row>
      <xdr:rowOff>1</xdr:rowOff>
    </xdr:to>
    <xdr:cxnSp macro="">
      <xdr:nvCxnSpPr>
        <xdr:cNvPr id="2471" name="直線コネクタ 247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440</xdr:row>
      <xdr:rowOff>0</xdr:rowOff>
    </xdr:from>
    <xdr:to>
      <xdr:col>28</xdr:col>
      <xdr:colOff>85725</xdr:colOff>
      <xdr:row>440</xdr:row>
      <xdr:rowOff>1</xdr:rowOff>
    </xdr:to>
    <xdr:cxnSp macro="">
      <xdr:nvCxnSpPr>
        <xdr:cNvPr id="2472" name="直線コネクタ 247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2473" name="直線コネクタ 247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2474" name="直線コネクタ 247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2475" name="直線コネクタ 247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2476" name="直線コネクタ 247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2477" name="直線コネクタ 247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2478" name="直線コネクタ 247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2479" name="直線コネクタ 247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2480" name="直線コネクタ 247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2481" name="直線コネクタ 248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2482" name="直線コネクタ 248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2483" name="直線コネクタ 248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2484" name="直線コネクタ 248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2485" name="直線コネクタ 248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2486" name="直線コネクタ 248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2487" name="直線コネクタ 248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2488" name="直線コネクタ 248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2489" name="直線コネクタ 248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2490" name="直線コネクタ 248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2491" name="直線コネクタ 249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2492" name="直線コネクタ 249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2493" name="直線コネクタ 249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2494" name="直線コネクタ 249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2495" name="直線コネクタ 249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2496" name="直線コネクタ 249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2497" name="直線コネクタ 249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2498" name="直線コネクタ 249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2499" name="直線コネクタ 249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2500" name="直線コネクタ 249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2501" name="直線コネクタ 250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2502" name="直線コネクタ 250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2503" name="直線コネクタ 250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2504" name="直線コネクタ 250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2505" name="直線コネクタ 250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2506" name="直線コネクタ 250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2507" name="直線コネクタ 250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2508" name="直線コネクタ 250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2509" name="直線コネクタ 250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2510" name="直線コネクタ 250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2511" name="直線コネクタ 251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2512" name="直線コネクタ 251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2513" name="直線コネクタ 251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2514" name="直線コネクタ 251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452</xdr:row>
      <xdr:rowOff>0</xdr:rowOff>
    </xdr:from>
    <xdr:to>
      <xdr:col>7</xdr:col>
      <xdr:colOff>76200</xdr:colOff>
      <xdr:row>452</xdr:row>
      <xdr:rowOff>1</xdr:rowOff>
    </xdr:to>
    <xdr:cxnSp macro="">
      <xdr:nvCxnSpPr>
        <xdr:cNvPr id="2515" name="直線コネクタ 251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452</xdr:row>
      <xdr:rowOff>0</xdr:rowOff>
    </xdr:from>
    <xdr:to>
      <xdr:col>28</xdr:col>
      <xdr:colOff>85725</xdr:colOff>
      <xdr:row>452</xdr:row>
      <xdr:rowOff>1</xdr:rowOff>
    </xdr:to>
    <xdr:cxnSp macro="">
      <xdr:nvCxnSpPr>
        <xdr:cNvPr id="2516" name="直線コネクタ 251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455</xdr:row>
      <xdr:rowOff>0</xdr:rowOff>
    </xdr:from>
    <xdr:to>
      <xdr:col>7</xdr:col>
      <xdr:colOff>76200</xdr:colOff>
      <xdr:row>455</xdr:row>
      <xdr:rowOff>1</xdr:rowOff>
    </xdr:to>
    <xdr:cxnSp macro="">
      <xdr:nvCxnSpPr>
        <xdr:cNvPr id="2517" name="直線コネクタ 251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455</xdr:row>
      <xdr:rowOff>0</xdr:rowOff>
    </xdr:from>
    <xdr:to>
      <xdr:col>28</xdr:col>
      <xdr:colOff>85725</xdr:colOff>
      <xdr:row>455</xdr:row>
      <xdr:rowOff>1</xdr:rowOff>
    </xdr:to>
    <xdr:cxnSp macro="">
      <xdr:nvCxnSpPr>
        <xdr:cNvPr id="2518" name="直線コネクタ 251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458</xdr:row>
      <xdr:rowOff>0</xdr:rowOff>
    </xdr:from>
    <xdr:to>
      <xdr:col>7</xdr:col>
      <xdr:colOff>76200</xdr:colOff>
      <xdr:row>458</xdr:row>
      <xdr:rowOff>1</xdr:rowOff>
    </xdr:to>
    <xdr:cxnSp macro="">
      <xdr:nvCxnSpPr>
        <xdr:cNvPr id="2519" name="直線コネクタ 251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458</xdr:row>
      <xdr:rowOff>0</xdr:rowOff>
    </xdr:from>
    <xdr:to>
      <xdr:col>28</xdr:col>
      <xdr:colOff>85725</xdr:colOff>
      <xdr:row>458</xdr:row>
      <xdr:rowOff>1</xdr:rowOff>
    </xdr:to>
    <xdr:cxnSp macro="">
      <xdr:nvCxnSpPr>
        <xdr:cNvPr id="2520" name="直線コネクタ 251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461</xdr:row>
      <xdr:rowOff>0</xdr:rowOff>
    </xdr:from>
    <xdr:to>
      <xdr:col>28</xdr:col>
      <xdr:colOff>85725</xdr:colOff>
      <xdr:row>461</xdr:row>
      <xdr:rowOff>1</xdr:rowOff>
    </xdr:to>
    <xdr:cxnSp macro="">
      <xdr:nvCxnSpPr>
        <xdr:cNvPr id="2521" name="直線コネクタ 252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2522" name="直線コネクタ 252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2523" name="直線コネクタ 252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2524" name="直線コネクタ 252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2525" name="直線コネクタ 252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2526" name="直線コネクタ 252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2527" name="直線コネクタ 252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2528" name="直線コネクタ 252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471</xdr:row>
      <xdr:rowOff>0</xdr:rowOff>
    </xdr:from>
    <xdr:to>
      <xdr:col>7</xdr:col>
      <xdr:colOff>76200</xdr:colOff>
      <xdr:row>471</xdr:row>
      <xdr:rowOff>1</xdr:rowOff>
    </xdr:to>
    <xdr:cxnSp macro="">
      <xdr:nvCxnSpPr>
        <xdr:cNvPr id="2529" name="直線コネクタ 252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471</xdr:row>
      <xdr:rowOff>0</xdr:rowOff>
    </xdr:from>
    <xdr:to>
      <xdr:col>28</xdr:col>
      <xdr:colOff>85725</xdr:colOff>
      <xdr:row>471</xdr:row>
      <xdr:rowOff>1</xdr:rowOff>
    </xdr:to>
    <xdr:cxnSp macro="">
      <xdr:nvCxnSpPr>
        <xdr:cNvPr id="2530" name="直線コネクタ 252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474</xdr:row>
      <xdr:rowOff>0</xdr:rowOff>
    </xdr:from>
    <xdr:to>
      <xdr:col>7</xdr:col>
      <xdr:colOff>76200</xdr:colOff>
      <xdr:row>474</xdr:row>
      <xdr:rowOff>1</xdr:rowOff>
    </xdr:to>
    <xdr:cxnSp macro="">
      <xdr:nvCxnSpPr>
        <xdr:cNvPr id="2531" name="直線コネクタ 253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474</xdr:row>
      <xdr:rowOff>0</xdr:rowOff>
    </xdr:from>
    <xdr:to>
      <xdr:col>28</xdr:col>
      <xdr:colOff>85725</xdr:colOff>
      <xdr:row>474</xdr:row>
      <xdr:rowOff>1</xdr:rowOff>
    </xdr:to>
    <xdr:cxnSp macro="">
      <xdr:nvCxnSpPr>
        <xdr:cNvPr id="2532" name="直線コネクタ 253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477</xdr:row>
      <xdr:rowOff>0</xdr:rowOff>
    </xdr:from>
    <xdr:to>
      <xdr:col>7</xdr:col>
      <xdr:colOff>76200</xdr:colOff>
      <xdr:row>477</xdr:row>
      <xdr:rowOff>1</xdr:rowOff>
    </xdr:to>
    <xdr:cxnSp macro="">
      <xdr:nvCxnSpPr>
        <xdr:cNvPr id="2533" name="直線コネクタ 253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477</xdr:row>
      <xdr:rowOff>0</xdr:rowOff>
    </xdr:from>
    <xdr:to>
      <xdr:col>28</xdr:col>
      <xdr:colOff>85725</xdr:colOff>
      <xdr:row>477</xdr:row>
      <xdr:rowOff>1</xdr:rowOff>
    </xdr:to>
    <xdr:cxnSp macro="">
      <xdr:nvCxnSpPr>
        <xdr:cNvPr id="2534" name="直線コネクタ 253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480</xdr:row>
      <xdr:rowOff>0</xdr:rowOff>
    </xdr:from>
    <xdr:to>
      <xdr:col>28</xdr:col>
      <xdr:colOff>85725</xdr:colOff>
      <xdr:row>480</xdr:row>
      <xdr:rowOff>1</xdr:rowOff>
    </xdr:to>
    <xdr:cxnSp macro="">
      <xdr:nvCxnSpPr>
        <xdr:cNvPr id="2535" name="直線コネクタ 253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2536" name="直線コネクタ 253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2537" name="直線コネクタ 253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2538" name="直線コネクタ 253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2539" name="直線コネクタ 253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2540" name="直線コネクタ 253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2541" name="直線コネクタ 254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2542" name="直線コネクタ 254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2543" name="直線コネクタ 254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2544" name="直線コネクタ 254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2545" name="直線コネクタ 254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2546" name="直線コネクタ 254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2547" name="直線コネクタ 254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2548" name="直線コネクタ 254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2549" name="直線コネクタ 254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2550" name="直線コネクタ 254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2551" name="直線コネクタ 255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2552" name="直線コネクタ 255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2553" name="直線コネクタ 255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2554" name="直線コネクタ 255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2555" name="直線コネクタ 255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2556" name="直線コネクタ 255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2557" name="直線コネクタ 255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2558" name="直線コネクタ 255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2559" name="直線コネクタ 255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2560" name="直線コネクタ 255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2561" name="直線コネクタ 256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2562" name="直線コネクタ 256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2563" name="直線コネクタ 256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2564" name="直線コネクタ 256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2565" name="直線コネクタ 256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2566" name="直線コネクタ 256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2567" name="直線コネクタ 256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2568" name="直線コネクタ 256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2569" name="直線コネクタ 256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2570" name="直線コネクタ 256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2571" name="直線コネクタ 257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2572" name="直線コネクタ 257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2573" name="直線コネクタ 257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2574" name="直線コネクタ 257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2575" name="直線コネクタ 257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2576" name="直線コネクタ 257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2577" name="直線コネクタ 257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492</xdr:row>
      <xdr:rowOff>0</xdr:rowOff>
    </xdr:from>
    <xdr:to>
      <xdr:col>7</xdr:col>
      <xdr:colOff>76200</xdr:colOff>
      <xdr:row>492</xdr:row>
      <xdr:rowOff>1</xdr:rowOff>
    </xdr:to>
    <xdr:cxnSp macro="">
      <xdr:nvCxnSpPr>
        <xdr:cNvPr id="2578" name="直線コネクタ 257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492</xdr:row>
      <xdr:rowOff>0</xdr:rowOff>
    </xdr:from>
    <xdr:to>
      <xdr:col>28</xdr:col>
      <xdr:colOff>85725</xdr:colOff>
      <xdr:row>492</xdr:row>
      <xdr:rowOff>1</xdr:rowOff>
    </xdr:to>
    <xdr:cxnSp macro="">
      <xdr:nvCxnSpPr>
        <xdr:cNvPr id="2579" name="直線コネクタ 257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495</xdr:row>
      <xdr:rowOff>0</xdr:rowOff>
    </xdr:from>
    <xdr:to>
      <xdr:col>7</xdr:col>
      <xdr:colOff>76200</xdr:colOff>
      <xdr:row>495</xdr:row>
      <xdr:rowOff>1</xdr:rowOff>
    </xdr:to>
    <xdr:cxnSp macro="">
      <xdr:nvCxnSpPr>
        <xdr:cNvPr id="2580" name="直線コネクタ 257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495</xdr:row>
      <xdr:rowOff>0</xdr:rowOff>
    </xdr:from>
    <xdr:to>
      <xdr:col>28</xdr:col>
      <xdr:colOff>85725</xdr:colOff>
      <xdr:row>495</xdr:row>
      <xdr:rowOff>1</xdr:rowOff>
    </xdr:to>
    <xdr:cxnSp macro="">
      <xdr:nvCxnSpPr>
        <xdr:cNvPr id="2581" name="直線コネクタ 258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498</xdr:row>
      <xdr:rowOff>0</xdr:rowOff>
    </xdr:from>
    <xdr:to>
      <xdr:col>7</xdr:col>
      <xdr:colOff>76200</xdr:colOff>
      <xdr:row>498</xdr:row>
      <xdr:rowOff>1</xdr:rowOff>
    </xdr:to>
    <xdr:cxnSp macro="">
      <xdr:nvCxnSpPr>
        <xdr:cNvPr id="2582" name="直線コネクタ 258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498</xdr:row>
      <xdr:rowOff>0</xdr:rowOff>
    </xdr:from>
    <xdr:to>
      <xdr:col>28</xdr:col>
      <xdr:colOff>85725</xdr:colOff>
      <xdr:row>498</xdr:row>
      <xdr:rowOff>1</xdr:rowOff>
    </xdr:to>
    <xdr:cxnSp macro="">
      <xdr:nvCxnSpPr>
        <xdr:cNvPr id="2583" name="直線コネクタ 258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501</xdr:row>
      <xdr:rowOff>0</xdr:rowOff>
    </xdr:from>
    <xdr:to>
      <xdr:col>28</xdr:col>
      <xdr:colOff>85725</xdr:colOff>
      <xdr:row>501</xdr:row>
      <xdr:rowOff>1</xdr:rowOff>
    </xdr:to>
    <xdr:cxnSp macro="">
      <xdr:nvCxnSpPr>
        <xdr:cNvPr id="2584" name="直線コネクタ 258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2585" name="直線コネクタ 258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2586" name="直線コネクタ 258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2587" name="直線コネクタ 258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2588" name="直線コネクタ 258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2589" name="直線コネクタ 258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2590" name="直線コネクタ 258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2591" name="直線コネクタ 259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511</xdr:row>
      <xdr:rowOff>0</xdr:rowOff>
    </xdr:from>
    <xdr:to>
      <xdr:col>7</xdr:col>
      <xdr:colOff>76200</xdr:colOff>
      <xdr:row>511</xdr:row>
      <xdr:rowOff>1</xdr:rowOff>
    </xdr:to>
    <xdr:cxnSp macro="">
      <xdr:nvCxnSpPr>
        <xdr:cNvPr id="2592" name="直線コネクタ 259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511</xdr:row>
      <xdr:rowOff>0</xdr:rowOff>
    </xdr:from>
    <xdr:to>
      <xdr:col>28</xdr:col>
      <xdr:colOff>85725</xdr:colOff>
      <xdr:row>511</xdr:row>
      <xdr:rowOff>1</xdr:rowOff>
    </xdr:to>
    <xdr:cxnSp macro="">
      <xdr:nvCxnSpPr>
        <xdr:cNvPr id="2593" name="直線コネクタ 259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514</xdr:row>
      <xdr:rowOff>0</xdr:rowOff>
    </xdr:from>
    <xdr:to>
      <xdr:col>7</xdr:col>
      <xdr:colOff>76200</xdr:colOff>
      <xdr:row>514</xdr:row>
      <xdr:rowOff>1</xdr:rowOff>
    </xdr:to>
    <xdr:cxnSp macro="">
      <xdr:nvCxnSpPr>
        <xdr:cNvPr id="2594" name="直線コネクタ 259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514</xdr:row>
      <xdr:rowOff>0</xdr:rowOff>
    </xdr:from>
    <xdr:to>
      <xdr:col>28</xdr:col>
      <xdr:colOff>85725</xdr:colOff>
      <xdr:row>514</xdr:row>
      <xdr:rowOff>1</xdr:rowOff>
    </xdr:to>
    <xdr:cxnSp macro="">
      <xdr:nvCxnSpPr>
        <xdr:cNvPr id="2595" name="直線コネクタ 259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517</xdr:row>
      <xdr:rowOff>0</xdr:rowOff>
    </xdr:from>
    <xdr:to>
      <xdr:col>7</xdr:col>
      <xdr:colOff>76200</xdr:colOff>
      <xdr:row>517</xdr:row>
      <xdr:rowOff>1</xdr:rowOff>
    </xdr:to>
    <xdr:cxnSp macro="">
      <xdr:nvCxnSpPr>
        <xdr:cNvPr id="2596" name="直線コネクタ 259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517</xdr:row>
      <xdr:rowOff>0</xdr:rowOff>
    </xdr:from>
    <xdr:to>
      <xdr:col>28</xdr:col>
      <xdr:colOff>85725</xdr:colOff>
      <xdr:row>517</xdr:row>
      <xdr:rowOff>1</xdr:rowOff>
    </xdr:to>
    <xdr:cxnSp macro="">
      <xdr:nvCxnSpPr>
        <xdr:cNvPr id="2597" name="直線コネクタ 259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520</xdr:row>
      <xdr:rowOff>0</xdr:rowOff>
    </xdr:from>
    <xdr:to>
      <xdr:col>28</xdr:col>
      <xdr:colOff>85725</xdr:colOff>
      <xdr:row>520</xdr:row>
      <xdr:rowOff>1</xdr:rowOff>
    </xdr:to>
    <xdr:cxnSp macro="">
      <xdr:nvCxnSpPr>
        <xdr:cNvPr id="2598" name="直線コネクタ 259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2599" name="直線コネクタ 259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2600" name="直線コネクタ 259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2601" name="直線コネクタ 260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2602" name="直線コネクタ 260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2603" name="直線コネクタ 260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2604" name="直線コネクタ 260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2605" name="直線コネクタ 260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2606" name="直線コネクタ 260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2607" name="直線コネクタ 260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2608" name="直線コネクタ 260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2609" name="直線コネクタ 260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2610" name="直線コネクタ 260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2611" name="直線コネクタ 261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2612" name="直線コネクタ 261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2613" name="直線コネクタ 261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2614" name="直線コネクタ 261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2615" name="直線コネクタ 261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2616" name="直線コネクタ 261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2617" name="直線コネクタ 261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2618" name="直線コネクタ 261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2619" name="直線コネクタ 261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2620" name="直線コネクタ 261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2621" name="直線コネクタ 262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2622" name="直線コネクタ 262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2623" name="直線コネクタ 262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2624" name="直線コネクタ 262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2625" name="直線コネクタ 262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2626" name="直線コネクタ 262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2627" name="直線コネクタ 262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2628" name="直線コネクタ 262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2629" name="直線コネクタ 262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2630" name="直線コネクタ 262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2631" name="直線コネクタ 263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2632" name="直線コネクタ 263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2633" name="直線コネクタ 263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2634" name="直線コネクタ 263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2635" name="直線コネクタ 263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2636" name="直線コネクタ 263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2637" name="直線コネクタ 263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2638" name="直線コネクタ 263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2639" name="直線コネクタ 263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2640" name="直線コネクタ 263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532</xdr:row>
      <xdr:rowOff>0</xdr:rowOff>
    </xdr:from>
    <xdr:to>
      <xdr:col>7</xdr:col>
      <xdr:colOff>76200</xdr:colOff>
      <xdr:row>532</xdr:row>
      <xdr:rowOff>1</xdr:rowOff>
    </xdr:to>
    <xdr:cxnSp macro="">
      <xdr:nvCxnSpPr>
        <xdr:cNvPr id="2641" name="直線コネクタ 264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532</xdr:row>
      <xdr:rowOff>0</xdr:rowOff>
    </xdr:from>
    <xdr:to>
      <xdr:col>28</xdr:col>
      <xdr:colOff>85725</xdr:colOff>
      <xdr:row>532</xdr:row>
      <xdr:rowOff>1</xdr:rowOff>
    </xdr:to>
    <xdr:cxnSp macro="">
      <xdr:nvCxnSpPr>
        <xdr:cNvPr id="2642" name="直線コネクタ 264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535</xdr:row>
      <xdr:rowOff>0</xdr:rowOff>
    </xdr:from>
    <xdr:to>
      <xdr:col>7</xdr:col>
      <xdr:colOff>76200</xdr:colOff>
      <xdr:row>535</xdr:row>
      <xdr:rowOff>1</xdr:rowOff>
    </xdr:to>
    <xdr:cxnSp macro="">
      <xdr:nvCxnSpPr>
        <xdr:cNvPr id="2643" name="直線コネクタ 264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535</xdr:row>
      <xdr:rowOff>0</xdr:rowOff>
    </xdr:from>
    <xdr:to>
      <xdr:col>28</xdr:col>
      <xdr:colOff>85725</xdr:colOff>
      <xdr:row>535</xdr:row>
      <xdr:rowOff>1</xdr:rowOff>
    </xdr:to>
    <xdr:cxnSp macro="">
      <xdr:nvCxnSpPr>
        <xdr:cNvPr id="2644" name="直線コネクタ 264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538</xdr:row>
      <xdr:rowOff>0</xdr:rowOff>
    </xdr:from>
    <xdr:to>
      <xdr:col>7</xdr:col>
      <xdr:colOff>76200</xdr:colOff>
      <xdr:row>538</xdr:row>
      <xdr:rowOff>1</xdr:rowOff>
    </xdr:to>
    <xdr:cxnSp macro="">
      <xdr:nvCxnSpPr>
        <xdr:cNvPr id="2645" name="直線コネクタ 264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538</xdr:row>
      <xdr:rowOff>0</xdr:rowOff>
    </xdr:from>
    <xdr:to>
      <xdr:col>28</xdr:col>
      <xdr:colOff>85725</xdr:colOff>
      <xdr:row>538</xdr:row>
      <xdr:rowOff>1</xdr:rowOff>
    </xdr:to>
    <xdr:cxnSp macro="">
      <xdr:nvCxnSpPr>
        <xdr:cNvPr id="2646" name="直線コネクタ 264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541</xdr:row>
      <xdr:rowOff>0</xdr:rowOff>
    </xdr:from>
    <xdr:to>
      <xdr:col>28</xdr:col>
      <xdr:colOff>85725</xdr:colOff>
      <xdr:row>541</xdr:row>
      <xdr:rowOff>1</xdr:rowOff>
    </xdr:to>
    <xdr:cxnSp macro="">
      <xdr:nvCxnSpPr>
        <xdr:cNvPr id="2647" name="直線コネクタ 264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2648" name="直線コネクタ 264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2649" name="直線コネクタ 264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2650" name="直線コネクタ 264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2651" name="直線コネクタ 265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2652" name="直線コネクタ 265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2653" name="直線コネクタ 265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2654" name="直線コネクタ 265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551</xdr:row>
      <xdr:rowOff>0</xdr:rowOff>
    </xdr:from>
    <xdr:to>
      <xdr:col>7</xdr:col>
      <xdr:colOff>76200</xdr:colOff>
      <xdr:row>551</xdr:row>
      <xdr:rowOff>1</xdr:rowOff>
    </xdr:to>
    <xdr:cxnSp macro="">
      <xdr:nvCxnSpPr>
        <xdr:cNvPr id="2655" name="直線コネクタ 265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551</xdr:row>
      <xdr:rowOff>0</xdr:rowOff>
    </xdr:from>
    <xdr:to>
      <xdr:col>28</xdr:col>
      <xdr:colOff>85725</xdr:colOff>
      <xdr:row>551</xdr:row>
      <xdr:rowOff>1</xdr:rowOff>
    </xdr:to>
    <xdr:cxnSp macro="">
      <xdr:nvCxnSpPr>
        <xdr:cNvPr id="2656" name="直線コネクタ 265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554</xdr:row>
      <xdr:rowOff>0</xdr:rowOff>
    </xdr:from>
    <xdr:to>
      <xdr:col>7</xdr:col>
      <xdr:colOff>76200</xdr:colOff>
      <xdr:row>554</xdr:row>
      <xdr:rowOff>1</xdr:rowOff>
    </xdr:to>
    <xdr:cxnSp macro="">
      <xdr:nvCxnSpPr>
        <xdr:cNvPr id="2657" name="直線コネクタ 265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554</xdr:row>
      <xdr:rowOff>0</xdr:rowOff>
    </xdr:from>
    <xdr:to>
      <xdr:col>28</xdr:col>
      <xdr:colOff>85725</xdr:colOff>
      <xdr:row>554</xdr:row>
      <xdr:rowOff>1</xdr:rowOff>
    </xdr:to>
    <xdr:cxnSp macro="">
      <xdr:nvCxnSpPr>
        <xdr:cNvPr id="2658" name="直線コネクタ 265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557</xdr:row>
      <xdr:rowOff>0</xdr:rowOff>
    </xdr:from>
    <xdr:to>
      <xdr:col>7</xdr:col>
      <xdr:colOff>76200</xdr:colOff>
      <xdr:row>557</xdr:row>
      <xdr:rowOff>1</xdr:rowOff>
    </xdr:to>
    <xdr:cxnSp macro="">
      <xdr:nvCxnSpPr>
        <xdr:cNvPr id="2659" name="直線コネクタ 265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557</xdr:row>
      <xdr:rowOff>0</xdr:rowOff>
    </xdr:from>
    <xdr:to>
      <xdr:col>28</xdr:col>
      <xdr:colOff>85725</xdr:colOff>
      <xdr:row>557</xdr:row>
      <xdr:rowOff>1</xdr:rowOff>
    </xdr:to>
    <xdr:cxnSp macro="">
      <xdr:nvCxnSpPr>
        <xdr:cNvPr id="2660" name="直線コネクタ 265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560</xdr:row>
      <xdr:rowOff>0</xdr:rowOff>
    </xdr:from>
    <xdr:to>
      <xdr:col>28</xdr:col>
      <xdr:colOff>85725</xdr:colOff>
      <xdr:row>560</xdr:row>
      <xdr:rowOff>1</xdr:rowOff>
    </xdr:to>
    <xdr:cxnSp macro="">
      <xdr:nvCxnSpPr>
        <xdr:cNvPr id="2661" name="直線コネクタ 266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2662" name="直線コネクタ 266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2663" name="直線コネクタ 266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2664" name="直線コネクタ 266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2665" name="直線コネクタ 266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2666" name="直線コネクタ 266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2667" name="直線コネクタ 266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2668" name="直線コネクタ 266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2669" name="直線コネクタ 266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2670" name="直線コネクタ 266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2671" name="直線コネクタ 267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2672" name="直線コネクタ 267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2673" name="直線コネクタ 267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2674" name="直線コネクタ 267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2675" name="直線コネクタ 267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2676" name="直線コネクタ 267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2677" name="直線コネクタ 267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2678" name="直線コネクタ 267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2679" name="直線コネクタ 267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2680" name="直線コネクタ 267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2681" name="直線コネクタ 268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2682" name="直線コネクタ 268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2683" name="直線コネクタ 268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2684" name="直線コネクタ 268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2685" name="直線コネクタ 268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2686" name="直線コネクタ 268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2687" name="直線コネクタ 268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2688" name="直線コネクタ 268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2689" name="直線コネクタ 268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2690" name="直線コネクタ 268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2691" name="直線コネクタ 269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2692" name="直線コネクタ 269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2693" name="直線コネクタ 269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2694" name="直線コネクタ 269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2695" name="直線コネクタ 269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2696" name="直線コネクタ 269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2697" name="直線コネクタ 269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2698" name="直線コネクタ 269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2699" name="直線コネクタ 269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2700" name="直線コネクタ 269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2701" name="直線コネクタ 270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2702" name="直線コネクタ 270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2703" name="直線コネクタ 270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572</xdr:row>
      <xdr:rowOff>0</xdr:rowOff>
    </xdr:from>
    <xdr:to>
      <xdr:col>7</xdr:col>
      <xdr:colOff>76200</xdr:colOff>
      <xdr:row>572</xdr:row>
      <xdr:rowOff>1</xdr:rowOff>
    </xdr:to>
    <xdr:cxnSp macro="">
      <xdr:nvCxnSpPr>
        <xdr:cNvPr id="2704" name="直線コネクタ 270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572</xdr:row>
      <xdr:rowOff>0</xdr:rowOff>
    </xdr:from>
    <xdr:to>
      <xdr:col>28</xdr:col>
      <xdr:colOff>85725</xdr:colOff>
      <xdr:row>572</xdr:row>
      <xdr:rowOff>1</xdr:rowOff>
    </xdr:to>
    <xdr:cxnSp macro="">
      <xdr:nvCxnSpPr>
        <xdr:cNvPr id="2705" name="直線コネクタ 270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575</xdr:row>
      <xdr:rowOff>0</xdr:rowOff>
    </xdr:from>
    <xdr:to>
      <xdr:col>7</xdr:col>
      <xdr:colOff>76200</xdr:colOff>
      <xdr:row>575</xdr:row>
      <xdr:rowOff>1</xdr:rowOff>
    </xdr:to>
    <xdr:cxnSp macro="">
      <xdr:nvCxnSpPr>
        <xdr:cNvPr id="2706" name="直線コネクタ 270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575</xdr:row>
      <xdr:rowOff>0</xdr:rowOff>
    </xdr:from>
    <xdr:to>
      <xdr:col>28</xdr:col>
      <xdr:colOff>85725</xdr:colOff>
      <xdr:row>575</xdr:row>
      <xdr:rowOff>1</xdr:rowOff>
    </xdr:to>
    <xdr:cxnSp macro="">
      <xdr:nvCxnSpPr>
        <xdr:cNvPr id="2707" name="直線コネクタ 270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578</xdr:row>
      <xdr:rowOff>0</xdr:rowOff>
    </xdr:from>
    <xdr:to>
      <xdr:col>7</xdr:col>
      <xdr:colOff>76200</xdr:colOff>
      <xdr:row>578</xdr:row>
      <xdr:rowOff>1</xdr:rowOff>
    </xdr:to>
    <xdr:cxnSp macro="">
      <xdr:nvCxnSpPr>
        <xdr:cNvPr id="2708" name="直線コネクタ 270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578</xdr:row>
      <xdr:rowOff>0</xdr:rowOff>
    </xdr:from>
    <xdr:to>
      <xdr:col>28</xdr:col>
      <xdr:colOff>85725</xdr:colOff>
      <xdr:row>578</xdr:row>
      <xdr:rowOff>1</xdr:rowOff>
    </xdr:to>
    <xdr:cxnSp macro="">
      <xdr:nvCxnSpPr>
        <xdr:cNvPr id="2709" name="直線コネクタ 270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581</xdr:row>
      <xdr:rowOff>0</xdr:rowOff>
    </xdr:from>
    <xdr:to>
      <xdr:col>28</xdr:col>
      <xdr:colOff>85725</xdr:colOff>
      <xdr:row>581</xdr:row>
      <xdr:rowOff>1</xdr:rowOff>
    </xdr:to>
    <xdr:cxnSp macro="">
      <xdr:nvCxnSpPr>
        <xdr:cNvPr id="2710" name="直線コネクタ 270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2711" name="直線コネクタ 271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2712" name="直線コネクタ 271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2713" name="直線コネクタ 271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2714" name="直線コネクタ 271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2715" name="直線コネクタ 271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2716" name="直線コネクタ 271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2717" name="直線コネクタ 271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591</xdr:row>
      <xdr:rowOff>0</xdr:rowOff>
    </xdr:from>
    <xdr:to>
      <xdr:col>7</xdr:col>
      <xdr:colOff>76200</xdr:colOff>
      <xdr:row>591</xdr:row>
      <xdr:rowOff>1</xdr:rowOff>
    </xdr:to>
    <xdr:cxnSp macro="">
      <xdr:nvCxnSpPr>
        <xdr:cNvPr id="2718" name="直線コネクタ 271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591</xdr:row>
      <xdr:rowOff>0</xdr:rowOff>
    </xdr:from>
    <xdr:to>
      <xdr:col>28</xdr:col>
      <xdr:colOff>85725</xdr:colOff>
      <xdr:row>591</xdr:row>
      <xdr:rowOff>1</xdr:rowOff>
    </xdr:to>
    <xdr:cxnSp macro="">
      <xdr:nvCxnSpPr>
        <xdr:cNvPr id="2719" name="直線コネクタ 271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594</xdr:row>
      <xdr:rowOff>0</xdr:rowOff>
    </xdr:from>
    <xdr:to>
      <xdr:col>7</xdr:col>
      <xdr:colOff>76200</xdr:colOff>
      <xdr:row>594</xdr:row>
      <xdr:rowOff>1</xdr:rowOff>
    </xdr:to>
    <xdr:cxnSp macro="">
      <xdr:nvCxnSpPr>
        <xdr:cNvPr id="2720" name="直線コネクタ 271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594</xdr:row>
      <xdr:rowOff>0</xdr:rowOff>
    </xdr:from>
    <xdr:to>
      <xdr:col>28</xdr:col>
      <xdr:colOff>85725</xdr:colOff>
      <xdr:row>594</xdr:row>
      <xdr:rowOff>1</xdr:rowOff>
    </xdr:to>
    <xdr:cxnSp macro="">
      <xdr:nvCxnSpPr>
        <xdr:cNvPr id="2721" name="直線コネクタ 272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597</xdr:row>
      <xdr:rowOff>0</xdr:rowOff>
    </xdr:from>
    <xdr:to>
      <xdr:col>7</xdr:col>
      <xdr:colOff>76200</xdr:colOff>
      <xdr:row>597</xdr:row>
      <xdr:rowOff>1</xdr:rowOff>
    </xdr:to>
    <xdr:cxnSp macro="">
      <xdr:nvCxnSpPr>
        <xdr:cNvPr id="2722" name="直線コネクタ 272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597</xdr:row>
      <xdr:rowOff>0</xdr:rowOff>
    </xdr:from>
    <xdr:to>
      <xdr:col>28</xdr:col>
      <xdr:colOff>85725</xdr:colOff>
      <xdr:row>597</xdr:row>
      <xdr:rowOff>1</xdr:rowOff>
    </xdr:to>
    <xdr:cxnSp macro="">
      <xdr:nvCxnSpPr>
        <xdr:cNvPr id="2723" name="直線コネクタ 272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600</xdr:row>
      <xdr:rowOff>0</xdr:rowOff>
    </xdr:from>
    <xdr:to>
      <xdr:col>28</xdr:col>
      <xdr:colOff>85725</xdr:colOff>
      <xdr:row>600</xdr:row>
      <xdr:rowOff>1</xdr:rowOff>
    </xdr:to>
    <xdr:cxnSp macro="">
      <xdr:nvCxnSpPr>
        <xdr:cNvPr id="2724" name="直線コネクタ 272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2725" name="直線コネクタ 272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2726" name="直線コネクタ 272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2727" name="直線コネクタ 272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2728" name="直線コネクタ 272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2729" name="直線コネクタ 272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2730" name="直線コネクタ 272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2731" name="直線コネクタ 273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2732" name="直線コネクタ 273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2733" name="直線コネクタ 273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2734" name="直線コネクタ 273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2735" name="直線コネクタ 273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2736" name="直線コネクタ 273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2737" name="直線コネクタ 273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2738" name="直線コネクタ 273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2739" name="直線コネクタ 273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2740" name="直線コネクタ 273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2741" name="直線コネクタ 274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2742" name="直線コネクタ 274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2743" name="直線コネクタ 274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2744" name="直線コネクタ 274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2745" name="直線コネクタ 274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2746" name="直線コネクタ 274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2747" name="直線コネクタ 274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2748" name="直線コネクタ 274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2749" name="直線コネクタ 274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2750" name="直線コネクタ 274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2751" name="直線コネクタ 275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2752" name="直線コネクタ 275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2753" name="直線コネクタ 275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2754" name="直線コネクタ 275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2755" name="直線コネクタ 275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2756" name="直線コネクタ 275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2757" name="直線コネクタ 275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2758" name="直線コネクタ 275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2759" name="直線コネクタ 275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2760" name="直線コネクタ 275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2761" name="直線コネクタ 276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2762" name="直線コネクタ 276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2763" name="直線コネクタ 276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2764" name="直線コネクタ 276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2765" name="直線コネクタ 276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2766" name="直線コネクタ 276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612</xdr:row>
      <xdr:rowOff>0</xdr:rowOff>
    </xdr:from>
    <xdr:to>
      <xdr:col>7</xdr:col>
      <xdr:colOff>76200</xdr:colOff>
      <xdr:row>612</xdr:row>
      <xdr:rowOff>1</xdr:rowOff>
    </xdr:to>
    <xdr:cxnSp macro="">
      <xdr:nvCxnSpPr>
        <xdr:cNvPr id="2767" name="直線コネクタ 276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612</xdr:row>
      <xdr:rowOff>0</xdr:rowOff>
    </xdr:from>
    <xdr:to>
      <xdr:col>28</xdr:col>
      <xdr:colOff>85725</xdr:colOff>
      <xdr:row>612</xdr:row>
      <xdr:rowOff>1</xdr:rowOff>
    </xdr:to>
    <xdr:cxnSp macro="">
      <xdr:nvCxnSpPr>
        <xdr:cNvPr id="2768" name="直線コネクタ 276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615</xdr:row>
      <xdr:rowOff>0</xdr:rowOff>
    </xdr:from>
    <xdr:to>
      <xdr:col>7</xdr:col>
      <xdr:colOff>76200</xdr:colOff>
      <xdr:row>615</xdr:row>
      <xdr:rowOff>1</xdr:rowOff>
    </xdr:to>
    <xdr:cxnSp macro="">
      <xdr:nvCxnSpPr>
        <xdr:cNvPr id="2769" name="直線コネクタ 276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615</xdr:row>
      <xdr:rowOff>0</xdr:rowOff>
    </xdr:from>
    <xdr:to>
      <xdr:col>28</xdr:col>
      <xdr:colOff>85725</xdr:colOff>
      <xdr:row>615</xdr:row>
      <xdr:rowOff>1</xdr:rowOff>
    </xdr:to>
    <xdr:cxnSp macro="">
      <xdr:nvCxnSpPr>
        <xdr:cNvPr id="2770" name="直線コネクタ 276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618</xdr:row>
      <xdr:rowOff>0</xdr:rowOff>
    </xdr:from>
    <xdr:to>
      <xdr:col>7</xdr:col>
      <xdr:colOff>76200</xdr:colOff>
      <xdr:row>618</xdr:row>
      <xdr:rowOff>1</xdr:rowOff>
    </xdr:to>
    <xdr:cxnSp macro="">
      <xdr:nvCxnSpPr>
        <xdr:cNvPr id="2771" name="直線コネクタ 277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618</xdr:row>
      <xdr:rowOff>0</xdr:rowOff>
    </xdr:from>
    <xdr:to>
      <xdr:col>28</xdr:col>
      <xdr:colOff>85725</xdr:colOff>
      <xdr:row>618</xdr:row>
      <xdr:rowOff>1</xdr:rowOff>
    </xdr:to>
    <xdr:cxnSp macro="">
      <xdr:nvCxnSpPr>
        <xdr:cNvPr id="2772" name="直線コネクタ 277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621</xdr:row>
      <xdr:rowOff>0</xdr:rowOff>
    </xdr:from>
    <xdr:to>
      <xdr:col>28</xdr:col>
      <xdr:colOff>85725</xdr:colOff>
      <xdr:row>621</xdr:row>
      <xdr:rowOff>1</xdr:rowOff>
    </xdr:to>
    <xdr:cxnSp macro="">
      <xdr:nvCxnSpPr>
        <xdr:cNvPr id="2773" name="直線コネクタ 277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2774" name="直線コネクタ 277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2775" name="直線コネクタ 277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2776" name="直線コネクタ 277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2777" name="直線コネクタ 277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2778" name="直線コネクタ 277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2779" name="直線コネクタ 277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2780" name="直線コネクタ 277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631</xdr:row>
      <xdr:rowOff>0</xdr:rowOff>
    </xdr:from>
    <xdr:to>
      <xdr:col>7</xdr:col>
      <xdr:colOff>76200</xdr:colOff>
      <xdr:row>631</xdr:row>
      <xdr:rowOff>1</xdr:rowOff>
    </xdr:to>
    <xdr:cxnSp macro="">
      <xdr:nvCxnSpPr>
        <xdr:cNvPr id="2781" name="直線コネクタ 278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631</xdr:row>
      <xdr:rowOff>0</xdr:rowOff>
    </xdr:from>
    <xdr:to>
      <xdr:col>28</xdr:col>
      <xdr:colOff>85725</xdr:colOff>
      <xdr:row>631</xdr:row>
      <xdr:rowOff>1</xdr:rowOff>
    </xdr:to>
    <xdr:cxnSp macro="">
      <xdr:nvCxnSpPr>
        <xdr:cNvPr id="2782" name="直線コネクタ 278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634</xdr:row>
      <xdr:rowOff>0</xdr:rowOff>
    </xdr:from>
    <xdr:to>
      <xdr:col>7</xdr:col>
      <xdr:colOff>76200</xdr:colOff>
      <xdr:row>634</xdr:row>
      <xdr:rowOff>1</xdr:rowOff>
    </xdr:to>
    <xdr:cxnSp macro="">
      <xdr:nvCxnSpPr>
        <xdr:cNvPr id="2783" name="直線コネクタ 278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634</xdr:row>
      <xdr:rowOff>0</xdr:rowOff>
    </xdr:from>
    <xdr:to>
      <xdr:col>28</xdr:col>
      <xdr:colOff>85725</xdr:colOff>
      <xdr:row>634</xdr:row>
      <xdr:rowOff>1</xdr:rowOff>
    </xdr:to>
    <xdr:cxnSp macro="">
      <xdr:nvCxnSpPr>
        <xdr:cNvPr id="2784" name="直線コネクタ 278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637</xdr:row>
      <xdr:rowOff>0</xdr:rowOff>
    </xdr:from>
    <xdr:to>
      <xdr:col>7</xdr:col>
      <xdr:colOff>76200</xdr:colOff>
      <xdr:row>637</xdr:row>
      <xdr:rowOff>1</xdr:rowOff>
    </xdr:to>
    <xdr:cxnSp macro="">
      <xdr:nvCxnSpPr>
        <xdr:cNvPr id="2785" name="直線コネクタ 278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637</xdr:row>
      <xdr:rowOff>0</xdr:rowOff>
    </xdr:from>
    <xdr:to>
      <xdr:col>28</xdr:col>
      <xdr:colOff>85725</xdr:colOff>
      <xdr:row>637</xdr:row>
      <xdr:rowOff>1</xdr:rowOff>
    </xdr:to>
    <xdr:cxnSp macro="">
      <xdr:nvCxnSpPr>
        <xdr:cNvPr id="2786" name="直線コネクタ 278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640</xdr:row>
      <xdr:rowOff>0</xdr:rowOff>
    </xdr:from>
    <xdr:to>
      <xdr:col>28</xdr:col>
      <xdr:colOff>85725</xdr:colOff>
      <xdr:row>640</xdr:row>
      <xdr:rowOff>1</xdr:rowOff>
    </xdr:to>
    <xdr:cxnSp macro="">
      <xdr:nvCxnSpPr>
        <xdr:cNvPr id="2787" name="直線コネクタ 278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2788" name="直線コネクタ 278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2789" name="直線コネクタ 278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2790" name="直線コネクタ 278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2791" name="直線コネクタ 279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2792" name="直線コネクタ 279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2793" name="直線コネクタ 279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2794" name="直線コネクタ 279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2795" name="直線コネクタ 279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2796" name="直線コネクタ 279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2797" name="直線コネクタ 279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2798" name="直線コネクタ 279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2799" name="直線コネクタ 279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2800" name="直線コネクタ 279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2801" name="直線コネクタ 280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2802" name="直線コネクタ 280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2803" name="直線コネクタ 280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2804" name="直線コネクタ 280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2805" name="直線コネクタ 280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2806" name="直線コネクタ 280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2807" name="直線コネクタ 280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2808" name="直線コネクタ 280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2809" name="直線コネクタ 280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2810" name="直線コネクタ 280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2811" name="直線コネクタ 281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2812" name="直線コネクタ 281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2813" name="直線コネクタ 281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2814" name="直線コネクタ 281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2815" name="直線コネクタ 281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2816" name="直線コネクタ 281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2817" name="直線コネクタ 281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2818" name="直線コネクタ 281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2819" name="直線コネクタ 281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2820" name="直線コネクタ 281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2821" name="直線コネクタ 282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2822" name="直線コネクタ 282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2823" name="直線コネクタ 282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2824" name="直線コネクタ 282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2825" name="直線コネクタ 282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2826" name="直線コネクタ 282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2827" name="直線コネクタ 282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2828" name="直線コネクタ 282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2829" name="直線コネクタ 282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652</xdr:row>
      <xdr:rowOff>0</xdr:rowOff>
    </xdr:from>
    <xdr:to>
      <xdr:col>7</xdr:col>
      <xdr:colOff>76200</xdr:colOff>
      <xdr:row>652</xdr:row>
      <xdr:rowOff>1</xdr:rowOff>
    </xdr:to>
    <xdr:cxnSp macro="">
      <xdr:nvCxnSpPr>
        <xdr:cNvPr id="2830" name="直線コネクタ 2829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652</xdr:row>
      <xdr:rowOff>0</xdr:rowOff>
    </xdr:from>
    <xdr:to>
      <xdr:col>28</xdr:col>
      <xdr:colOff>85725</xdr:colOff>
      <xdr:row>652</xdr:row>
      <xdr:rowOff>1</xdr:rowOff>
    </xdr:to>
    <xdr:cxnSp macro="">
      <xdr:nvCxnSpPr>
        <xdr:cNvPr id="2831" name="直線コネクタ 2830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655</xdr:row>
      <xdr:rowOff>0</xdr:rowOff>
    </xdr:from>
    <xdr:to>
      <xdr:col>7</xdr:col>
      <xdr:colOff>76200</xdr:colOff>
      <xdr:row>655</xdr:row>
      <xdr:rowOff>1</xdr:rowOff>
    </xdr:to>
    <xdr:cxnSp macro="">
      <xdr:nvCxnSpPr>
        <xdr:cNvPr id="2832" name="直線コネクタ 2831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655</xdr:row>
      <xdr:rowOff>0</xdr:rowOff>
    </xdr:from>
    <xdr:to>
      <xdr:col>28</xdr:col>
      <xdr:colOff>85725</xdr:colOff>
      <xdr:row>655</xdr:row>
      <xdr:rowOff>1</xdr:rowOff>
    </xdr:to>
    <xdr:cxnSp macro="">
      <xdr:nvCxnSpPr>
        <xdr:cNvPr id="2833" name="直線コネクタ 2832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658</xdr:row>
      <xdr:rowOff>0</xdr:rowOff>
    </xdr:from>
    <xdr:to>
      <xdr:col>7</xdr:col>
      <xdr:colOff>76200</xdr:colOff>
      <xdr:row>658</xdr:row>
      <xdr:rowOff>1</xdr:rowOff>
    </xdr:to>
    <xdr:cxnSp macro="">
      <xdr:nvCxnSpPr>
        <xdr:cNvPr id="2834" name="直線コネクタ 2833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658</xdr:row>
      <xdr:rowOff>0</xdr:rowOff>
    </xdr:from>
    <xdr:to>
      <xdr:col>28</xdr:col>
      <xdr:colOff>85725</xdr:colOff>
      <xdr:row>658</xdr:row>
      <xdr:rowOff>1</xdr:rowOff>
    </xdr:to>
    <xdr:cxnSp macro="">
      <xdr:nvCxnSpPr>
        <xdr:cNvPr id="2835" name="直線コネクタ 2834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661</xdr:row>
      <xdr:rowOff>0</xdr:rowOff>
    </xdr:from>
    <xdr:to>
      <xdr:col>28</xdr:col>
      <xdr:colOff>85725</xdr:colOff>
      <xdr:row>661</xdr:row>
      <xdr:rowOff>1</xdr:rowOff>
    </xdr:to>
    <xdr:cxnSp macro="">
      <xdr:nvCxnSpPr>
        <xdr:cNvPr id="2836" name="直線コネクタ 2835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2837" name="直線コネクタ 283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2838" name="直線コネクタ 283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2839" name="直線コネクタ 283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2840" name="直線コネクタ 283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2841" name="直線コネクタ 284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2842" name="直線コネクタ 284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2843" name="直線コネクタ 284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671</xdr:row>
      <xdr:rowOff>0</xdr:rowOff>
    </xdr:from>
    <xdr:to>
      <xdr:col>7</xdr:col>
      <xdr:colOff>76200</xdr:colOff>
      <xdr:row>671</xdr:row>
      <xdr:rowOff>1</xdr:rowOff>
    </xdr:to>
    <xdr:cxnSp macro="">
      <xdr:nvCxnSpPr>
        <xdr:cNvPr id="2844" name="直線コネクタ 284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671</xdr:row>
      <xdr:rowOff>0</xdr:rowOff>
    </xdr:from>
    <xdr:to>
      <xdr:col>28</xdr:col>
      <xdr:colOff>85725</xdr:colOff>
      <xdr:row>671</xdr:row>
      <xdr:rowOff>1</xdr:rowOff>
    </xdr:to>
    <xdr:cxnSp macro="">
      <xdr:nvCxnSpPr>
        <xdr:cNvPr id="2845" name="直線コネクタ 284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674</xdr:row>
      <xdr:rowOff>0</xdr:rowOff>
    </xdr:from>
    <xdr:to>
      <xdr:col>7</xdr:col>
      <xdr:colOff>76200</xdr:colOff>
      <xdr:row>674</xdr:row>
      <xdr:rowOff>1</xdr:rowOff>
    </xdr:to>
    <xdr:cxnSp macro="">
      <xdr:nvCxnSpPr>
        <xdr:cNvPr id="2846" name="直線コネクタ 284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674</xdr:row>
      <xdr:rowOff>0</xdr:rowOff>
    </xdr:from>
    <xdr:to>
      <xdr:col>28</xdr:col>
      <xdr:colOff>85725</xdr:colOff>
      <xdr:row>674</xdr:row>
      <xdr:rowOff>1</xdr:rowOff>
    </xdr:to>
    <xdr:cxnSp macro="">
      <xdr:nvCxnSpPr>
        <xdr:cNvPr id="2847" name="直線コネクタ 284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677</xdr:row>
      <xdr:rowOff>0</xdr:rowOff>
    </xdr:from>
    <xdr:to>
      <xdr:col>7</xdr:col>
      <xdr:colOff>76200</xdr:colOff>
      <xdr:row>677</xdr:row>
      <xdr:rowOff>1</xdr:rowOff>
    </xdr:to>
    <xdr:cxnSp macro="">
      <xdr:nvCxnSpPr>
        <xdr:cNvPr id="2848" name="直線コネクタ 284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677</xdr:row>
      <xdr:rowOff>0</xdr:rowOff>
    </xdr:from>
    <xdr:to>
      <xdr:col>28</xdr:col>
      <xdr:colOff>85725</xdr:colOff>
      <xdr:row>677</xdr:row>
      <xdr:rowOff>1</xdr:rowOff>
    </xdr:to>
    <xdr:cxnSp macro="">
      <xdr:nvCxnSpPr>
        <xdr:cNvPr id="2849" name="直線コネクタ 284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680</xdr:row>
      <xdr:rowOff>0</xdr:rowOff>
    </xdr:from>
    <xdr:to>
      <xdr:col>28</xdr:col>
      <xdr:colOff>85725</xdr:colOff>
      <xdr:row>680</xdr:row>
      <xdr:rowOff>1</xdr:rowOff>
    </xdr:to>
    <xdr:cxnSp macro="">
      <xdr:nvCxnSpPr>
        <xdr:cNvPr id="2850" name="直線コネクタ 284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2851" name="直線コネクタ 2850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2852" name="直線コネクタ 2851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2853" name="直線コネクタ 2852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2854" name="直線コネクタ 2853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2855" name="直線コネクタ 2854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2856" name="直線コネクタ 2855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2857" name="直線コネクタ 2856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2858" name="直線コネクタ 285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2859" name="直線コネクタ 285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2860" name="直線コネクタ 285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2861" name="直線コネクタ 286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2862" name="直線コネクタ 286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2863" name="直線コネクタ 286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2864" name="直線コネクタ 286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2865" name="直線コネクタ 286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2866" name="直線コネクタ 286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2867" name="直線コネクタ 286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2868" name="直線コネクタ 286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2869" name="直線コネクタ 286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2870" name="直線コネクタ 286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2871" name="直線コネクタ 287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2872" name="直線コネクタ 2871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2873" name="直線コネクタ 2872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2874" name="直線コネクタ 2873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2875" name="直線コネクタ 2874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2876" name="直線コネクタ 2875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2877" name="直線コネクタ 2876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2878" name="直線コネクタ 2877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2879" name="直線コネクタ 287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2880" name="直線コネクタ 287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2881" name="直線コネクタ 288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2882" name="直線コネクタ 288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2883" name="直線コネクタ 288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2884" name="直線コネクタ 288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2885" name="直線コネクタ 288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2886" name="直線コネクタ 288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2887" name="直線コネクタ 288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2888" name="直線コネクタ 288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2889" name="直線コネクタ 288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2890" name="直線コネクタ 288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2891" name="直線コネクタ 289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2892" name="直線コネクタ 289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692</xdr:row>
      <xdr:rowOff>0</xdr:rowOff>
    </xdr:from>
    <xdr:to>
      <xdr:col>7</xdr:col>
      <xdr:colOff>76200</xdr:colOff>
      <xdr:row>692</xdr:row>
      <xdr:rowOff>1</xdr:rowOff>
    </xdr:to>
    <xdr:cxnSp macro="">
      <xdr:nvCxnSpPr>
        <xdr:cNvPr id="2893" name="直線コネクタ 2892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692</xdr:row>
      <xdr:rowOff>0</xdr:rowOff>
    </xdr:from>
    <xdr:to>
      <xdr:col>28</xdr:col>
      <xdr:colOff>85725</xdr:colOff>
      <xdr:row>692</xdr:row>
      <xdr:rowOff>1</xdr:rowOff>
    </xdr:to>
    <xdr:cxnSp macro="">
      <xdr:nvCxnSpPr>
        <xdr:cNvPr id="2894" name="直線コネクタ 2893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695</xdr:row>
      <xdr:rowOff>0</xdr:rowOff>
    </xdr:from>
    <xdr:to>
      <xdr:col>7</xdr:col>
      <xdr:colOff>76200</xdr:colOff>
      <xdr:row>695</xdr:row>
      <xdr:rowOff>1</xdr:rowOff>
    </xdr:to>
    <xdr:cxnSp macro="">
      <xdr:nvCxnSpPr>
        <xdr:cNvPr id="2895" name="直線コネクタ 2894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695</xdr:row>
      <xdr:rowOff>0</xdr:rowOff>
    </xdr:from>
    <xdr:to>
      <xdr:col>28</xdr:col>
      <xdr:colOff>85725</xdr:colOff>
      <xdr:row>695</xdr:row>
      <xdr:rowOff>1</xdr:rowOff>
    </xdr:to>
    <xdr:cxnSp macro="">
      <xdr:nvCxnSpPr>
        <xdr:cNvPr id="2896" name="直線コネクタ 2895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698</xdr:row>
      <xdr:rowOff>0</xdr:rowOff>
    </xdr:from>
    <xdr:to>
      <xdr:col>7</xdr:col>
      <xdr:colOff>76200</xdr:colOff>
      <xdr:row>698</xdr:row>
      <xdr:rowOff>1</xdr:rowOff>
    </xdr:to>
    <xdr:cxnSp macro="">
      <xdr:nvCxnSpPr>
        <xdr:cNvPr id="2897" name="直線コネクタ 2896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698</xdr:row>
      <xdr:rowOff>0</xdr:rowOff>
    </xdr:from>
    <xdr:to>
      <xdr:col>28</xdr:col>
      <xdr:colOff>85725</xdr:colOff>
      <xdr:row>698</xdr:row>
      <xdr:rowOff>1</xdr:rowOff>
    </xdr:to>
    <xdr:cxnSp macro="">
      <xdr:nvCxnSpPr>
        <xdr:cNvPr id="2898" name="直線コネクタ 2897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701</xdr:row>
      <xdr:rowOff>0</xdr:rowOff>
    </xdr:from>
    <xdr:to>
      <xdr:col>28</xdr:col>
      <xdr:colOff>85725</xdr:colOff>
      <xdr:row>701</xdr:row>
      <xdr:rowOff>1</xdr:rowOff>
    </xdr:to>
    <xdr:cxnSp macro="">
      <xdr:nvCxnSpPr>
        <xdr:cNvPr id="2899" name="直線コネクタ 2898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2900" name="直線コネクタ 289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2901" name="直線コネクタ 290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2902" name="直線コネクタ 290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2903" name="直線コネクタ 290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2904" name="直線コネクタ 290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2905" name="直線コネクタ 290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2906" name="直線コネクタ 290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711</xdr:row>
      <xdr:rowOff>0</xdr:rowOff>
    </xdr:from>
    <xdr:to>
      <xdr:col>7</xdr:col>
      <xdr:colOff>76200</xdr:colOff>
      <xdr:row>711</xdr:row>
      <xdr:rowOff>1</xdr:rowOff>
    </xdr:to>
    <xdr:cxnSp macro="">
      <xdr:nvCxnSpPr>
        <xdr:cNvPr id="2907" name="直線コネクタ 2906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711</xdr:row>
      <xdr:rowOff>0</xdr:rowOff>
    </xdr:from>
    <xdr:to>
      <xdr:col>28</xdr:col>
      <xdr:colOff>85725</xdr:colOff>
      <xdr:row>711</xdr:row>
      <xdr:rowOff>1</xdr:rowOff>
    </xdr:to>
    <xdr:cxnSp macro="">
      <xdr:nvCxnSpPr>
        <xdr:cNvPr id="2908" name="直線コネクタ 2907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714</xdr:row>
      <xdr:rowOff>0</xdr:rowOff>
    </xdr:from>
    <xdr:to>
      <xdr:col>7</xdr:col>
      <xdr:colOff>76200</xdr:colOff>
      <xdr:row>714</xdr:row>
      <xdr:rowOff>1</xdr:rowOff>
    </xdr:to>
    <xdr:cxnSp macro="">
      <xdr:nvCxnSpPr>
        <xdr:cNvPr id="2909" name="直線コネクタ 2908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714</xdr:row>
      <xdr:rowOff>0</xdr:rowOff>
    </xdr:from>
    <xdr:to>
      <xdr:col>28</xdr:col>
      <xdr:colOff>85725</xdr:colOff>
      <xdr:row>714</xdr:row>
      <xdr:rowOff>1</xdr:rowOff>
    </xdr:to>
    <xdr:cxnSp macro="">
      <xdr:nvCxnSpPr>
        <xdr:cNvPr id="2910" name="直線コネクタ 2909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717</xdr:row>
      <xdr:rowOff>0</xdr:rowOff>
    </xdr:from>
    <xdr:to>
      <xdr:col>7</xdr:col>
      <xdr:colOff>76200</xdr:colOff>
      <xdr:row>717</xdr:row>
      <xdr:rowOff>1</xdr:rowOff>
    </xdr:to>
    <xdr:cxnSp macro="">
      <xdr:nvCxnSpPr>
        <xdr:cNvPr id="2911" name="直線コネクタ 2910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717</xdr:row>
      <xdr:rowOff>0</xdr:rowOff>
    </xdr:from>
    <xdr:to>
      <xdr:col>28</xdr:col>
      <xdr:colOff>85725</xdr:colOff>
      <xdr:row>717</xdr:row>
      <xdr:rowOff>1</xdr:rowOff>
    </xdr:to>
    <xdr:cxnSp macro="">
      <xdr:nvCxnSpPr>
        <xdr:cNvPr id="2912" name="直線コネクタ 2911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720</xdr:row>
      <xdr:rowOff>0</xdr:rowOff>
    </xdr:from>
    <xdr:to>
      <xdr:col>28</xdr:col>
      <xdr:colOff>85725</xdr:colOff>
      <xdr:row>720</xdr:row>
      <xdr:rowOff>1</xdr:rowOff>
    </xdr:to>
    <xdr:cxnSp macro="">
      <xdr:nvCxnSpPr>
        <xdr:cNvPr id="2913" name="直線コネクタ 2912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2914" name="直線コネクタ 2913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2915" name="直線コネクタ 2914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2916" name="直線コネクタ 2915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2917" name="直線コネクタ 2916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2918" name="直線コネクタ 2917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2919" name="直線コネクタ 2918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2920" name="直線コネクタ 2919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2921" name="直線コネクタ 292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2922" name="直線コネクタ 292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2923" name="直線コネクタ 292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2924" name="直線コネクタ 292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2925" name="直線コネクタ 292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2926" name="直線コネクタ 292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2927" name="直線コネクタ 292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2928" name="直線コネクタ 2927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2929" name="直線コネクタ 2928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2930" name="直線コネクタ 2929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2931" name="直線コネクタ 2930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2932" name="直線コネクタ 2931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2933" name="直線コネクタ 2932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2934" name="直線コネクタ 2933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2935" name="直線コネクタ 2934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2936" name="直線コネクタ 2935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2937" name="直線コネクタ 2936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2938" name="直線コネクタ 2937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2939" name="直線コネクタ 2938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2940" name="直線コネクタ 2939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2941" name="直線コネクタ 2940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2942" name="直線コネクタ 294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2943" name="直線コネクタ 294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2944" name="直線コネクタ 294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2945" name="直線コネクタ 294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2946" name="直線コネクタ 294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2947" name="直線コネクタ 294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2948" name="直線コネクタ 294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2949" name="直線コネクタ 2948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2950" name="直線コネクタ 2949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2951" name="直線コネクタ 2950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2952" name="直線コネクタ 2951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2953" name="直線コネクタ 2952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2954" name="直線コネクタ 2953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2955" name="直線コネクタ 2954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732</xdr:row>
      <xdr:rowOff>0</xdr:rowOff>
    </xdr:from>
    <xdr:to>
      <xdr:col>7</xdr:col>
      <xdr:colOff>76200</xdr:colOff>
      <xdr:row>732</xdr:row>
      <xdr:rowOff>1</xdr:rowOff>
    </xdr:to>
    <xdr:cxnSp macro="">
      <xdr:nvCxnSpPr>
        <xdr:cNvPr id="2956" name="直線コネクタ 2955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732</xdr:row>
      <xdr:rowOff>0</xdr:rowOff>
    </xdr:from>
    <xdr:to>
      <xdr:col>28</xdr:col>
      <xdr:colOff>85725</xdr:colOff>
      <xdr:row>732</xdr:row>
      <xdr:rowOff>1</xdr:rowOff>
    </xdr:to>
    <xdr:cxnSp macro="">
      <xdr:nvCxnSpPr>
        <xdr:cNvPr id="2957" name="直線コネクタ 2956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735</xdr:row>
      <xdr:rowOff>0</xdr:rowOff>
    </xdr:from>
    <xdr:to>
      <xdr:col>7</xdr:col>
      <xdr:colOff>76200</xdr:colOff>
      <xdr:row>735</xdr:row>
      <xdr:rowOff>1</xdr:rowOff>
    </xdr:to>
    <xdr:cxnSp macro="">
      <xdr:nvCxnSpPr>
        <xdr:cNvPr id="2958" name="直線コネクタ 2957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735</xdr:row>
      <xdr:rowOff>0</xdr:rowOff>
    </xdr:from>
    <xdr:to>
      <xdr:col>28</xdr:col>
      <xdr:colOff>85725</xdr:colOff>
      <xdr:row>735</xdr:row>
      <xdr:rowOff>1</xdr:rowOff>
    </xdr:to>
    <xdr:cxnSp macro="">
      <xdr:nvCxnSpPr>
        <xdr:cNvPr id="2959" name="直線コネクタ 2958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738</xdr:row>
      <xdr:rowOff>0</xdr:rowOff>
    </xdr:from>
    <xdr:to>
      <xdr:col>7</xdr:col>
      <xdr:colOff>76200</xdr:colOff>
      <xdr:row>738</xdr:row>
      <xdr:rowOff>1</xdr:rowOff>
    </xdr:to>
    <xdr:cxnSp macro="">
      <xdr:nvCxnSpPr>
        <xdr:cNvPr id="2960" name="直線コネクタ 2959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738</xdr:row>
      <xdr:rowOff>0</xdr:rowOff>
    </xdr:from>
    <xdr:to>
      <xdr:col>28</xdr:col>
      <xdr:colOff>85725</xdr:colOff>
      <xdr:row>738</xdr:row>
      <xdr:rowOff>1</xdr:rowOff>
    </xdr:to>
    <xdr:cxnSp macro="">
      <xdr:nvCxnSpPr>
        <xdr:cNvPr id="2961" name="直線コネクタ 2960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741</xdr:row>
      <xdr:rowOff>0</xdr:rowOff>
    </xdr:from>
    <xdr:to>
      <xdr:col>28</xdr:col>
      <xdr:colOff>85725</xdr:colOff>
      <xdr:row>741</xdr:row>
      <xdr:rowOff>1</xdr:rowOff>
    </xdr:to>
    <xdr:cxnSp macro="">
      <xdr:nvCxnSpPr>
        <xdr:cNvPr id="2962" name="直線コネクタ 2961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2963" name="直線コネクタ 296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2964" name="直線コネクタ 296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2965" name="直線コネクタ 296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2966" name="直線コネクタ 296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2967" name="直線コネクタ 296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2968" name="直線コネクタ 296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2969" name="直線コネクタ 296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751</xdr:row>
      <xdr:rowOff>0</xdr:rowOff>
    </xdr:from>
    <xdr:to>
      <xdr:col>7</xdr:col>
      <xdr:colOff>76200</xdr:colOff>
      <xdr:row>751</xdr:row>
      <xdr:rowOff>1</xdr:rowOff>
    </xdr:to>
    <xdr:cxnSp macro="">
      <xdr:nvCxnSpPr>
        <xdr:cNvPr id="2970" name="直線コネクタ 2969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751</xdr:row>
      <xdr:rowOff>0</xdr:rowOff>
    </xdr:from>
    <xdr:to>
      <xdr:col>28</xdr:col>
      <xdr:colOff>85725</xdr:colOff>
      <xdr:row>751</xdr:row>
      <xdr:rowOff>1</xdr:rowOff>
    </xdr:to>
    <xdr:cxnSp macro="">
      <xdr:nvCxnSpPr>
        <xdr:cNvPr id="2971" name="直線コネクタ 2970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754</xdr:row>
      <xdr:rowOff>0</xdr:rowOff>
    </xdr:from>
    <xdr:to>
      <xdr:col>7</xdr:col>
      <xdr:colOff>76200</xdr:colOff>
      <xdr:row>754</xdr:row>
      <xdr:rowOff>1</xdr:rowOff>
    </xdr:to>
    <xdr:cxnSp macro="">
      <xdr:nvCxnSpPr>
        <xdr:cNvPr id="2972" name="直線コネクタ 2971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754</xdr:row>
      <xdr:rowOff>0</xdr:rowOff>
    </xdr:from>
    <xdr:to>
      <xdr:col>28</xdr:col>
      <xdr:colOff>85725</xdr:colOff>
      <xdr:row>754</xdr:row>
      <xdr:rowOff>1</xdr:rowOff>
    </xdr:to>
    <xdr:cxnSp macro="">
      <xdr:nvCxnSpPr>
        <xdr:cNvPr id="2973" name="直線コネクタ 2972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757</xdr:row>
      <xdr:rowOff>0</xdr:rowOff>
    </xdr:from>
    <xdr:to>
      <xdr:col>7</xdr:col>
      <xdr:colOff>76200</xdr:colOff>
      <xdr:row>757</xdr:row>
      <xdr:rowOff>1</xdr:rowOff>
    </xdr:to>
    <xdr:cxnSp macro="">
      <xdr:nvCxnSpPr>
        <xdr:cNvPr id="2974" name="直線コネクタ 2973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757</xdr:row>
      <xdr:rowOff>0</xdr:rowOff>
    </xdr:from>
    <xdr:to>
      <xdr:col>28</xdr:col>
      <xdr:colOff>85725</xdr:colOff>
      <xdr:row>757</xdr:row>
      <xdr:rowOff>1</xdr:rowOff>
    </xdr:to>
    <xdr:cxnSp macro="">
      <xdr:nvCxnSpPr>
        <xdr:cNvPr id="2975" name="直線コネクタ 2974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760</xdr:row>
      <xdr:rowOff>0</xdr:rowOff>
    </xdr:from>
    <xdr:to>
      <xdr:col>28</xdr:col>
      <xdr:colOff>85725</xdr:colOff>
      <xdr:row>760</xdr:row>
      <xdr:rowOff>1</xdr:rowOff>
    </xdr:to>
    <xdr:cxnSp macro="">
      <xdr:nvCxnSpPr>
        <xdr:cNvPr id="2976" name="直線コネクタ 2975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2977" name="直線コネクタ 2976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2978" name="直線コネクタ 2977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2979" name="直線コネクタ 2978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2980" name="直線コネクタ 2979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2981" name="直線コネクタ 2980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2982" name="直線コネクタ 2981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2983" name="直線コネクタ 2982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2984" name="直線コネクタ 2983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2985" name="直線コネクタ 2984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2986" name="直線コネクタ 2985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2987" name="直線コネクタ 2986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2988" name="直線コネクタ 2987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2989" name="直線コネクタ 2988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2990" name="直線コネクタ 2989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2991" name="直線コネクタ 2990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2992" name="直線コネクタ 2991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2993" name="直線コネクタ 2992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2994" name="直線コネクタ 2993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2995" name="直線コネクタ 2994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2996" name="直線コネクタ 2995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2997" name="直線コネクタ 2996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2998" name="直線コネクタ 2997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2999" name="直線コネクタ 2998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3000" name="直線コネクタ 2999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3001" name="直線コネクタ 3000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3002" name="直線コネクタ 3001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3003" name="直線コネクタ 3002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3004" name="直線コネクタ 3003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3005" name="直線コネクタ 3004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3006" name="直線コネクタ 3005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3007" name="直線コネクタ 3006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3008" name="直線コネクタ 3007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3009" name="直線コネクタ 3008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3010" name="直線コネクタ 3009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3011" name="直線コネクタ 3010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3012" name="直線コネクタ 3011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3013" name="直線コネクタ 3012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3014" name="直線コネクタ 3013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3015" name="直線コネクタ 3014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3016" name="直線コネクタ 3015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3017" name="直線コネクタ 3016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3018" name="直線コネクタ 3017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772</xdr:row>
      <xdr:rowOff>0</xdr:rowOff>
    </xdr:from>
    <xdr:to>
      <xdr:col>7</xdr:col>
      <xdr:colOff>76200</xdr:colOff>
      <xdr:row>772</xdr:row>
      <xdr:rowOff>1</xdr:rowOff>
    </xdr:to>
    <xdr:cxnSp macro="">
      <xdr:nvCxnSpPr>
        <xdr:cNvPr id="3019" name="直線コネクタ 3018"/>
        <xdr:cNvCxnSpPr/>
      </xdr:nvCxnSpPr>
      <xdr:spPr>
        <a:xfrm flipV="1">
          <a:off x="440055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772</xdr:row>
      <xdr:rowOff>0</xdr:rowOff>
    </xdr:from>
    <xdr:to>
      <xdr:col>28</xdr:col>
      <xdr:colOff>85725</xdr:colOff>
      <xdr:row>772</xdr:row>
      <xdr:rowOff>1</xdr:rowOff>
    </xdr:to>
    <xdr:cxnSp macro="">
      <xdr:nvCxnSpPr>
        <xdr:cNvPr id="3020" name="直線コネクタ 3019"/>
        <xdr:cNvCxnSpPr/>
      </xdr:nvCxnSpPr>
      <xdr:spPr>
        <a:xfrm flipV="1">
          <a:off x="8077200" y="30003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775</xdr:row>
      <xdr:rowOff>0</xdr:rowOff>
    </xdr:from>
    <xdr:to>
      <xdr:col>7</xdr:col>
      <xdr:colOff>76200</xdr:colOff>
      <xdr:row>775</xdr:row>
      <xdr:rowOff>1</xdr:rowOff>
    </xdr:to>
    <xdr:cxnSp macro="">
      <xdr:nvCxnSpPr>
        <xdr:cNvPr id="3021" name="直線コネクタ 3020"/>
        <xdr:cNvCxnSpPr/>
      </xdr:nvCxnSpPr>
      <xdr:spPr>
        <a:xfrm flipV="1">
          <a:off x="440055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775</xdr:row>
      <xdr:rowOff>0</xdr:rowOff>
    </xdr:from>
    <xdr:to>
      <xdr:col>28</xdr:col>
      <xdr:colOff>85725</xdr:colOff>
      <xdr:row>775</xdr:row>
      <xdr:rowOff>1</xdr:rowOff>
    </xdr:to>
    <xdr:cxnSp macro="">
      <xdr:nvCxnSpPr>
        <xdr:cNvPr id="3022" name="直線コネクタ 3021"/>
        <xdr:cNvCxnSpPr/>
      </xdr:nvCxnSpPr>
      <xdr:spPr>
        <a:xfrm flipV="1">
          <a:off x="8077200" y="33432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778</xdr:row>
      <xdr:rowOff>0</xdr:rowOff>
    </xdr:from>
    <xdr:to>
      <xdr:col>7</xdr:col>
      <xdr:colOff>76200</xdr:colOff>
      <xdr:row>778</xdr:row>
      <xdr:rowOff>1</xdr:rowOff>
    </xdr:to>
    <xdr:cxnSp macro="">
      <xdr:nvCxnSpPr>
        <xdr:cNvPr id="3023" name="直線コネクタ 3022"/>
        <xdr:cNvCxnSpPr/>
      </xdr:nvCxnSpPr>
      <xdr:spPr>
        <a:xfrm flipV="1">
          <a:off x="440055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778</xdr:row>
      <xdr:rowOff>0</xdr:rowOff>
    </xdr:from>
    <xdr:to>
      <xdr:col>28</xdr:col>
      <xdr:colOff>85725</xdr:colOff>
      <xdr:row>778</xdr:row>
      <xdr:rowOff>1</xdr:rowOff>
    </xdr:to>
    <xdr:cxnSp macro="">
      <xdr:nvCxnSpPr>
        <xdr:cNvPr id="3024" name="直線コネクタ 3023"/>
        <xdr:cNvCxnSpPr/>
      </xdr:nvCxnSpPr>
      <xdr:spPr>
        <a:xfrm flipV="1">
          <a:off x="8077200" y="37147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781</xdr:row>
      <xdr:rowOff>0</xdr:rowOff>
    </xdr:from>
    <xdr:to>
      <xdr:col>28</xdr:col>
      <xdr:colOff>85725</xdr:colOff>
      <xdr:row>781</xdr:row>
      <xdr:rowOff>1</xdr:rowOff>
    </xdr:to>
    <xdr:cxnSp macro="">
      <xdr:nvCxnSpPr>
        <xdr:cNvPr id="3025" name="直線コネクタ 3024"/>
        <xdr:cNvCxnSpPr/>
      </xdr:nvCxnSpPr>
      <xdr:spPr>
        <a:xfrm flipV="1">
          <a:off x="8077200" y="408622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3026" name="直線コネクタ 3025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3027" name="直線コネクタ 3026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3028" name="直線コネクタ 3027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3029" name="直線コネクタ 3028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3030" name="直線コネクタ 3029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3031" name="直線コネクタ 3030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3032" name="直線コネクタ 3031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791</xdr:row>
      <xdr:rowOff>0</xdr:rowOff>
    </xdr:from>
    <xdr:to>
      <xdr:col>7</xdr:col>
      <xdr:colOff>76200</xdr:colOff>
      <xdr:row>791</xdr:row>
      <xdr:rowOff>1</xdr:rowOff>
    </xdr:to>
    <xdr:cxnSp macro="">
      <xdr:nvCxnSpPr>
        <xdr:cNvPr id="3033" name="直線コネクタ 3032"/>
        <xdr:cNvCxnSpPr/>
      </xdr:nvCxnSpPr>
      <xdr:spPr>
        <a:xfrm flipV="1">
          <a:off x="440055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791</xdr:row>
      <xdr:rowOff>0</xdr:rowOff>
    </xdr:from>
    <xdr:to>
      <xdr:col>28</xdr:col>
      <xdr:colOff>85725</xdr:colOff>
      <xdr:row>791</xdr:row>
      <xdr:rowOff>1</xdr:rowOff>
    </xdr:to>
    <xdr:cxnSp macro="">
      <xdr:nvCxnSpPr>
        <xdr:cNvPr id="3034" name="直線コネクタ 3033"/>
        <xdr:cNvCxnSpPr/>
      </xdr:nvCxnSpPr>
      <xdr:spPr>
        <a:xfrm flipV="1">
          <a:off x="8077200" y="58674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794</xdr:row>
      <xdr:rowOff>0</xdr:rowOff>
    </xdr:from>
    <xdr:to>
      <xdr:col>7</xdr:col>
      <xdr:colOff>76200</xdr:colOff>
      <xdr:row>794</xdr:row>
      <xdr:rowOff>1</xdr:rowOff>
    </xdr:to>
    <xdr:cxnSp macro="">
      <xdr:nvCxnSpPr>
        <xdr:cNvPr id="3035" name="直線コネクタ 3034"/>
        <xdr:cNvCxnSpPr/>
      </xdr:nvCxnSpPr>
      <xdr:spPr>
        <a:xfrm flipV="1">
          <a:off x="440055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794</xdr:row>
      <xdr:rowOff>0</xdr:rowOff>
    </xdr:from>
    <xdr:to>
      <xdr:col>28</xdr:col>
      <xdr:colOff>85725</xdr:colOff>
      <xdr:row>794</xdr:row>
      <xdr:rowOff>1</xdr:rowOff>
    </xdr:to>
    <xdr:cxnSp macro="">
      <xdr:nvCxnSpPr>
        <xdr:cNvPr id="3036" name="直線コネクタ 3035"/>
        <xdr:cNvCxnSpPr/>
      </xdr:nvCxnSpPr>
      <xdr:spPr>
        <a:xfrm flipV="1">
          <a:off x="8077200" y="621030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797</xdr:row>
      <xdr:rowOff>0</xdr:rowOff>
    </xdr:from>
    <xdr:to>
      <xdr:col>7</xdr:col>
      <xdr:colOff>76200</xdr:colOff>
      <xdr:row>797</xdr:row>
      <xdr:rowOff>1</xdr:rowOff>
    </xdr:to>
    <xdr:cxnSp macro="">
      <xdr:nvCxnSpPr>
        <xdr:cNvPr id="3037" name="直線コネクタ 3036"/>
        <xdr:cNvCxnSpPr/>
      </xdr:nvCxnSpPr>
      <xdr:spPr>
        <a:xfrm flipV="1">
          <a:off x="440055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797</xdr:row>
      <xdr:rowOff>0</xdr:rowOff>
    </xdr:from>
    <xdr:to>
      <xdr:col>28</xdr:col>
      <xdr:colOff>85725</xdr:colOff>
      <xdr:row>797</xdr:row>
      <xdr:rowOff>1</xdr:rowOff>
    </xdr:to>
    <xdr:cxnSp macro="">
      <xdr:nvCxnSpPr>
        <xdr:cNvPr id="3038" name="直線コネクタ 3037"/>
        <xdr:cNvCxnSpPr/>
      </xdr:nvCxnSpPr>
      <xdr:spPr>
        <a:xfrm flipV="1">
          <a:off x="8077200" y="6581775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66675</xdr:colOff>
      <xdr:row>800</xdr:row>
      <xdr:rowOff>0</xdr:rowOff>
    </xdr:from>
    <xdr:to>
      <xdr:col>28</xdr:col>
      <xdr:colOff>85725</xdr:colOff>
      <xdr:row>800</xdr:row>
      <xdr:rowOff>1</xdr:rowOff>
    </xdr:to>
    <xdr:cxnSp macro="">
      <xdr:nvCxnSpPr>
        <xdr:cNvPr id="3039" name="直線コネクタ 3038"/>
        <xdr:cNvCxnSpPr/>
      </xdr:nvCxnSpPr>
      <xdr:spPr>
        <a:xfrm flipV="1">
          <a:off x="8077200" y="6953250"/>
          <a:ext cx="323850" cy="1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456"/>
  <sheetViews>
    <sheetView tabSelected="1" zoomScaleNormal="100" workbookViewId="0">
      <pane ySplit="7" topLeftCell="A8" activePane="bottomLeft" state="frozen"/>
      <selection pane="bottomLeft" activeCell="H5" sqref="H5:K5"/>
    </sheetView>
  </sheetViews>
  <sheetFormatPr defaultRowHeight="13.5" x14ac:dyDescent="0.15"/>
  <cols>
    <col min="1" max="1" width="14" style="18" customWidth="1"/>
    <col min="2" max="2" width="12.5" style="18" customWidth="1"/>
    <col min="3" max="3" width="10.5" style="18" customWidth="1"/>
    <col min="4" max="4" width="17" style="18" customWidth="1"/>
    <col min="5" max="5" width="2.5" style="18" customWidth="1"/>
    <col min="6" max="6" width="2" style="18" customWidth="1"/>
    <col min="7" max="7" width="2.5" style="18" customWidth="1"/>
    <col min="8" max="8" width="2" style="18" customWidth="1"/>
    <col min="9" max="9" width="13" style="18" customWidth="1"/>
    <col min="10" max="10" width="4" style="18" customWidth="1"/>
    <col min="11" max="11" width="2.5" style="18" customWidth="1"/>
    <col min="12" max="12" width="2.375" style="18" customWidth="1"/>
    <col min="13" max="15" width="1.625" style="18" customWidth="1"/>
    <col min="16" max="16" width="0.25" style="18" customWidth="1"/>
    <col min="17" max="19" width="1.625" style="18" customWidth="1"/>
    <col min="20" max="20" width="0.25" style="18" customWidth="1"/>
    <col min="21" max="23" width="1.625" style="18" customWidth="1"/>
    <col min="24" max="24" width="0.25" style="18" customWidth="1"/>
    <col min="25" max="27" width="1.625" style="18" customWidth="1"/>
    <col min="28" max="28" width="4" style="18" customWidth="1"/>
    <col min="29" max="29" width="1.625" style="18" customWidth="1"/>
    <col min="30" max="30" width="2.375" style="18" customWidth="1"/>
    <col min="31" max="32" width="1.625" style="18" customWidth="1"/>
    <col min="33" max="33" width="0.25" style="18" customWidth="1"/>
    <col min="34" max="36" width="1.625" style="18" customWidth="1"/>
    <col min="37" max="37" width="0.25" style="18" customWidth="1"/>
    <col min="38" max="40" width="1.625" style="18" customWidth="1"/>
    <col min="41" max="41" width="0.25" style="18" customWidth="1"/>
    <col min="42" max="44" width="1.625" style="18" customWidth="1"/>
    <col min="45" max="45" width="1.5" style="18" customWidth="1"/>
    <col min="46" max="46" width="5.75" style="18" customWidth="1"/>
    <col min="47" max="16384" width="9" style="18"/>
  </cols>
  <sheetData>
    <row r="1" spans="1:74" customFormat="1" x14ac:dyDescent="0.15">
      <c r="A1" s="11"/>
      <c r="B1" s="19"/>
      <c r="C1" s="11" t="s">
        <v>38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74" customFormat="1" ht="9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74" s="11" customFormat="1" ht="28.5" customHeight="1" x14ac:dyDescent="0.15">
      <c r="A3" s="183" t="s">
        <v>37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4" spans="1:74" s="11" customFormat="1" ht="15" customHeight="1" x14ac:dyDescent="0.15">
      <c r="F4" s="15"/>
      <c r="G4" s="185" t="s">
        <v>35</v>
      </c>
      <c r="H4" s="14"/>
      <c r="I4" s="12"/>
      <c r="J4" s="12"/>
      <c r="K4" s="12"/>
      <c r="L4" s="12"/>
      <c r="M4" s="12"/>
      <c r="N4" s="13"/>
      <c r="O4" s="188" t="s">
        <v>22</v>
      </c>
      <c r="P4" s="189"/>
      <c r="Q4" s="190"/>
      <c r="R4" s="191" t="s">
        <v>34</v>
      </c>
      <c r="S4" s="153"/>
      <c r="T4" s="153"/>
      <c r="U4" s="153"/>
      <c r="V4" s="153"/>
      <c r="W4" s="153"/>
      <c r="X4" s="153"/>
      <c r="Y4" s="153"/>
      <c r="Z4" s="154"/>
      <c r="AA4" s="192" t="s">
        <v>33</v>
      </c>
      <c r="AB4" s="193"/>
      <c r="AC4" s="194" t="s">
        <v>32</v>
      </c>
      <c r="AD4" s="195"/>
      <c r="AE4" s="191" t="s">
        <v>31</v>
      </c>
      <c r="AF4" s="153"/>
      <c r="AG4" s="153"/>
      <c r="AH4" s="153"/>
      <c r="AI4" s="153"/>
      <c r="AJ4" s="153"/>
      <c r="AK4" s="153"/>
      <c r="AL4" s="153"/>
      <c r="AM4" s="154"/>
      <c r="AN4" s="164" t="s">
        <v>30</v>
      </c>
      <c r="AO4" s="165"/>
      <c r="AP4" s="165"/>
      <c r="AQ4" s="165"/>
      <c r="AR4" s="166"/>
    </row>
    <row r="5" spans="1:74" s="11" customFormat="1" ht="21" customHeight="1" x14ac:dyDescent="0.15">
      <c r="F5" s="15"/>
      <c r="G5" s="186"/>
      <c r="H5" s="167" t="s">
        <v>27</v>
      </c>
      <c r="I5" s="168"/>
      <c r="J5" s="168"/>
      <c r="K5" s="168"/>
      <c r="L5" s="169" t="s">
        <v>29</v>
      </c>
      <c r="M5" s="170"/>
      <c r="N5" s="171"/>
      <c r="O5" s="172" t="s">
        <v>28</v>
      </c>
      <c r="P5" s="173"/>
      <c r="Q5" s="174"/>
      <c r="R5" s="175"/>
      <c r="S5" s="176"/>
      <c r="T5" s="176"/>
      <c r="U5" s="176"/>
      <c r="V5" s="176"/>
      <c r="W5" s="176"/>
      <c r="X5" s="176"/>
      <c r="Y5" s="176"/>
      <c r="Z5" s="177"/>
      <c r="AA5" s="178"/>
      <c r="AB5" s="179"/>
      <c r="AC5" s="180"/>
      <c r="AD5" s="181"/>
      <c r="AE5" s="178"/>
      <c r="AF5" s="182"/>
      <c r="AG5" s="182"/>
      <c r="AH5" s="182"/>
      <c r="AI5" s="182"/>
      <c r="AJ5" s="182"/>
      <c r="AK5" s="182"/>
      <c r="AL5" s="182"/>
      <c r="AM5" s="179"/>
      <c r="AN5" s="178"/>
      <c r="AO5" s="182"/>
      <c r="AP5" s="182"/>
      <c r="AQ5" s="182"/>
      <c r="AR5" s="179"/>
    </row>
    <row r="6" spans="1:74" s="11" customFormat="1" ht="27" customHeight="1" x14ac:dyDescent="0.15">
      <c r="A6" s="196" t="s">
        <v>36</v>
      </c>
      <c r="B6" s="197"/>
      <c r="C6" s="198"/>
      <c r="D6" s="199"/>
      <c r="E6" s="199"/>
      <c r="F6" s="200"/>
      <c r="G6" s="186"/>
      <c r="H6" s="167" t="s">
        <v>27</v>
      </c>
      <c r="I6" s="168"/>
      <c r="J6" s="168"/>
      <c r="K6" s="168"/>
      <c r="L6" s="169" t="s">
        <v>26</v>
      </c>
      <c r="M6" s="170"/>
      <c r="N6" s="171"/>
      <c r="O6" s="152" t="s">
        <v>25</v>
      </c>
      <c r="P6" s="153"/>
      <c r="Q6" s="153"/>
      <c r="R6" s="153"/>
      <c r="S6" s="153"/>
      <c r="T6" s="153"/>
      <c r="U6" s="153"/>
      <c r="V6" s="154"/>
      <c r="W6" s="155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7"/>
    </row>
    <row r="7" spans="1:74" s="11" customFormat="1" ht="27" customHeight="1" x14ac:dyDescent="0.15">
      <c r="F7" s="5"/>
      <c r="G7" s="187"/>
      <c r="H7" s="7"/>
      <c r="I7" s="6"/>
      <c r="J7" s="6"/>
      <c r="K7" s="6"/>
      <c r="L7" s="6"/>
      <c r="M7" s="6"/>
      <c r="N7" s="5"/>
      <c r="O7" s="158" t="s">
        <v>24</v>
      </c>
      <c r="P7" s="159"/>
      <c r="Q7" s="159"/>
      <c r="R7" s="159"/>
      <c r="S7" s="159"/>
      <c r="T7" s="159"/>
      <c r="U7" s="159"/>
      <c r="V7" s="160"/>
      <c r="W7" s="161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3"/>
    </row>
    <row r="8" spans="1:74" s="11" customFormat="1" ht="27" customHeight="1" x14ac:dyDescent="0.15">
      <c r="A8" s="20" t="s">
        <v>22</v>
      </c>
      <c r="B8" s="21" t="s">
        <v>21</v>
      </c>
      <c r="C8" s="140"/>
      <c r="D8" s="141"/>
      <c r="E8" s="141"/>
      <c r="F8" s="141"/>
      <c r="G8" s="142"/>
      <c r="H8" s="136" t="s">
        <v>20</v>
      </c>
      <c r="I8" s="125"/>
      <c r="J8" s="140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2"/>
    </row>
    <row r="9" spans="1:74" s="11" customFormat="1" ht="15" customHeight="1" x14ac:dyDescent="0.15">
      <c r="A9" s="114" t="s">
        <v>19</v>
      </c>
      <c r="B9" s="115"/>
      <c r="C9" s="57"/>
      <c r="D9" s="119" t="s">
        <v>18</v>
      </c>
      <c r="E9" s="120"/>
      <c r="F9" s="120"/>
      <c r="G9" s="120"/>
      <c r="H9" s="120"/>
      <c r="I9" s="120"/>
      <c r="J9" s="120"/>
      <c r="K9" s="121"/>
      <c r="L9" s="119" t="s">
        <v>17</v>
      </c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1"/>
      <c r="AT9" s="137" t="s">
        <v>23</v>
      </c>
    </row>
    <row r="10" spans="1:74" s="11" customFormat="1" ht="30" customHeight="1" x14ac:dyDescent="0.15">
      <c r="A10" s="116"/>
      <c r="B10" s="117"/>
      <c r="C10" s="118"/>
      <c r="D10" s="122" t="s">
        <v>16</v>
      </c>
      <c r="E10" s="121"/>
      <c r="F10" s="123" t="s">
        <v>15</v>
      </c>
      <c r="G10" s="124"/>
      <c r="H10" s="125"/>
      <c r="I10" s="122" t="s">
        <v>14</v>
      </c>
      <c r="J10" s="120"/>
      <c r="K10" s="121"/>
      <c r="L10" s="122" t="s">
        <v>13</v>
      </c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1"/>
      <c r="AB10" s="123" t="s">
        <v>12</v>
      </c>
      <c r="AC10" s="125"/>
      <c r="AD10" s="122" t="s">
        <v>11</v>
      </c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1"/>
      <c r="AT10" s="138"/>
    </row>
    <row r="11" spans="1:74" s="11" customFormat="1" ht="12" customHeight="1" x14ac:dyDescent="0.15">
      <c r="A11" s="22"/>
      <c r="B11" s="23"/>
      <c r="C11" s="24"/>
      <c r="D11" s="23"/>
      <c r="E11" s="25" t="s">
        <v>10</v>
      </c>
      <c r="F11" s="22"/>
      <c r="G11" s="23"/>
      <c r="H11" s="24"/>
      <c r="I11" s="23"/>
      <c r="J11" s="23"/>
      <c r="K11" s="25" t="s">
        <v>10</v>
      </c>
      <c r="L11" s="22"/>
      <c r="M11" s="23"/>
      <c r="N11" s="23"/>
      <c r="O11" s="132" t="s">
        <v>9</v>
      </c>
      <c r="P11" s="132"/>
      <c r="Q11" s="132"/>
      <c r="R11" s="23"/>
      <c r="S11" s="132" t="s">
        <v>8</v>
      </c>
      <c r="T11" s="132"/>
      <c r="U11" s="132"/>
      <c r="V11" s="23"/>
      <c r="W11" s="98" t="s">
        <v>7</v>
      </c>
      <c r="X11" s="98"/>
      <c r="Y11" s="98"/>
      <c r="Z11" s="126" t="s">
        <v>6</v>
      </c>
      <c r="AA11" s="126"/>
      <c r="AB11" s="22"/>
      <c r="AC11" s="24"/>
      <c r="AD11" s="23"/>
      <c r="AE11" s="23"/>
      <c r="AF11" s="132" t="s">
        <v>9</v>
      </c>
      <c r="AG11" s="132"/>
      <c r="AH11" s="132"/>
      <c r="AI11" s="23"/>
      <c r="AJ11" s="132" t="s">
        <v>8</v>
      </c>
      <c r="AK11" s="132"/>
      <c r="AL11" s="132"/>
      <c r="AM11" s="23"/>
      <c r="AN11" s="98" t="s">
        <v>7</v>
      </c>
      <c r="AO11" s="98"/>
      <c r="AP11" s="98"/>
      <c r="AQ11" s="126" t="s">
        <v>6</v>
      </c>
      <c r="AR11" s="127"/>
      <c r="AT11" s="138"/>
    </row>
    <row r="12" spans="1:74" s="11" customFormat="1" ht="11.25" customHeight="1" x14ac:dyDescent="0.15">
      <c r="A12" s="128" t="s">
        <v>5</v>
      </c>
      <c r="B12" s="129"/>
      <c r="C12" s="130"/>
      <c r="D12" s="102"/>
      <c r="E12" s="103"/>
      <c r="F12" s="79"/>
      <c r="G12" s="80"/>
      <c r="H12" s="81"/>
      <c r="I12" s="131" t="str">
        <f>IF(OR(D12="",F12="",F13=""),"0",ROUNDDOWN(D12*F12/F13,2))</f>
        <v>0</v>
      </c>
      <c r="J12" s="109"/>
      <c r="K12" s="110"/>
      <c r="L12" s="93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  <c r="AB12" s="79"/>
      <c r="AC12" s="81"/>
      <c r="AD12" s="72" t="str">
        <f>IF(OR(L12="",AB12="",AB13=""),"0",ROUNDDOWN(L12*AB12/AB13,0))</f>
        <v>0</v>
      </c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4"/>
      <c r="AT12" s="138"/>
    </row>
    <row r="13" spans="1:74" s="11" customFormat="1" ht="11.25" customHeight="1" x14ac:dyDescent="0.15">
      <c r="A13" s="76" t="s">
        <v>4</v>
      </c>
      <c r="B13" s="77"/>
      <c r="C13" s="78"/>
      <c r="D13" s="104"/>
      <c r="E13" s="103"/>
      <c r="F13" s="79"/>
      <c r="G13" s="80"/>
      <c r="H13" s="81"/>
      <c r="I13" s="108"/>
      <c r="J13" s="109"/>
      <c r="K13" s="110"/>
      <c r="L13" s="96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5"/>
      <c r="AB13" s="79"/>
      <c r="AC13" s="81"/>
      <c r="AD13" s="75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4"/>
      <c r="AT13" s="138"/>
    </row>
    <row r="14" spans="1:74" s="11" customFormat="1" ht="2.25" customHeight="1" x14ac:dyDescent="0.15">
      <c r="A14" s="26"/>
      <c r="B14" s="27"/>
      <c r="C14" s="28"/>
      <c r="D14" s="27"/>
      <c r="E14" s="27"/>
      <c r="F14" s="26"/>
      <c r="G14" s="27"/>
      <c r="H14" s="28"/>
      <c r="I14" s="27"/>
      <c r="J14" s="27"/>
      <c r="K14" s="27"/>
      <c r="L14" s="26"/>
      <c r="M14" s="27"/>
      <c r="N14" s="27"/>
      <c r="O14" s="27"/>
      <c r="P14" s="28"/>
      <c r="Q14" s="27"/>
      <c r="R14" s="27"/>
      <c r="S14" s="27"/>
      <c r="T14" s="28"/>
      <c r="U14" s="27"/>
      <c r="V14" s="27"/>
      <c r="W14" s="27"/>
      <c r="X14" s="28"/>
      <c r="Y14" s="27"/>
      <c r="Z14" s="27"/>
      <c r="AA14" s="27"/>
      <c r="AB14" s="26"/>
      <c r="AC14" s="28"/>
      <c r="AD14" s="29"/>
      <c r="AE14" s="29"/>
      <c r="AF14" s="29"/>
      <c r="AG14" s="30"/>
      <c r="AH14" s="29"/>
      <c r="AI14" s="29"/>
      <c r="AJ14" s="29"/>
      <c r="AK14" s="30"/>
      <c r="AL14" s="29"/>
      <c r="AM14" s="29"/>
      <c r="AN14" s="29"/>
      <c r="AO14" s="30"/>
      <c r="AP14" s="29"/>
      <c r="AQ14" s="29"/>
      <c r="AR14" s="30"/>
      <c r="AT14" s="138"/>
    </row>
    <row r="15" spans="1:74" s="11" customFormat="1" ht="13.5" customHeight="1" x14ac:dyDescent="0.15">
      <c r="A15" s="111" t="s">
        <v>5</v>
      </c>
      <c r="B15" s="112"/>
      <c r="C15" s="113"/>
      <c r="D15" s="102"/>
      <c r="E15" s="103"/>
      <c r="F15" s="79"/>
      <c r="G15" s="80"/>
      <c r="H15" s="81"/>
      <c r="I15" s="105" t="str">
        <f>IF(OR(D15="",F15="",F16=""),"0",ROUNDDOWN(D15*F15/F16,2))</f>
        <v>0</v>
      </c>
      <c r="J15" s="106"/>
      <c r="K15" s="107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5"/>
      <c r="AB15" s="79"/>
      <c r="AC15" s="81"/>
      <c r="AD15" s="72" t="str">
        <f>IF(OR(L15="",AB15="",AB16=""),"0",ROUNDDOWN(L15*AB15/AB16,0))</f>
        <v>0</v>
      </c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4"/>
      <c r="AT15" s="138"/>
    </row>
    <row r="16" spans="1:74" s="11" customFormat="1" ht="13.5" customHeight="1" x14ac:dyDescent="0.15">
      <c r="A16" s="76" t="s">
        <v>4</v>
      </c>
      <c r="B16" s="77"/>
      <c r="C16" s="78"/>
      <c r="D16" s="104"/>
      <c r="E16" s="103"/>
      <c r="F16" s="79"/>
      <c r="G16" s="80"/>
      <c r="H16" s="81"/>
      <c r="I16" s="108"/>
      <c r="J16" s="109"/>
      <c r="K16" s="110"/>
      <c r="L16" s="96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5"/>
      <c r="AB16" s="79"/>
      <c r="AC16" s="81"/>
      <c r="AD16" s="75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4"/>
      <c r="AT16" s="138"/>
    </row>
    <row r="17" spans="1:46" s="11" customFormat="1" ht="2.25" customHeight="1" x14ac:dyDescent="0.15">
      <c r="A17" s="26"/>
      <c r="B17" s="27"/>
      <c r="C17" s="28"/>
      <c r="D17" s="26"/>
      <c r="E17" s="28"/>
      <c r="F17" s="26"/>
      <c r="G17" s="27"/>
      <c r="H17" s="28"/>
      <c r="I17" s="26"/>
      <c r="J17" s="27"/>
      <c r="K17" s="28"/>
      <c r="L17" s="26"/>
      <c r="M17" s="27"/>
      <c r="N17" s="27"/>
      <c r="O17" s="27"/>
      <c r="P17" s="28"/>
      <c r="Q17" s="27"/>
      <c r="R17" s="27"/>
      <c r="S17" s="27"/>
      <c r="T17" s="28"/>
      <c r="U17" s="27"/>
      <c r="V17" s="27"/>
      <c r="W17" s="27"/>
      <c r="X17" s="28"/>
      <c r="Y17" s="27"/>
      <c r="Z17" s="27"/>
      <c r="AA17" s="27"/>
      <c r="AB17" s="26"/>
      <c r="AC17" s="28"/>
      <c r="AD17" s="29"/>
      <c r="AE17" s="29"/>
      <c r="AF17" s="29"/>
      <c r="AG17" s="30"/>
      <c r="AH17" s="29"/>
      <c r="AI17" s="29"/>
      <c r="AJ17" s="29"/>
      <c r="AK17" s="30"/>
      <c r="AL17" s="29"/>
      <c r="AM17" s="29"/>
      <c r="AN17" s="29"/>
      <c r="AO17" s="30"/>
      <c r="AP17" s="29"/>
      <c r="AQ17" s="29"/>
      <c r="AR17" s="30"/>
      <c r="AT17" s="138"/>
    </row>
    <row r="18" spans="1:46" s="11" customFormat="1" ht="13.5" customHeight="1" x14ac:dyDescent="0.15">
      <c r="A18" s="99"/>
      <c r="B18" s="100"/>
      <c r="C18" s="101"/>
      <c r="D18" s="102"/>
      <c r="E18" s="103"/>
      <c r="F18" s="79"/>
      <c r="G18" s="80"/>
      <c r="H18" s="81"/>
      <c r="I18" s="105" t="str">
        <f>IF(OR(D18="",F18="",F19=""),"0",ROUNDDOWN(D18*F18/F19,2))</f>
        <v>0</v>
      </c>
      <c r="J18" s="106"/>
      <c r="K18" s="107"/>
      <c r="L18" s="93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5"/>
      <c r="AB18" s="79"/>
      <c r="AC18" s="81"/>
      <c r="AD18" s="72" t="str">
        <f>IF(OR(L18="",AB18="",AB19=""),"0",ROUNDDOWN(L18*AB18/AB19,0))</f>
        <v>0</v>
      </c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4"/>
      <c r="AT18" s="138"/>
    </row>
    <row r="19" spans="1:46" s="11" customFormat="1" ht="13.5" customHeight="1" x14ac:dyDescent="0.15">
      <c r="A19" s="76"/>
      <c r="B19" s="77"/>
      <c r="C19" s="78"/>
      <c r="D19" s="104"/>
      <c r="E19" s="103"/>
      <c r="F19" s="79"/>
      <c r="G19" s="80"/>
      <c r="H19" s="81"/>
      <c r="I19" s="108"/>
      <c r="J19" s="109"/>
      <c r="K19" s="110"/>
      <c r="L19" s="96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5"/>
      <c r="AB19" s="79"/>
      <c r="AC19" s="81"/>
      <c r="AD19" s="75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4"/>
      <c r="AT19" s="138"/>
    </row>
    <row r="20" spans="1:46" s="11" customFormat="1" ht="2.25" customHeight="1" x14ac:dyDescent="0.15">
      <c r="A20" s="26"/>
      <c r="B20" s="27"/>
      <c r="C20" s="28"/>
      <c r="D20" s="26"/>
      <c r="E20" s="28"/>
      <c r="F20" s="26"/>
      <c r="G20" s="27"/>
      <c r="H20" s="28"/>
      <c r="I20" s="26"/>
      <c r="J20" s="27"/>
      <c r="K20" s="28"/>
      <c r="L20" s="26"/>
      <c r="M20" s="27"/>
      <c r="N20" s="27"/>
      <c r="O20" s="27"/>
      <c r="P20" s="28"/>
      <c r="Q20" s="27"/>
      <c r="R20" s="27"/>
      <c r="S20" s="27"/>
      <c r="T20" s="28"/>
      <c r="U20" s="27"/>
      <c r="V20" s="27"/>
      <c r="W20" s="27"/>
      <c r="X20" s="28"/>
      <c r="Y20" s="27"/>
      <c r="Z20" s="27"/>
      <c r="AA20" s="27"/>
      <c r="AB20" s="26"/>
      <c r="AC20" s="28"/>
      <c r="AD20" s="29"/>
      <c r="AE20" s="29"/>
      <c r="AF20" s="29"/>
      <c r="AG20" s="30"/>
      <c r="AH20" s="29"/>
      <c r="AI20" s="29"/>
      <c r="AJ20" s="29"/>
      <c r="AK20" s="30"/>
      <c r="AL20" s="29"/>
      <c r="AM20" s="29"/>
      <c r="AN20" s="29"/>
      <c r="AO20" s="30"/>
      <c r="AP20" s="29"/>
      <c r="AQ20" s="29"/>
      <c r="AR20" s="30"/>
      <c r="AT20" s="138"/>
    </row>
    <row r="21" spans="1:46" s="11" customFormat="1" ht="13.5" customHeight="1" x14ac:dyDescent="0.15">
      <c r="A21" s="55" t="s">
        <v>3</v>
      </c>
      <c r="B21" s="56"/>
      <c r="C21" s="57"/>
      <c r="D21" s="82"/>
      <c r="E21" s="83"/>
      <c r="F21" s="84"/>
      <c r="G21" s="84"/>
      <c r="H21" s="84"/>
      <c r="I21" s="84"/>
      <c r="J21" s="84"/>
      <c r="K21" s="85"/>
      <c r="L21" s="93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5"/>
      <c r="AB21" s="97">
        <v>1</v>
      </c>
      <c r="AC21" s="60"/>
      <c r="AD21" s="72" t="str">
        <f>IF(OR(L21="",AB21="",AB22=""),"0",ROUNDDOWN(L21*AB21/AB22,0))</f>
        <v>0</v>
      </c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4"/>
      <c r="AT21" s="138"/>
    </row>
    <row r="22" spans="1:46" s="11" customFormat="1" ht="13.5" customHeight="1" x14ac:dyDescent="0.15">
      <c r="A22" s="58"/>
      <c r="B22" s="59"/>
      <c r="C22" s="60"/>
      <c r="D22" s="86"/>
      <c r="E22" s="87"/>
      <c r="F22" s="88"/>
      <c r="G22" s="88"/>
      <c r="H22" s="88"/>
      <c r="I22" s="88"/>
      <c r="J22" s="88"/>
      <c r="K22" s="89"/>
      <c r="L22" s="96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5"/>
      <c r="AB22" s="97">
        <v>2</v>
      </c>
      <c r="AC22" s="60"/>
      <c r="AD22" s="75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4"/>
      <c r="AT22" s="138"/>
    </row>
    <row r="23" spans="1:46" s="11" customFormat="1" ht="2.25" customHeight="1" x14ac:dyDescent="0.15">
      <c r="A23" s="26"/>
      <c r="B23" s="27"/>
      <c r="C23" s="28"/>
      <c r="D23" s="90"/>
      <c r="E23" s="91"/>
      <c r="F23" s="91"/>
      <c r="G23" s="91"/>
      <c r="H23" s="91"/>
      <c r="I23" s="91"/>
      <c r="J23" s="91"/>
      <c r="K23" s="92"/>
      <c r="L23" s="26"/>
      <c r="M23" s="27"/>
      <c r="N23" s="27"/>
      <c r="O23" s="27"/>
      <c r="P23" s="28"/>
      <c r="Q23" s="27"/>
      <c r="R23" s="27"/>
      <c r="S23" s="27"/>
      <c r="T23" s="28"/>
      <c r="U23" s="27"/>
      <c r="V23" s="27"/>
      <c r="W23" s="27"/>
      <c r="X23" s="28"/>
      <c r="Y23" s="27"/>
      <c r="Z23" s="27"/>
      <c r="AA23" s="27"/>
      <c r="AB23" s="26"/>
      <c r="AC23" s="28"/>
      <c r="AD23" s="27"/>
      <c r="AE23" s="27"/>
      <c r="AF23" s="27"/>
      <c r="AG23" s="28"/>
      <c r="AH23" s="27"/>
      <c r="AI23" s="27"/>
      <c r="AJ23" s="27"/>
      <c r="AK23" s="28"/>
      <c r="AL23" s="27"/>
      <c r="AM23" s="27"/>
      <c r="AN23" s="27"/>
      <c r="AO23" s="28"/>
      <c r="AP23" s="27"/>
      <c r="AQ23" s="27"/>
      <c r="AR23" s="28"/>
      <c r="AT23" s="138"/>
    </row>
    <row r="24" spans="1:46" s="11" customFormat="1" ht="13.5" customHeight="1" x14ac:dyDescent="0.15">
      <c r="A24" s="55" t="s">
        <v>2</v>
      </c>
      <c r="B24" s="56"/>
      <c r="C24" s="57"/>
      <c r="D24" s="61">
        <f>D12+D15+D18</f>
        <v>0</v>
      </c>
      <c r="E24" s="62"/>
      <c r="F24" s="64"/>
      <c r="G24" s="65"/>
      <c r="H24" s="66"/>
      <c r="I24" s="61">
        <f>I12+I15+I18</f>
        <v>0</v>
      </c>
      <c r="J24" s="70"/>
      <c r="K24" s="71"/>
      <c r="L24" s="37">
        <f>L12+L15+L18+L21</f>
        <v>0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  <c r="AB24" s="64"/>
      <c r="AC24" s="66"/>
      <c r="AD24" s="37">
        <f>AD12+AD15+AD18+AD21</f>
        <v>0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9"/>
      <c r="AT24" s="138"/>
    </row>
    <row r="25" spans="1:46" s="11" customFormat="1" ht="13.5" customHeight="1" x14ac:dyDescent="0.15">
      <c r="A25" s="58"/>
      <c r="B25" s="59"/>
      <c r="C25" s="60"/>
      <c r="D25" s="63"/>
      <c r="E25" s="62"/>
      <c r="F25" s="67"/>
      <c r="G25" s="68"/>
      <c r="H25" s="69"/>
      <c r="I25" s="63"/>
      <c r="J25" s="70"/>
      <c r="K25" s="71"/>
      <c r="L25" s="40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67"/>
      <c r="AC25" s="69"/>
      <c r="AD25" s="40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9"/>
      <c r="AT25" s="138"/>
    </row>
    <row r="26" spans="1:46" s="11" customFormat="1" ht="2.25" customHeight="1" thickBot="1" x14ac:dyDescent="0.2">
      <c r="A26" s="31"/>
      <c r="B26" s="32"/>
      <c r="C26" s="33"/>
      <c r="D26" s="31"/>
      <c r="E26" s="33"/>
      <c r="F26" s="31"/>
      <c r="G26" s="32"/>
      <c r="H26" s="33"/>
      <c r="I26" s="31"/>
      <c r="J26" s="32"/>
      <c r="K26" s="33"/>
      <c r="L26" s="31"/>
      <c r="M26" s="32"/>
      <c r="N26" s="32"/>
      <c r="O26" s="32"/>
      <c r="P26" s="33"/>
      <c r="Q26" s="32"/>
      <c r="R26" s="32"/>
      <c r="S26" s="32"/>
      <c r="T26" s="33"/>
      <c r="U26" s="32"/>
      <c r="V26" s="32"/>
      <c r="W26" s="32"/>
      <c r="X26" s="33"/>
      <c r="Y26" s="32"/>
      <c r="Z26" s="32"/>
      <c r="AA26" s="32"/>
      <c r="AB26" s="31"/>
      <c r="AC26" s="33"/>
      <c r="AD26" s="32"/>
      <c r="AE26" s="32"/>
      <c r="AF26" s="32"/>
      <c r="AG26" s="33"/>
      <c r="AH26" s="32"/>
      <c r="AI26" s="32"/>
      <c r="AJ26" s="32"/>
      <c r="AK26" s="33"/>
      <c r="AL26" s="32"/>
      <c r="AM26" s="32"/>
      <c r="AN26" s="32"/>
      <c r="AO26" s="33"/>
      <c r="AP26" s="32"/>
      <c r="AQ26" s="32"/>
      <c r="AR26" s="33"/>
      <c r="AT26" s="138"/>
    </row>
    <row r="27" spans="1:46" s="11" customFormat="1" ht="27" customHeight="1" thickTop="1" x14ac:dyDescent="0.15">
      <c r="A27" s="20" t="s">
        <v>22</v>
      </c>
      <c r="B27" s="21" t="s">
        <v>21</v>
      </c>
      <c r="C27" s="133"/>
      <c r="D27" s="134"/>
      <c r="E27" s="134"/>
      <c r="F27" s="134"/>
      <c r="G27" s="135"/>
      <c r="H27" s="136" t="s">
        <v>20</v>
      </c>
      <c r="I27" s="125"/>
      <c r="J27" s="133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5"/>
      <c r="AT27" s="138"/>
    </row>
    <row r="28" spans="1:46" s="11" customFormat="1" ht="15" customHeight="1" x14ac:dyDescent="0.15">
      <c r="A28" s="114" t="s">
        <v>19</v>
      </c>
      <c r="B28" s="115"/>
      <c r="C28" s="57"/>
      <c r="D28" s="119" t="s">
        <v>18</v>
      </c>
      <c r="E28" s="120"/>
      <c r="F28" s="120"/>
      <c r="G28" s="120"/>
      <c r="H28" s="120"/>
      <c r="I28" s="120"/>
      <c r="J28" s="120"/>
      <c r="K28" s="121"/>
      <c r="L28" s="119" t="s">
        <v>17</v>
      </c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1"/>
      <c r="AT28" s="139"/>
    </row>
    <row r="29" spans="1:46" s="11" customFormat="1" ht="30" customHeight="1" x14ac:dyDescent="0.15">
      <c r="A29" s="116"/>
      <c r="B29" s="117"/>
      <c r="C29" s="118"/>
      <c r="D29" s="122" t="s">
        <v>16</v>
      </c>
      <c r="E29" s="121"/>
      <c r="F29" s="123" t="s">
        <v>15</v>
      </c>
      <c r="G29" s="124"/>
      <c r="H29" s="125"/>
      <c r="I29" s="122" t="s">
        <v>14</v>
      </c>
      <c r="J29" s="120"/>
      <c r="K29" s="121"/>
      <c r="L29" s="122" t="s">
        <v>13</v>
      </c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1"/>
      <c r="AB29" s="123" t="s">
        <v>12</v>
      </c>
      <c r="AC29" s="125"/>
      <c r="AD29" s="122" t="s">
        <v>11</v>
      </c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1"/>
      <c r="AT29" s="139"/>
    </row>
    <row r="30" spans="1:46" s="11" customFormat="1" ht="12" customHeight="1" x14ac:dyDescent="0.15">
      <c r="A30" s="22"/>
      <c r="B30" s="23"/>
      <c r="C30" s="24"/>
      <c r="D30" s="23"/>
      <c r="E30" s="25" t="s">
        <v>10</v>
      </c>
      <c r="F30" s="22"/>
      <c r="G30" s="23"/>
      <c r="H30" s="24"/>
      <c r="I30" s="23"/>
      <c r="J30" s="23"/>
      <c r="K30" s="25" t="s">
        <v>10</v>
      </c>
      <c r="L30" s="22"/>
      <c r="M30" s="23"/>
      <c r="N30" s="23"/>
      <c r="O30" s="132" t="s">
        <v>9</v>
      </c>
      <c r="P30" s="132"/>
      <c r="Q30" s="132"/>
      <c r="R30" s="23"/>
      <c r="S30" s="132" t="s">
        <v>8</v>
      </c>
      <c r="T30" s="132"/>
      <c r="U30" s="132"/>
      <c r="V30" s="23"/>
      <c r="W30" s="98" t="s">
        <v>7</v>
      </c>
      <c r="X30" s="98"/>
      <c r="Y30" s="98"/>
      <c r="Z30" s="126" t="s">
        <v>6</v>
      </c>
      <c r="AA30" s="126"/>
      <c r="AB30" s="22"/>
      <c r="AC30" s="24"/>
      <c r="AD30" s="23"/>
      <c r="AE30" s="23"/>
      <c r="AF30" s="132" t="s">
        <v>9</v>
      </c>
      <c r="AG30" s="132"/>
      <c r="AH30" s="132"/>
      <c r="AI30" s="23"/>
      <c r="AJ30" s="132" t="s">
        <v>8</v>
      </c>
      <c r="AK30" s="132"/>
      <c r="AL30" s="132"/>
      <c r="AM30" s="23"/>
      <c r="AN30" s="98" t="s">
        <v>7</v>
      </c>
      <c r="AO30" s="98"/>
      <c r="AP30" s="98"/>
      <c r="AQ30" s="126" t="s">
        <v>6</v>
      </c>
      <c r="AR30" s="127"/>
    </row>
    <row r="31" spans="1:46" s="11" customFormat="1" ht="11.25" customHeight="1" x14ac:dyDescent="0.15">
      <c r="A31" s="128" t="s">
        <v>5</v>
      </c>
      <c r="B31" s="129"/>
      <c r="C31" s="130"/>
      <c r="D31" s="102"/>
      <c r="E31" s="103"/>
      <c r="F31" s="79"/>
      <c r="G31" s="80"/>
      <c r="H31" s="81"/>
      <c r="I31" s="131" t="str">
        <f>IF(OR(D31="",F31="",F32=""),"0",ROUNDDOWN(D31*F31/F32,2))</f>
        <v>0</v>
      </c>
      <c r="J31" s="109"/>
      <c r="K31" s="110"/>
      <c r="L31" s="93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5"/>
      <c r="AB31" s="79"/>
      <c r="AC31" s="81"/>
      <c r="AD31" s="72" t="str">
        <f>IF(OR(L31="",AB31="",AB32=""),"0",ROUNDDOWN(L31*AB31/AB32,0))</f>
        <v>0</v>
      </c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4"/>
    </row>
    <row r="32" spans="1:46" s="11" customFormat="1" ht="11.25" customHeight="1" x14ac:dyDescent="0.15">
      <c r="A32" s="76" t="s">
        <v>4</v>
      </c>
      <c r="B32" s="77"/>
      <c r="C32" s="78"/>
      <c r="D32" s="104"/>
      <c r="E32" s="103"/>
      <c r="F32" s="79"/>
      <c r="G32" s="80"/>
      <c r="H32" s="81"/>
      <c r="I32" s="108"/>
      <c r="J32" s="109"/>
      <c r="K32" s="110"/>
      <c r="L32" s="96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5"/>
      <c r="AB32" s="79"/>
      <c r="AC32" s="81"/>
      <c r="AD32" s="75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4"/>
    </row>
    <row r="33" spans="1:46" s="11" customFormat="1" ht="2.25" customHeight="1" x14ac:dyDescent="0.15">
      <c r="A33" s="26"/>
      <c r="B33" s="27"/>
      <c r="C33" s="28"/>
      <c r="D33" s="27"/>
      <c r="E33" s="27"/>
      <c r="F33" s="26"/>
      <c r="G33" s="27"/>
      <c r="H33" s="28"/>
      <c r="I33" s="27"/>
      <c r="J33" s="27"/>
      <c r="K33" s="27"/>
      <c r="L33" s="26"/>
      <c r="M33" s="27"/>
      <c r="N33" s="27"/>
      <c r="O33" s="27"/>
      <c r="P33" s="28"/>
      <c r="Q33" s="27"/>
      <c r="R33" s="27"/>
      <c r="S33" s="27"/>
      <c r="T33" s="28"/>
      <c r="U33" s="27"/>
      <c r="V33" s="27"/>
      <c r="W33" s="27"/>
      <c r="X33" s="28"/>
      <c r="Y33" s="27"/>
      <c r="Z33" s="27"/>
      <c r="AA33" s="27"/>
      <c r="AB33" s="26"/>
      <c r="AC33" s="28"/>
      <c r="AD33" s="29"/>
      <c r="AE33" s="29"/>
      <c r="AF33" s="29"/>
      <c r="AG33" s="30"/>
      <c r="AH33" s="29"/>
      <c r="AI33" s="29"/>
      <c r="AJ33" s="29"/>
      <c r="AK33" s="30"/>
      <c r="AL33" s="29"/>
      <c r="AM33" s="29"/>
      <c r="AN33" s="29"/>
      <c r="AO33" s="30"/>
      <c r="AP33" s="29"/>
      <c r="AQ33" s="29"/>
      <c r="AR33" s="30"/>
    </row>
    <row r="34" spans="1:46" s="11" customFormat="1" ht="13.5" customHeight="1" x14ac:dyDescent="0.15">
      <c r="A34" s="111" t="s">
        <v>5</v>
      </c>
      <c r="B34" s="112"/>
      <c r="C34" s="113"/>
      <c r="D34" s="102"/>
      <c r="E34" s="103"/>
      <c r="F34" s="79"/>
      <c r="G34" s="80"/>
      <c r="H34" s="81"/>
      <c r="I34" s="105" t="str">
        <f>IF(OR(D34="",F34="",F35=""),"0",ROUNDDOWN(D34*F34/F35,2))</f>
        <v>0</v>
      </c>
      <c r="J34" s="106"/>
      <c r="K34" s="107"/>
      <c r="L34" s="93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5"/>
      <c r="AB34" s="79"/>
      <c r="AC34" s="81"/>
      <c r="AD34" s="72" t="str">
        <f>IF(OR(L34="",AB34="",AB35=""),"0",ROUNDDOWN(L34*AB34/AB35,0))</f>
        <v>0</v>
      </c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4"/>
    </row>
    <row r="35" spans="1:46" s="11" customFormat="1" ht="13.5" customHeight="1" x14ac:dyDescent="0.15">
      <c r="A35" s="76" t="s">
        <v>4</v>
      </c>
      <c r="B35" s="77"/>
      <c r="C35" s="78"/>
      <c r="D35" s="104"/>
      <c r="E35" s="103"/>
      <c r="F35" s="79"/>
      <c r="G35" s="80"/>
      <c r="H35" s="81"/>
      <c r="I35" s="108"/>
      <c r="J35" s="109"/>
      <c r="K35" s="110"/>
      <c r="L35" s="96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5"/>
      <c r="AB35" s="79"/>
      <c r="AC35" s="81"/>
      <c r="AD35" s="75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4"/>
    </row>
    <row r="36" spans="1:46" s="11" customFormat="1" ht="2.25" customHeight="1" x14ac:dyDescent="0.15">
      <c r="A36" s="26"/>
      <c r="B36" s="27"/>
      <c r="C36" s="28"/>
      <c r="D36" s="26"/>
      <c r="E36" s="28"/>
      <c r="F36" s="26"/>
      <c r="G36" s="27"/>
      <c r="H36" s="28"/>
      <c r="I36" s="26"/>
      <c r="J36" s="27"/>
      <c r="K36" s="28"/>
      <c r="L36" s="26"/>
      <c r="M36" s="27"/>
      <c r="N36" s="27"/>
      <c r="O36" s="27"/>
      <c r="P36" s="28"/>
      <c r="Q36" s="27"/>
      <c r="R36" s="27"/>
      <c r="S36" s="27"/>
      <c r="T36" s="28"/>
      <c r="U36" s="27"/>
      <c r="V36" s="27"/>
      <c r="W36" s="27"/>
      <c r="X36" s="28"/>
      <c r="Y36" s="27"/>
      <c r="Z36" s="27"/>
      <c r="AA36" s="27"/>
      <c r="AB36" s="26"/>
      <c r="AC36" s="28"/>
      <c r="AD36" s="29"/>
      <c r="AE36" s="29"/>
      <c r="AF36" s="29"/>
      <c r="AG36" s="30"/>
      <c r="AH36" s="29"/>
      <c r="AI36" s="29"/>
      <c r="AJ36" s="29"/>
      <c r="AK36" s="30"/>
      <c r="AL36" s="29"/>
      <c r="AM36" s="29"/>
      <c r="AN36" s="29"/>
      <c r="AO36" s="30"/>
      <c r="AP36" s="29"/>
      <c r="AQ36" s="29"/>
      <c r="AR36" s="30"/>
    </row>
    <row r="37" spans="1:46" s="11" customFormat="1" ht="13.5" customHeight="1" x14ac:dyDescent="0.15">
      <c r="A37" s="99"/>
      <c r="B37" s="100"/>
      <c r="C37" s="101"/>
      <c r="D37" s="102"/>
      <c r="E37" s="103"/>
      <c r="F37" s="79"/>
      <c r="G37" s="80"/>
      <c r="H37" s="81"/>
      <c r="I37" s="105" t="str">
        <f>IF(OR(D37="",F37="",F38=""),"0",ROUNDDOWN(D37*F37/F38,2))</f>
        <v>0</v>
      </c>
      <c r="J37" s="106"/>
      <c r="K37" s="107"/>
      <c r="L37" s="93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5"/>
      <c r="AB37" s="79"/>
      <c r="AC37" s="81"/>
      <c r="AD37" s="72" t="str">
        <f>IF(OR(L37="",AB37="",AB38=""),"0",ROUNDDOWN(L37*AB37/AB38,0))</f>
        <v>0</v>
      </c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4"/>
    </row>
    <row r="38" spans="1:46" s="11" customFormat="1" ht="13.5" customHeight="1" x14ac:dyDescent="0.15">
      <c r="A38" s="76"/>
      <c r="B38" s="77"/>
      <c r="C38" s="78"/>
      <c r="D38" s="104"/>
      <c r="E38" s="103"/>
      <c r="F38" s="79"/>
      <c r="G38" s="80"/>
      <c r="H38" s="81"/>
      <c r="I38" s="108"/>
      <c r="J38" s="109"/>
      <c r="K38" s="110"/>
      <c r="L38" s="96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5"/>
      <c r="AB38" s="79"/>
      <c r="AC38" s="81"/>
      <c r="AD38" s="75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4"/>
    </row>
    <row r="39" spans="1:46" s="11" customFormat="1" ht="2.25" customHeight="1" x14ac:dyDescent="0.15">
      <c r="A39" s="26"/>
      <c r="B39" s="27"/>
      <c r="C39" s="28"/>
      <c r="D39" s="26"/>
      <c r="E39" s="28"/>
      <c r="F39" s="26"/>
      <c r="G39" s="27"/>
      <c r="H39" s="28"/>
      <c r="I39" s="26"/>
      <c r="J39" s="27"/>
      <c r="K39" s="28"/>
      <c r="L39" s="26"/>
      <c r="M39" s="27"/>
      <c r="N39" s="27"/>
      <c r="O39" s="27"/>
      <c r="P39" s="28"/>
      <c r="Q39" s="27"/>
      <c r="R39" s="27"/>
      <c r="S39" s="27"/>
      <c r="T39" s="28"/>
      <c r="U39" s="27"/>
      <c r="V39" s="27"/>
      <c r="W39" s="27"/>
      <c r="X39" s="28"/>
      <c r="Y39" s="27"/>
      <c r="Z39" s="27"/>
      <c r="AA39" s="27"/>
      <c r="AB39" s="26"/>
      <c r="AC39" s="28"/>
      <c r="AD39" s="29"/>
      <c r="AE39" s="29"/>
      <c r="AF39" s="29"/>
      <c r="AG39" s="30"/>
      <c r="AH39" s="29"/>
      <c r="AI39" s="29"/>
      <c r="AJ39" s="29"/>
      <c r="AK39" s="30"/>
      <c r="AL39" s="29"/>
      <c r="AM39" s="29"/>
      <c r="AN39" s="29"/>
      <c r="AO39" s="30"/>
      <c r="AP39" s="29"/>
      <c r="AQ39" s="29"/>
      <c r="AR39" s="30"/>
    </row>
    <row r="40" spans="1:46" s="11" customFormat="1" ht="13.5" customHeight="1" x14ac:dyDescent="0.15">
      <c r="A40" s="55" t="s">
        <v>3</v>
      </c>
      <c r="B40" s="56"/>
      <c r="C40" s="57"/>
      <c r="D40" s="82"/>
      <c r="E40" s="83"/>
      <c r="F40" s="84"/>
      <c r="G40" s="84"/>
      <c r="H40" s="84"/>
      <c r="I40" s="84"/>
      <c r="J40" s="84"/>
      <c r="K40" s="85"/>
      <c r="L40" s="93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5"/>
      <c r="AB40" s="97">
        <v>1</v>
      </c>
      <c r="AC40" s="60"/>
      <c r="AD40" s="72" t="str">
        <f>IF(OR(L40="",AB40="",AB41=""),"0",ROUNDDOWN(L40*AB40/AB41,0))</f>
        <v>0</v>
      </c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4"/>
    </row>
    <row r="41" spans="1:46" s="11" customFormat="1" ht="13.5" customHeight="1" x14ac:dyDescent="0.15">
      <c r="A41" s="58"/>
      <c r="B41" s="59"/>
      <c r="C41" s="60"/>
      <c r="D41" s="86"/>
      <c r="E41" s="87"/>
      <c r="F41" s="88"/>
      <c r="G41" s="88"/>
      <c r="H41" s="88"/>
      <c r="I41" s="88"/>
      <c r="J41" s="88"/>
      <c r="K41" s="89"/>
      <c r="L41" s="96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  <c r="AB41" s="97">
        <v>2</v>
      </c>
      <c r="AC41" s="60"/>
      <c r="AD41" s="75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</row>
    <row r="42" spans="1:46" s="11" customFormat="1" ht="2.25" customHeight="1" x14ac:dyDescent="0.15">
      <c r="A42" s="26"/>
      <c r="B42" s="27"/>
      <c r="C42" s="28"/>
      <c r="D42" s="90"/>
      <c r="E42" s="91"/>
      <c r="F42" s="91"/>
      <c r="G42" s="91"/>
      <c r="H42" s="91"/>
      <c r="I42" s="91"/>
      <c r="J42" s="91"/>
      <c r="K42" s="92"/>
      <c r="L42" s="26"/>
      <c r="M42" s="27"/>
      <c r="N42" s="27"/>
      <c r="O42" s="27"/>
      <c r="P42" s="28"/>
      <c r="Q42" s="27"/>
      <c r="R42" s="27"/>
      <c r="S42" s="27"/>
      <c r="T42" s="28"/>
      <c r="U42" s="27"/>
      <c r="V42" s="27"/>
      <c r="W42" s="27"/>
      <c r="X42" s="28"/>
      <c r="Y42" s="27"/>
      <c r="Z42" s="27"/>
      <c r="AA42" s="27"/>
      <c r="AB42" s="26"/>
      <c r="AC42" s="28"/>
      <c r="AD42" s="27"/>
      <c r="AE42" s="27"/>
      <c r="AF42" s="27"/>
      <c r="AG42" s="28"/>
      <c r="AH42" s="27"/>
      <c r="AI42" s="27"/>
      <c r="AJ42" s="27"/>
      <c r="AK42" s="28"/>
      <c r="AL42" s="27"/>
      <c r="AM42" s="27"/>
      <c r="AN42" s="27"/>
      <c r="AO42" s="28"/>
      <c r="AP42" s="27"/>
      <c r="AQ42" s="27"/>
      <c r="AR42" s="28"/>
    </row>
    <row r="43" spans="1:46" s="11" customFormat="1" ht="13.5" customHeight="1" x14ac:dyDescent="0.15">
      <c r="A43" s="55" t="s">
        <v>2</v>
      </c>
      <c r="B43" s="56"/>
      <c r="C43" s="57"/>
      <c r="D43" s="61">
        <f>D31+D34+D37</f>
        <v>0</v>
      </c>
      <c r="E43" s="62"/>
      <c r="F43" s="64"/>
      <c r="G43" s="65"/>
      <c r="H43" s="66"/>
      <c r="I43" s="61">
        <f>I31+I34+I37</f>
        <v>0</v>
      </c>
      <c r="J43" s="70"/>
      <c r="K43" s="71"/>
      <c r="L43" s="37">
        <f>L31+L34+L37+L40</f>
        <v>0</v>
      </c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64"/>
      <c r="AC43" s="66"/>
      <c r="AD43" s="37">
        <f>AD31+AD34+AD37+AD40</f>
        <v>0</v>
      </c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9"/>
    </row>
    <row r="44" spans="1:46" s="11" customFormat="1" ht="13.5" customHeight="1" x14ac:dyDescent="0.15">
      <c r="A44" s="58"/>
      <c r="B44" s="59"/>
      <c r="C44" s="60"/>
      <c r="D44" s="63"/>
      <c r="E44" s="62"/>
      <c r="F44" s="67"/>
      <c r="G44" s="68"/>
      <c r="H44" s="69"/>
      <c r="I44" s="63"/>
      <c r="J44" s="70"/>
      <c r="K44" s="71"/>
      <c r="L44" s="40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67"/>
      <c r="AC44" s="69"/>
      <c r="AD44" s="40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9"/>
    </row>
    <row r="45" spans="1:46" s="11" customFormat="1" ht="2.25" customHeight="1" thickBot="1" x14ac:dyDescent="0.2">
      <c r="A45" s="31"/>
      <c r="B45" s="32"/>
      <c r="C45" s="33"/>
      <c r="D45" s="31"/>
      <c r="E45" s="33"/>
      <c r="F45" s="31"/>
      <c r="G45" s="32"/>
      <c r="H45" s="33"/>
      <c r="I45" s="31"/>
      <c r="J45" s="32"/>
      <c r="K45" s="33"/>
      <c r="L45" s="31"/>
      <c r="M45" s="32"/>
      <c r="N45" s="32"/>
      <c r="O45" s="32"/>
      <c r="P45" s="33"/>
      <c r="Q45" s="32"/>
      <c r="R45" s="32"/>
      <c r="S45" s="32"/>
      <c r="T45" s="33"/>
      <c r="U45" s="32"/>
      <c r="V45" s="32"/>
      <c r="W45" s="32"/>
      <c r="X45" s="33"/>
      <c r="Y45" s="32"/>
      <c r="Z45" s="32"/>
      <c r="AA45" s="32"/>
      <c r="AB45" s="31"/>
      <c r="AC45" s="33"/>
      <c r="AD45" s="32"/>
      <c r="AE45" s="32"/>
      <c r="AF45" s="32"/>
      <c r="AG45" s="33"/>
      <c r="AH45" s="32"/>
      <c r="AI45" s="32"/>
      <c r="AJ45" s="32"/>
      <c r="AK45" s="33"/>
      <c r="AL45" s="32"/>
      <c r="AM45" s="32"/>
      <c r="AN45" s="32"/>
      <c r="AO45" s="33"/>
      <c r="AP45" s="32"/>
      <c r="AQ45" s="32"/>
      <c r="AR45" s="33"/>
    </row>
    <row r="46" spans="1:46" s="11" customFormat="1" ht="37.5" customHeight="1" thickTop="1" x14ac:dyDescent="0.2">
      <c r="A46" s="41" t="s">
        <v>1</v>
      </c>
      <c r="B46" s="42"/>
      <c r="C46" s="42"/>
      <c r="D46" s="42"/>
      <c r="E46" s="42"/>
      <c r="F46" s="42"/>
      <c r="G46" s="42"/>
      <c r="H46" s="43"/>
      <c r="I46" s="44">
        <f>I24+I43</f>
        <v>0</v>
      </c>
      <c r="J46" s="45"/>
      <c r="K46" s="46"/>
      <c r="L46" s="41" t="s">
        <v>0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3"/>
      <c r="AD46" s="50">
        <f>AD24+AD43</f>
        <v>0</v>
      </c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2"/>
      <c r="AS46" s="53" t="s">
        <v>39</v>
      </c>
      <c r="AT46" s="54"/>
    </row>
    <row r="47" spans="1:46" ht="2.25" customHeight="1" x14ac:dyDescent="0.15">
      <c r="A47" s="10"/>
      <c r="B47" s="9"/>
      <c r="C47" s="9"/>
      <c r="D47" s="9"/>
      <c r="E47" s="9"/>
      <c r="F47" s="9"/>
      <c r="G47" s="9"/>
      <c r="H47" s="8"/>
      <c r="I47" s="47"/>
      <c r="J47" s="48"/>
      <c r="K47" s="49"/>
      <c r="L47" s="7"/>
      <c r="M47" s="6"/>
      <c r="N47" s="6"/>
      <c r="O47" s="6"/>
      <c r="P47" s="5"/>
      <c r="Q47" s="6"/>
      <c r="R47" s="6"/>
      <c r="S47" s="6"/>
      <c r="T47" s="5"/>
      <c r="U47" s="6"/>
      <c r="V47" s="6"/>
      <c r="W47" s="6"/>
      <c r="X47" s="5"/>
      <c r="Y47" s="6"/>
      <c r="Z47" s="6"/>
      <c r="AA47" s="6"/>
      <c r="AB47" s="7"/>
      <c r="AC47" s="5"/>
      <c r="AD47" s="6"/>
      <c r="AE47" s="6"/>
      <c r="AF47" s="6"/>
      <c r="AG47" s="5"/>
      <c r="AH47" s="6"/>
      <c r="AI47" s="6"/>
      <c r="AJ47" s="6"/>
      <c r="AK47" s="5"/>
      <c r="AL47" s="6"/>
      <c r="AM47" s="6"/>
      <c r="AN47" s="6"/>
      <c r="AO47" s="5"/>
      <c r="AP47" s="6"/>
      <c r="AQ47" s="6"/>
      <c r="AR47" s="5"/>
    </row>
    <row r="48" spans="1:46" s="11" customFormat="1" ht="27" customHeight="1" x14ac:dyDescent="0.15">
      <c r="A48" s="20" t="s">
        <v>22</v>
      </c>
      <c r="B48" s="21" t="s">
        <v>21</v>
      </c>
      <c r="C48" s="140"/>
      <c r="D48" s="141"/>
      <c r="E48" s="141"/>
      <c r="F48" s="141"/>
      <c r="G48" s="142"/>
      <c r="H48" s="136" t="s">
        <v>20</v>
      </c>
      <c r="I48" s="125"/>
      <c r="J48" s="140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2"/>
    </row>
    <row r="49" spans="1:46" s="11" customFormat="1" ht="15" customHeight="1" x14ac:dyDescent="0.15">
      <c r="A49" s="114" t="s">
        <v>19</v>
      </c>
      <c r="B49" s="115"/>
      <c r="C49" s="57"/>
      <c r="D49" s="119" t="s">
        <v>18</v>
      </c>
      <c r="E49" s="120"/>
      <c r="F49" s="120"/>
      <c r="G49" s="120"/>
      <c r="H49" s="120"/>
      <c r="I49" s="120"/>
      <c r="J49" s="120"/>
      <c r="K49" s="121"/>
      <c r="L49" s="119" t="s">
        <v>17</v>
      </c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1"/>
      <c r="AT49" s="137" t="s">
        <v>23</v>
      </c>
    </row>
    <row r="50" spans="1:46" s="11" customFormat="1" ht="30" customHeight="1" x14ac:dyDescent="0.15">
      <c r="A50" s="116"/>
      <c r="B50" s="117"/>
      <c r="C50" s="118"/>
      <c r="D50" s="122" t="s">
        <v>16</v>
      </c>
      <c r="E50" s="121"/>
      <c r="F50" s="123" t="s">
        <v>15</v>
      </c>
      <c r="G50" s="124"/>
      <c r="H50" s="125"/>
      <c r="I50" s="122" t="s">
        <v>14</v>
      </c>
      <c r="J50" s="120"/>
      <c r="K50" s="121"/>
      <c r="L50" s="122" t="s">
        <v>13</v>
      </c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1"/>
      <c r="AB50" s="123" t="s">
        <v>12</v>
      </c>
      <c r="AC50" s="125"/>
      <c r="AD50" s="122" t="s">
        <v>11</v>
      </c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1"/>
      <c r="AT50" s="138"/>
    </row>
    <row r="51" spans="1:46" s="11" customFormat="1" ht="12" customHeight="1" x14ac:dyDescent="0.15">
      <c r="A51" s="22"/>
      <c r="B51" s="23"/>
      <c r="C51" s="24"/>
      <c r="D51" s="23"/>
      <c r="E51" s="25" t="s">
        <v>10</v>
      </c>
      <c r="F51" s="22"/>
      <c r="G51" s="23"/>
      <c r="H51" s="24"/>
      <c r="I51" s="23"/>
      <c r="J51" s="23"/>
      <c r="K51" s="25" t="s">
        <v>10</v>
      </c>
      <c r="L51" s="22"/>
      <c r="M51" s="23"/>
      <c r="N51" s="23"/>
      <c r="O51" s="132" t="s">
        <v>9</v>
      </c>
      <c r="P51" s="132"/>
      <c r="Q51" s="132"/>
      <c r="R51" s="23"/>
      <c r="S51" s="132" t="s">
        <v>8</v>
      </c>
      <c r="T51" s="132"/>
      <c r="U51" s="132"/>
      <c r="V51" s="23"/>
      <c r="W51" s="98" t="s">
        <v>7</v>
      </c>
      <c r="X51" s="98"/>
      <c r="Y51" s="98"/>
      <c r="Z51" s="126" t="s">
        <v>6</v>
      </c>
      <c r="AA51" s="126"/>
      <c r="AB51" s="22"/>
      <c r="AC51" s="24"/>
      <c r="AD51" s="23"/>
      <c r="AE51" s="23"/>
      <c r="AF51" s="132" t="s">
        <v>9</v>
      </c>
      <c r="AG51" s="132"/>
      <c r="AH51" s="132"/>
      <c r="AI51" s="23"/>
      <c r="AJ51" s="132" t="s">
        <v>8</v>
      </c>
      <c r="AK51" s="132"/>
      <c r="AL51" s="132"/>
      <c r="AM51" s="23"/>
      <c r="AN51" s="98" t="s">
        <v>7</v>
      </c>
      <c r="AO51" s="98"/>
      <c r="AP51" s="98"/>
      <c r="AQ51" s="126" t="s">
        <v>6</v>
      </c>
      <c r="AR51" s="127"/>
      <c r="AT51" s="138"/>
    </row>
    <row r="52" spans="1:46" s="11" customFormat="1" ht="11.25" customHeight="1" x14ac:dyDescent="0.15">
      <c r="A52" s="128" t="s">
        <v>5</v>
      </c>
      <c r="B52" s="129"/>
      <c r="C52" s="130"/>
      <c r="D52" s="102"/>
      <c r="E52" s="103"/>
      <c r="F52" s="79"/>
      <c r="G52" s="80"/>
      <c r="H52" s="81"/>
      <c r="I52" s="131" t="str">
        <f>IF(OR(D52="",F52="",F53=""),"0",ROUNDDOWN(D52*F52/F53,2))</f>
        <v>0</v>
      </c>
      <c r="J52" s="109"/>
      <c r="K52" s="110"/>
      <c r="L52" s="93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5"/>
      <c r="AB52" s="79"/>
      <c r="AC52" s="81"/>
      <c r="AD52" s="72" t="str">
        <f>IF(OR(L52="",AB52="",AB53=""),"0",ROUNDDOWN(L52*AB52/AB53,0))</f>
        <v>0</v>
      </c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4"/>
      <c r="AT52" s="138"/>
    </row>
    <row r="53" spans="1:46" s="11" customFormat="1" ht="11.25" customHeight="1" x14ac:dyDescent="0.15">
      <c r="A53" s="76" t="s">
        <v>4</v>
      </c>
      <c r="B53" s="77"/>
      <c r="C53" s="78"/>
      <c r="D53" s="104"/>
      <c r="E53" s="103"/>
      <c r="F53" s="79"/>
      <c r="G53" s="80"/>
      <c r="H53" s="81"/>
      <c r="I53" s="108"/>
      <c r="J53" s="109"/>
      <c r="K53" s="110"/>
      <c r="L53" s="96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  <c r="AB53" s="79"/>
      <c r="AC53" s="81"/>
      <c r="AD53" s="75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4"/>
      <c r="AT53" s="138"/>
    </row>
    <row r="54" spans="1:46" s="11" customFormat="1" ht="2.25" customHeight="1" x14ac:dyDescent="0.15">
      <c r="A54" s="26"/>
      <c r="B54" s="27"/>
      <c r="C54" s="28"/>
      <c r="D54" s="27"/>
      <c r="E54" s="27"/>
      <c r="F54" s="26"/>
      <c r="G54" s="27"/>
      <c r="H54" s="28"/>
      <c r="I54" s="27"/>
      <c r="J54" s="27"/>
      <c r="K54" s="27"/>
      <c r="L54" s="26"/>
      <c r="M54" s="27"/>
      <c r="N54" s="27"/>
      <c r="O54" s="27"/>
      <c r="P54" s="28"/>
      <c r="Q54" s="27"/>
      <c r="R54" s="27"/>
      <c r="S54" s="27"/>
      <c r="T54" s="28"/>
      <c r="U54" s="27"/>
      <c r="V54" s="27"/>
      <c r="W54" s="27"/>
      <c r="X54" s="28"/>
      <c r="Y54" s="27"/>
      <c r="Z54" s="27"/>
      <c r="AA54" s="27"/>
      <c r="AB54" s="26"/>
      <c r="AC54" s="28"/>
      <c r="AD54" s="29"/>
      <c r="AE54" s="29"/>
      <c r="AF54" s="29"/>
      <c r="AG54" s="30"/>
      <c r="AH54" s="29"/>
      <c r="AI54" s="29"/>
      <c r="AJ54" s="29"/>
      <c r="AK54" s="30"/>
      <c r="AL54" s="29"/>
      <c r="AM54" s="29"/>
      <c r="AN54" s="29"/>
      <c r="AO54" s="30"/>
      <c r="AP54" s="29"/>
      <c r="AQ54" s="29"/>
      <c r="AR54" s="30"/>
      <c r="AT54" s="138"/>
    </row>
    <row r="55" spans="1:46" s="11" customFormat="1" ht="13.5" customHeight="1" x14ac:dyDescent="0.15">
      <c r="A55" s="111" t="s">
        <v>5</v>
      </c>
      <c r="B55" s="112"/>
      <c r="C55" s="113"/>
      <c r="D55" s="102"/>
      <c r="E55" s="103"/>
      <c r="F55" s="79"/>
      <c r="G55" s="80"/>
      <c r="H55" s="81"/>
      <c r="I55" s="105" t="str">
        <f>IF(OR(D55="",F55="",F56=""),"0",ROUNDDOWN(D55*F55/F56,2))</f>
        <v>0</v>
      </c>
      <c r="J55" s="106"/>
      <c r="K55" s="107"/>
      <c r="L55" s="93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79"/>
      <c r="AC55" s="81"/>
      <c r="AD55" s="72" t="str">
        <f>IF(OR(L55="",AB55="",AB56=""),"0",ROUNDDOWN(L55*AB55/AB56,0))</f>
        <v>0</v>
      </c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4"/>
      <c r="AT55" s="138"/>
    </row>
    <row r="56" spans="1:46" s="11" customFormat="1" ht="13.5" customHeight="1" x14ac:dyDescent="0.15">
      <c r="A56" s="76" t="s">
        <v>4</v>
      </c>
      <c r="B56" s="77"/>
      <c r="C56" s="78"/>
      <c r="D56" s="104"/>
      <c r="E56" s="103"/>
      <c r="F56" s="79"/>
      <c r="G56" s="80"/>
      <c r="H56" s="81"/>
      <c r="I56" s="108"/>
      <c r="J56" s="109"/>
      <c r="K56" s="110"/>
      <c r="L56" s="96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79"/>
      <c r="AC56" s="81"/>
      <c r="AD56" s="75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4"/>
      <c r="AT56" s="138"/>
    </row>
    <row r="57" spans="1:46" s="11" customFormat="1" ht="2.25" customHeight="1" x14ac:dyDescent="0.15">
      <c r="A57" s="26"/>
      <c r="B57" s="27"/>
      <c r="C57" s="28"/>
      <c r="D57" s="26"/>
      <c r="E57" s="28"/>
      <c r="F57" s="26"/>
      <c r="G57" s="27"/>
      <c r="H57" s="28"/>
      <c r="I57" s="26"/>
      <c r="J57" s="27"/>
      <c r="K57" s="28"/>
      <c r="L57" s="26"/>
      <c r="M57" s="27"/>
      <c r="N57" s="27"/>
      <c r="O57" s="27"/>
      <c r="P57" s="28"/>
      <c r="Q57" s="27"/>
      <c r="R57" s="27"/>
      <c r="S57" s="27"/>
      <c r="T57" s="28"/>
      <c r="U57" s="27"/>
      <c r="V57" s="27"/>
      <c r="W57" s="27"/>
      <c r="X57" s="28"/>
      <c r="Y57" s="27"/>
      <c r="Z57" s="27"/>
      <c r="AA57" s="27"/>
      <c r="AB57" s="26"/>
      <c r="AC57" s="28"/>
      <c r="AD57" s="29"/>
      <c r="AE57" s="29"/>
      <c r="AF57" s="29"/>
      <c r="AG57" s="30"/>
      <c r="AH57" s="29"/>
      <c r="AI57" s="29"/>
      <c r="AJ57" s="29"/>
      <c r="AK57" s="30"/>
      <c r="AL57" s="29"/>
      <c r="AM57" s="29"/>
      <c r="AN57" s="29"/>
      <c r="AO57" s="30"/>
      <c r="AP57" s="29"/>
      <c r="AQ57" s="29"/>
      <c r="AR57" s="30"/>
      <c r="AT57" s="138"/>
    </row>
    <row r="58" spans="1:46" s="11" customFormat="1" ht="13.5" customHeight="1" x14ac:dyDescent="0.15">
      <c r="A58" s="99"/>
      <c r="B58" s="100"/>
      <c r="C58" s="101"/>
      <c r="D58" s="102"/>
      <c r="E58" s="103"/>
      <c r="F58" s="79"/>
      <c r="G58" s="80"/>
      <c r="H58" s="81"/>
      <c r="I58" s="105" t="str">
        <f>IF(OR(D58="",F58="",F59=""),"0",ROUNDDOWN(D58*F58/F59,2))</f>
        <v>0</v>
      </c>
      <c r="J58" s="106"/>
      <c r="K58" s="107"/>
      <c r="L58" s="93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79"/>
      <c r="AC58" s="81"/>
      <c r="AD58" s="72" t="str">
        <f>IF(OR(L58="",AB58="",AB59=""),"0",ROUNDDOWN(L58*AB58/AB59,0))</f>
        <v>0</v>
      </c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4"/>
      <c r="AT58" s="138"/>
    </row>
    <row r="59" spans="1:46" s="11" customFormat="1" ht="13.5" customHeight="1" x14ac:dyDescent="0.15">
      <c r="A59" s="76"/>
      <c r="B59" s="77"/>
      <c r="C59" s="78"/>
      <c r="D59" s="104"/>
      <c r="E59" s="103"/>
      <c r="F59" s="79"/>
      <c r="G59" s="80"/>
      <c r="H59" s="81"/>
      <c r="I59" s="108"/>
      <c r="J59" s="109"/>
      <c r="K59" s="110"/>
      <c r="L59" s="96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79"/>
      <c r="AC59" s="81"/>
      <c r="AD59" s="75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T59" s="138"/>
    </row>
    <row r="60" spans="1:46" s="11" customFormat="1" ht="2.25" customHeight="1" x14ac:dyDescent="0.15">
      <c r="A60" s="26"/>
      <c r="B60" s="27"/>
      <c r="C60" s="28"/>
      <c r="D60" s="26"/>
      <c r="E60" s="28"/>
      <c r="F60" s="26"/>
      <c r="G60" s="27"/>
      <c r="H60" s="28"/>
      <c r="I60" s="26"/>
      <c r="J60" s="27"/>
      <c r="K60" s="28"/>
      <c r="L60" s="26"/>
      <c r="M60" s="27"/>
      <c r="N60" s="27"/>
      <c r="O60" s="27"/>
      <c r="P60" s="28"/>
      <c r="Q60" s="27"/>
      <c r="R60" s="27"/>
      <c r="S60" s="27"/>
      <c r="T60" s="28"/>
      <c r="U60" s="27"/>
      <c r="V60" s="27"/>
      <c r="W60" s="27"/>
      <c r="X60" s="28"/>
      <c r="Y60" s="27"/>
      <c r="Z60" s="27"/>
      <c r="AA60" s="27"/>
      <c r="AB60" s="26"/>
      <c r="AC60" s="28"/>
      <c r="AD60" s="29"/>
      <c r="AE60" s="29"/>
      <c r="AF60" s="29"/>
      <c r="AG60" s="30"/>
      <c r="AH60" s="29"/>
      <c r="AI60" s="29"/>
      <c r="AJ60" s="29"/>
      <c r="AK60" s="30"/>
      <c r="AL60" s="29"/>
      <c r="AM60" s="29"/>
      <c r="AN60" s="29"/>
      <c r="AO60" s="30"/>
      <c r="AP60" s="29"/>
      <c r="AQ60" s="29"/>
      <c r="AR60" s="30"/>
      <c r="AT60" s="138"/>
    </row>
    <row r="61" spans="1:46" s="11" customFormat="1" ht="13.5" customHeight="1" x14ac:dyDescent="0.15">
      <c r="A61" s="55" t="s">
        <v>3</v>
      </c>
      <c r="B61" s="56"/>
      <c r="C61" s="57"/>
      <c r="D61" s="82"/>
      <c r="E61" s="83"/>
      <c r="F61" s="84"/>
      <c r="G61" s="84"/>
      <c r="H61" s="84"/>
      <c r="I61" s="84"/>
      <c r="J61" s="84"/>
      <c r="K61" s="85"/>
      <c r="L61" s="93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97">
        <v>1</v>
      </c>
      <c r="AC61" s="60"/>
      <c r="AD61" s="72" t="str">
        <f>IF(OR(L61="",AB61="",AB62=""),"0",ROUNDDOWN(L61*AB61/AB62,0))</f>
        <v>0</v>
      </c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4"/>
      <c r="AT61" s="138"/>
    </row>
    <row r="62" spans="1:46" s="11" customFormat="1" ht="13.5" customHeight="1" x14ac:dyDescent="0.15">
      <c r="A62" s="58"/>
      <c r="B62" s="59"/>
      <c r="C62" s="60"/>
      <c r="D62" s="86"/>
      <c r="E62" s="87"/>
      <c r="F62" s="88"/>
      <c r="G62" s="88"/>
      <c r="H62" s="88"/>
      <c r="I62" s="88"/>
      <c r="J62" s="88"/>
      <c r="K62" s="89"/>
      <c r="L62" s="96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7">
        <v>2</v>
      </c>
      <c r="AC62" s="60"/>
      <c r="AD62" s="75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4"/>
      <c r="AT62" s="138"/>
    </row>
    <row r="63" spans="1:46" s="11" customFormat="1" ht="2.25" customHeight="1" x14ac:dyDescent="0.15">
      <c r="A63" s="26"/>
      <c r="B63" s="27"/>
      <c r="C63" s="28"/>
      <c r="D63" s="90"/>
      <c r="E63" s="91"/>
      <c r="F63" s="91"/>
      <c r="G63" s="91"/>
      <c r="H63" s="91"/>
      <c r="I63" s="91"/>
      <c r="J63" s="91"/>
      <c r="K63" s="92"/>
      <c r="L63" s="26"/>
      <c r="M63" s="27"/>
      <c r="N63" s="27"/>
      <c r="O63" s="27"/>
      <c r="P63" s="28"/>
      <c r="Q63" s="27"/>
      <c r="R63" s="27"/>
      <c r="S63" s="27"/>
      <c r="T63" s="28"/>
      <c r="U63" s="27"/>
      <c r="V63" s="27"/>
      <c r="W63" s="27"/>
      <c r="X63" s="28"/>
      <c r="Y63" s="27"/>
      <c r="Z63" s="27"/>
      <c r="AA63" s="27"/>
      <c r="AB63" s="26"/>
      <c r="AC63" s="28"/>
      <c r="AD63" s="27"/>
      <c r="AE63" s="27"/>
      <c r="AF63" s="27"/>
      <c r="AG63" s="28"/>
      <c r="AH63" s="27"/>
      <c r="AI63" s="27"/>
      <c r="AJ63" s="27"/>
      <c r="AK63" s="28"/>
      <c r="AL63" s="27"/>
      <c r="AM63" s="27"/>
      <c r="AN63" s="27"/>
      <c r="AO63" s="28"/>
      <c r="AP63" s="27"/>
      <c r="AQ63" s="27"/>
      <c r="AR63" s="28"/>
      <c r="AT63" s="138"/>
    </row>
    <row r="64" spans="1:46" s="11" customFormat="1" ht="13.5" customHeight="1" x14ac:dyDescent="0.15">
      <c r="A64" s="55" t="s">
        <v>2</v>
      </c>
      <c r="B64" s="56"/>
      <c r="C64" s="57"/>
      <c r="D64" s="61">
        <f>D52+D55+D58</f>
        <v>0</v>
      </c>
      <c r="E64" s="62"/>
      <c r="F64" s="64"/>
      <c r="G64" s="65"/>
      <c r="H64" s="66"/>
      <c r="I64" s="61">
        <f>I52+I55+I58</f>
        <v>0</v>
      </c>
      <c r="J64" s="70"/>
      <c r="K64" s="71"/>
      <c r="L64" s="37">
        <f>L52+L55+L58+L61</f>
        <v>0</v>
      </c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9"/>
      <c r="AB64" s="64"/>
      <c r="AC64" s="66"/>
      <c r="AD64" s="37">
        <f>AD52+AD55+AD58+AD61</f>
        <v>0</v>
      </c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9"/>
      <c r="AT64" s="138"/>
    </row>
    <row r="65" spans="1:46" s="11" customFormat="1" ht="13.5" customHeight="1" x14ac:dyDescent="0.15">
      <c r="A65" s="58"/>
      <c r="B65" s="59"/>
      <c r="C65" s="60"/>
      <c r="D65" s="63"/>
      <c r="E65" s="62"/>
      <c r="F65" s="67"/>
      <c r="G65" s="68"/>
      <c r="H65" s="69"/>
      <c r="I65" s="63"/>
      <c r="J65" s="70"/>
      <c r="K65" s="71"/>
      <c r="L65" s="40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9"/>
      <c r="AB65" s="67"/>
      <c r="AC65" s="69"/>
      <c r="AD65" s="40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9"/>
      <c r="AT65" s="138"/>
    </row>
    <row r="66" spans="1:46" s="11" customFormat="1" ht="2.25" customHeight="1" thickBot="1" x14ac:dyDescent="0.2">
      <c r="A66" s="31"/>
      <c r="B66" s="32"/>
      <c r="C66" s="33"/>
      <c r="D66" s="31"/>
      <c r="E66" s="33"/>
      <c r="F66" s="31"/>
      <c r="G66" s="32"/>
      <c r="H66" s="33"/>
      <c r="I66" s="31"/>
      <c r="J66" s="32"/>
      <c r="K66" s="33"/>
      <c r="L66" s="31"/>
      <c r="M66" s="32"/>
      <c r="N66" s="32"/>
      <c r="O66" s="32"/>
      <c r="P66" s="33"/>
      <c r="Q66" s="32"/>
      <c r="R66" s="32"/>
      <c r="S66" s="32"/>
      <c r="T66" s="33"/>
      <c r="U66" s="32"/>
      <c r="V66" s="32"/>
      <c r="W66" s="32"/>
      <c r="X66" s="33"/>
      <c r="Y66" s="32"/>
      <c r="Z66" s="32"/>
      <c r="AA66" s="32"/>
      <c r="AB66" s="31"/>
      <c r="AC66" s="33"/>
      <c r="AD66" s="32"/>
      <c r="AE66" s="32"/>
      <c r="AF66" s="32"/>
      <c r="AG66" s="33"/>
      <c r="AH66" s="32"/>
      <c r="AI66" s="32"/>
      <c r="AJ66" s="32"/>
      <c r="AK66" s="33"/>
      <c r="AL66" s="32"/>
      <c r="AM66" s="32"/>
      <c r="AN66" s="32"/>
      <c r="AO66" s="33"/>
      <c r="AP66" s="32"/>
      <c r="AQ66" s="32"/>
      <c r="AR66" s="33"/>
      <c r="AT66" s="138"/>
    </row>
    <row r="67" spans="1:46" s="11" customFormat="1" ht="27" customHeight="1" thickTop="1" x14ac:dyDescent="0.15">
      <c r="A67" s="20" t="s">
        <v>22</v>
      </c>
      <c r="B67" s="21" t="s">
        <v>21</v>
      </c>
      <c r="C67" s="133"/>
      <c r="D67" s="134"/>
      <c r="E67" s="134"/>
      <c r="F67" s="134"/>
      <c r="G67" s="135"/>
      <c r="H67" s="136" t="s">
        <v>20</v>
      </c>
      <c r="I67" s="125"/>
      <c r="J67" s="133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5"/>
      <c r="AT67" s="138"/>
    </row>
    <row r="68" spans="1:46" s="11" customFormat="1" ht="15" customHeight="1" x14ac:dyDescent="0.15">
      <c r="A68" s="114" t="s">
        <v>19</v>
      </c>
      <c r="B68" s="115"/>
      <c r="C68" s="57"/>
      <c r="D68" s="119" t="s">
        <v>18</v>
      </c>
      <c r="E68" s="120"/>
      <c r="F68" s="120"/>
      <c r="G68" s="120"/>
      <c r="H68" s="120"/>
      <c r="I68" s="120"/>
      <c r="J68" s="120"/>
      <c r="K68" s="121"/>
      <c r="L68" s="119" t="s">
        <v>17</v>
      </c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1"/>
      <c r="AT68" s="139"/>
    </row>
    <row r="69" spans="1:46" s="11" customFormat="1" ht="30" customHeight="1" x14ac:dyDescent="0.15">
      <c r="A69" s="116"/>
      <c r="B69" s="117"/>
      <c r="C69" s="118"/>
      <c r="D69" s="122" t="s">
        <v>16</v>
      </c>
      <c r="E69" s="121"/>
      <c r="F69" s="123" t="s">
        <v>15</v>
      </c>
      <c r="G69" s="124"/>
      <c r="H69" s="125"/>
      <c r="I69" s="122" t="s">
        <v>14</v>
      </c>
      <c r="J69" s="120"/>
      <c r="K69" s="121"/>
      <c r="L69" s="122" t="s">
        <v>13</v>
      </c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1"/>
      <c r="AB69" s="123" t="s">
        <v>12</v>
      </c>
      <c r="AC69" s="125"/>
      <c r="AD69" s="122" t="s">
        <v>11</v>
      </c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1"/>
      <c r="AT69" s="139"/>
    </row>
    <row r="70" spans="1:46" s="11" customFormat="1" ht="12" customHeight="1" x14ac:dyDescent="0.15">
      <c r="A70" s="22"/>
      <c r="B70" s="23"/>
      <c r="C70" s="24"/>
      <c r="D70" s="23"/>
      <c r="E70" s="25" t="s">
        <v>10</v>
      </c>
      <c r="F70" s="22"/>
      <c r="G70" s="23"/>
      <c r="H70" s="24"/>
      <c r="I70" s="23"/>
      <c r="J70" s="23"/>
      <c r="K70" s="25" t="s">
        <v>10</v>
      </c>
      <c r="L70" s="22"/>
      <c r="M70" s="23"/>
      <c r="N70" s="23"/>
      <c r="O70" s="132" t="s">
        <v>9</v>
      </c>
      <c r="P70" s="132"/>
      <c r="Q70" s="132"/>
      <c r="R70" s="23"/>
      <c r="S70" s="132" t="s">
        <v>8</v>
      </c>
      <c r="T70" s="132"/>
      <c r="U70" s="132"/>
      <c r="V70" s="23"/>
      <c r="W70" s="98" t="s">
        <v>7</v>
      </c>
      <c r="X70" s="98"/>
      <c r="Y70" s="98"/>
      <c r="Z70" s="126" t="s">
        <v>6</v>
      </c>
      <c r="AA70" s="126"/>
      <c r="AB70" s="22"/>
      <c r="AC70" s="24"/>
      <c r="AD70" s="23"/>
      <c r="AE70" s="23"/>
      <c r="AF70" s="132" t="s">
        <v>9</v>
      </c>
      <c r="AG70" s="132"/>
      <c r="AH70" s="132"/>
      <c r="AI70" s="23"/>
      <c r="AJ70" s="132" t="s">
        <v>8</v>
      </c>
      <c r="AK70" s="132"/>
      <c r="AL70" s="132"/>
      <c r="AM70" s="23"/>
      <c r="AN70" s="98" t="s">
        <v>7</v>
      </c>
      <c r="AO70" s="98"/>
      <c r="AP70" s="98"/>
      <c r="AQ70" s="126" t="s">
        <v>6</v>
      </c>
      <c r="AR70" s="127"/>
    </row>
    <row r="71" spans="1:46" s="11" customFormat="1" ht="11.25" customHeight="1" x14ac:dyDescent="0.15">
      <c r="A71" s="128" t="s">
        <v>5</v>
      </c>
      <c r="B71" s="129"/>
      <c r="C71" s="130"/>
      <c r="D71" s="102"/>
      <c r="E71" s="103"/>
      <c r="F71" s="79"/>
      <c r="G71" s="80"/>
      <c r="H71" s="81"/>
      <c r="I71" s="131" t="str">
        <f>IF(OR(D71="",F71="",F72=""),"0",ROUNDDOWN(D71*F71/F72,2))</f>
        <v>0</v>
      </c>
      <c r="J71" s="109"/>
      <c r="K71" s="110"/>
      <c r="L71" s="93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5"/>
      <c r="AB71" s="79"/>
      <c r="AC71" s="81"/>
      <c r="AD71" s="72" t="str">
        <f>IF(OR(L71="",AB71="",AB72=""),"0",ROUNDDOWN(L71*AB71/AB72,0))</f>
        <v>0</v>
      </c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4"/>
    </row>
    <row r="72" spans="1:46" s="11" customFormat="1" ht="11.25" customHeight="1" x14ac:dyDescent="0.15">
      <c r="A72" s="76" t="s">
        <v>4</v>
      </c>
      <c r="B72" s="77"/>
      <c r="C72" s="78"/>
      <c r="D72" s="104"/>
      <c r="E72" s="103"/>
      <c r="F72" s="79"/>
      <c r="G72" s="80"/>
      <c r="H72" s="81"/>
      <c r="I72" s="108"/>
      <c r="J72" s="109"/>
      <c r="K72" s="110"/>
      <c r="L72" s="96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5"/>
      <c r="AB72" s="79"/>
      <c r="AC72" s="81"/>
      <c r="AD72" s="75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4"/>
    </row>
    <row r="73" spans="1:46" s="11" customFormat="1" ht="2.25" customHeight="1" x14ac:dyDescent="0.15">
      <c r="A73" s="26"/>
      <c r="B73" s="27"/>
      <c r="C73" s="28"/>
      <c r="D73" s="27"/>
      <c r="E73" s="27"/>
      <c r="F73" s="26"/>
      <c r="G73" s="27"/>
      <c r="H73" s="28"/>
      <c r="I73" s="27"/>
      <c r="J73" s="27"/>
      <c r="K73" s="27"/>
      <c r="L73" s="26"/>
      <c r="M73" s="27"/>
      <c r="N73" s="27"/>
      <c r="O73" s="27"/>
      <c r="P73" s="28"/>
      <c r="Q73" s="27"/>
      <c r="R73" s="27"/>
      <c r="S73" s="27"/>
      <c r="T73" s="28"/>
      <c r="U73" s="27"/>
      <c r="V73" s="27"/>
      <c r="W73" s="27"/>
      <c r="X73" s="28"/>
      <c r="Y73" s="27"/>
      <c r="Z73" s="27"/>
      <c r="AA73" s="27"/>
      <c r="AB73" s="26"/>
      <c r="AC73" s="28"/>
      <c r="AD73" s="29"/>
      <c r="AE73" s="29"/>
      <c r="AF73" s="29"/>
      <c r="AG73" s="30"/>
      <c r="AH73" s="29"/>
      <c r="AI73" s="29"/>
      <c r="AJ73" s="29"/>
      <c r="AK73" s="30"/>
      <c r="AL73" s="29"/>
      <c r="AM73" s="29"/>
      <c r="AN73" s="29"/>
      <c r="AO73" s="30"/>
      <c r="AP73" s="29"/>
      <c r="AQ73" s="29"/>
      <c r="AR73" s="30"/>
    </row>
    <row r="74" spans="1:46" s="11" customFormat="1" ht="13.5" customHeight="1" x14ac:dyDescent="0.15">
      <c r="A74" s="111" t="s">
        <v>5</v>
      </c>
      <c r="B74" s="112"/>
      <c r="C74" s="113"/>
      <c r="D74" s="102"/>
      <c r="E74" s="103"/>
      <c r="F74" s="79"/>
      <c r="G74" s="80"/>
      <c r="H74" s="81"/>
      <c r="I74" s="105" t="str">
        <f>IF(OR(D74="",F74="",F75=""),"0",ROUNDDOWN(D74*F74/F75,2))</f>
        <v>0</v>
      </c>
      <c r="J74" s="106"/>
      <c r="K74" s="107"/>
      <c r="L74" s="93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5"/>
      <c r="AB74" s="79"/>
      <c r="AC74" s="81"/>
      <c r="AD74" s="72" t="str">
        <f>IF(OR(L74="",AB74="",AB75=""),"0",ROUNDDOWN(L74*AB74/AB75,0))</f>
        <v>0</v>
      </c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4"/>
    </row>
    <row r="75" spans="1:46" s="11" customFormat="1" ht="13.5" customHeight="1" x14ac:dyDescent="0.15">
      <c r="A75" s="76" t="s">
        <v>4</v>
      </c>
      <c r="B75" s="77"/>
      <c r="C75" s="78"/>
      <c r="D75" s="104"/>
      <c r="E75" s="103"/>
      <c r="F75" s="79"/>
      <c r="G75" s="80"/>
      <c r="H75" s="81"/>
      <c r="I75" s="108"/>
      <c r="J75" s="109"/>
      <c r="K75" s="110"/>
      <c r="L75" s="96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5"/>
      <c r="AB75" s="79"/>
      <c r="AC75" s="81"/>
      <c r="AD75" s="75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4"/>
    </row>
    <row r="76" spans="1:46" s="11" customFormat="1" ht="2.25" customHeight="1" x14ac:dyDescent="0.15">
      <c r="A76" s="26"/>
      <c r="B76" s="27"/>
      <c r="C76" s="28"/>
      <c r="D76" s="26"/>
      <c r="E76" s="28"/>
      <c r="F76" s="26"/>
      <c r="G76" s="27"/>
      <c r="H76" s="28"/>
      <c r="I76" s="26"/>
      <c r="J76" s="27"/>
      <c r="K76" s="28"/>
      <c r="L76" s="26"/>
      <c r="M76" s="27"/>
      <c r="N76" s="27"/>
      <c r="O76" s="27"/>
      <c r="P76" s="28"/>
      <c r="Q76" s="27"/>
      <c r="R76" s="27"/>
      <c r="S76" s="27"/>
      <c r="T76" s="28"/>
      <c r="U76" s="27"/>
      <c r="V76" s="27"/>
      <c r="W76" s="27"/>
      <c r="X76" s="28"/>
      <c r="Y76" s="27"/>
      <c r="Z76" s="27"/>
      <c r="AA76" s="27"/>
      <c r="AB76" s="26"/>
      <c r="AC76" s="28"/>
      <c r="AD76" s="29"/>
      <c r="AE76" s="29"/>
      <c r="AF76" s="29"/>
      <c r="AG76" s="30"/>
      <c r="AH76" s="29"/>
      <c r="AI76" s="29"/>
      <c r="AJ76" s="29"/>
      <c r="AK76" s="30"/>
      <c r="AL76" s="29"/>
      <c r="AM76" s="29"/>
      <c r="AN76" s="29"/>
      <c r="AO76" s="30"/>
      <c r="AP76" s="29"/>
      <c r="AQ76" s="29"/>
      <c r="AR76" s="30"/>
    </row>
    <row r="77" spans="1:46" s="11" customFormat="1" ht="13.5" customHeight="1" x14ac:dyDescent="0.15">
      <c r="A77" s="99"/>
      <c r="B77" s="100"/>
      <c r="C77" s="101"/>
      <c r="D77" s="102"/>
      <c r="E77" s="103"/>
      <c r="F77" s="79"/>
      <c r="G77" s="80"/>
      <c r="H77" s="81"/>
      <c r="I77" s="105" t="str">
        <f>IF(OR(D77="",F77="",F78=""),"0",ROUNDDOWN(D77*F77/F78,2))</f>
        <v>0</v>
      </c>
      <c r="J77" s="106"/>
      <c r="K77" s="107"/>
      <c r="L77" s="93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5"/>
      <c r="AB77" s="79"/>
      <c r="AC77" s="81"/>
      <c r="AD77" s="72" t="str">
        <f>IF(OR(L77="",AB77="",AB78=""),"0",ROUNDDOWN(L77*AB77/AB78,0))</f>
        <v>0</v>
      </c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4"/>
    </row>
    <row r="78" spans="1:46" s="11" customFormat="1" ht="13.5" customHeight="1" x14ac:dyDescent="0.15">
      <c r="A78" s="76"/>
      <c r="B78" s="77"/>
      <c r="C78" s="78"/>
      <c r="D78" s="104"/>
      <c r="E78" s="103"/>
      <c r="F78" s="79"/>
      <c r="G78" s="80"/>
      <c r="H78" s="81"/>
      <c r="I78" s="108"/>
      <c r="J78" s="109"/>
      <c r="K78" s="110"/>
      <c r="L78" s="96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5"/>
      <c r="AB78" s="79"/>
      <c r="AC78" s="81"/>
      <c r="AD78" s="75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4"/>
    </row>
    <row r="79" spans="1:46" s="11" customFormat="1" ht="2.25" customHeight="1" x14ac:dyDescent="0.15">
      <c r="A79" s="26"/>
      <c r="B79" s="27"/>
      <c r="C79" s="28"/>
      <c r="D79" s="26"/>
      <c r="E79" s="28"/>
      <c r="F79" s="26"/>
      <c r="G79" s="27"/>
      <c r="H79" s="28"/>
      <c r="I79" s="26"/>
      <c r="J79" s="27"/>
      <c r="K79" s="28"/>
      <c r="L79" s="26"/>
      <c r="M79" s="27"/>
      <c r="N79" s="27"/>
      <c r="O79" s="27"/>
      <c r="P79" s="28"/>
      <c r="Q79" s="27"/>
      <c r="R79" s="27"/>
      <c r="S79" s="27"/>
      <c r="T79" s="28"/>
      <c r="U79" s="27"/>
      <c r="V79" s="27"/>
      <c r="W79" s="27"/>
      <c r="X79" s="28"/>
      <c r="Y79" s="27"/>
      <c r="Z79" s="27"/>
      <c r="AA79" s="27"/>
      <c r="AB79" s="26"/>
      <c r="AC79" s="28"/>
      <c r="AD79" s="29"/>
      <c r="AE79" s="29"/>
      <c r="AF79" s="29"/>
      <c r="AG79" s="30"/>
      <c r="AH79" s="29"/>
      <c r="AI79" s="29"/>
      <c r="AJ79" s="29"/>
      <c r="AK79" s="30"/>
      <c r="AL79" s="29"/>
      <c r="AM79" s="29"/>
      <c r="AN79" s="29"/>
      <c r="AO79" s="30"/>
      <c r="AP79" s="29"/>
      <c r="AQ79" s="29"/>
      <c r="AR79" s="30"/>
    </row>
    <row r="80" spans="1:46" s="11" customFormat="1" ht="13.5" customHeight="1" x14ac:dyDescent="0.15">
      <c r="A80" s="55" t="s">
        <v>3</v>
      </c>
      <c r="B80" s="56"/>
      <c r="C80" s="57"/>
      <c r="D80" s="82"/>
      <c r="E80" s="83"/>
      <c r="F80" s="84"/>
      <c r="G80" s="84"/>
      <c r="H80" s="84"/>
      <c r="I80" s="84"/>
      <c r="J80" s="84"/>
      <c r="K80" s="85"/>
      <c r="L80" s="93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5"/>
      <c r="AB80" s="97">
        <v>1</v>
      </c>
      <c r="AC80" s="60"/>
      <c r="AD80" s="72" t="str">
        <f>IF(OR(L80="",AB80="",AB81=""),"0",ROUNDDOWN(L80*AB80/AB81,0))</f>
        <v>0</v>
      </c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4"/>
    </row>
    <row r="81" spans="1:46" s="11" customFormat="1" ht="13.5" customHeight="1" x14ac:dyDescent="0.15">
      <c r="A81" s="58"/>
      <c r="B81" s="59"/>
      <c r="C81" s="60"/>
      <c r="D81" s="86"/>
      <c r="E81" s="87"/>
      <c r="F81" s="88"/>
      <c r="G81" s="88"/>
      <c r="H81" s="88"/>
      <c r="I81" s="88"/>
      <c r="J81" s="88"/>
      <c r="K81" s="89"/>
      <c r="L81" s="96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5"/>
      <c r="AB81" s="97">
        <v>2</v>
      </c>
      <c r="AC81" s="60"/>
      <c r="AD81" s="75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4"/>
    </row>
    <row r="82" spans="1:46" s="11" customFormat="1" ht="2.25" customHeight="1" x14ac:dyDescent="0.15">
      <c r="A82" s="26"/>
      <c r="B82" s="27"/>
      <c r="C82" s="28"/>
      <c r="D82" s="90"/>
      <c r="E82" s="91"/>
      <c r="F82" s="91"/>
      <c r="G82" s="91"/>
      <c r="H82" s="91"/>
      <c r="I82" s="91"/>
      <c r="J82" s="91"/>
      <c r="K82" s="92"/>
      <c r="L82" s="26"/>
      <c r="M82" s="27"/>
      <c r="N82" s="27"/>
      <c r="O82" s="27"/>
      <c r="P82" s="28"/>
      <c r="Q82" s="27"/>
      <c r="R82" s="27"/>
      <c r="S82" s="27"/>
      <c r="T82" s="28"/>
      <c r="U82" s="27"/>
      <c r="V82" s="27"/>
      <c r="W82" s="27"/>
      <c r="X82" s="28"/>
      <c r="Y82" s="27"/>
      <c r="Z82" s="27"/>
      <c r="AA82" s="27"/>
      <c r="AB82" s="26"/>
      <c r="AC82" s="28"/>
      <c r="AD82" s="27"/>
      <c r="AE82" s="27"/>
      <c r="AF82" s="27"/>
      <c r="AG82" s="28"/>
      <c r="AH82" s="27"/>
      <c r="AI82" s="27"/>
      <c r="AJ82" s="27"/>
      <c r="AK82" s="28"/>
      <c r="AL82" s="27"/>
      <c r="AM82" s="27"/>
      <c r="AN82" s="27"/>
      <c r="AO82" s="28"/>
      <c r="AP82" s="27"/>
      <c r="AQ82" s="27"/>
      <c r="AR82" s="28"/>
    </row>
    <row r="83" spans="1:46" s="11" customFormat="1" ht="13.5" customHeight="1" x14ac:dyDescent="0.15">
      <c r="A83" s="55" t="s">
        <v>2</v>
      </c>
      <c r="B83" s="56"/>
      <c r="C83" s="57"/>
      <c r="D83" s="61">
        <f>D71+D74+D77</f>
        <v>0</v>
      </c>
      <c r="E83" s="62"/>
      <c r="F83" s="64"/>
      <c r="G83" s="65"/>
      <c r="H83" s="66"/>
      <c r="I83" s="61">
        <f>I71+I74+I77</f>
        <v>0</v>
      </c>
      <c r="J83" s="70"/>
      <c r="K83" s="71"/>
      <c r="L83" s="37">
        <f>L71+L74+L77+L80</f>
        <v>0</v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9"/>
      <c r="AB83" s="64"/>
      <c r="AC83" s="66"/>
      <c r="AD83" s="37">
        <f>AD71+AD74+AD77+AD80</f>
        <v>0</v>
      </c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</row>
    <row r="84" spans="1:46" s="11" customFormat="1" ht="13.5" customHeight="1" x14ac:dyDescent="0.15">
      <c r="A84" s="58"/>
      <c r="B84" s="59"/>
      <c r="C84" s="60"/>
      <c r="D84" s="63"/>
      <c r="E84" s="62"/>
      <c r="F84" s="67"/>
      <c r="G84" s="68"/>
      <c r="H84" s="69"/>
      <c r="I84" s="63"/>
      <c r="J84" s="70"/>
      <c r="K84" s="71"/>
      <c r="L84" s="40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9"/>
      <c r="AB84" s="67"/>
      <c r="AC84" s="69"/>
      <c r="AD84" s="40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9"/>
    </row>
    <row r="85" spans="1:46" s="11" customFormat="1" ht="2.25" customHeight="1" thickBot="1" x14ac:dyDescent="0.2">
      <c r="A85" s="31"/>
      <c r="B85" s="32"/>
      <c r="C85" s="33"/>
      <c r="D85" s="31"/>
      <c r="E85" s="33"/>
      <c r="F85" s="31"/>
      <c r="G85" s="32"/>
      <c r="H85" s="33"/>
      <c r="I85" s="31"/>
      <c r="J85" s="32"/>
      <c r="K85" s="33"/>
      <c r="L85" s="31"/>
      <c r="M85" s="32"/>
      <c r="N85" s="32"/>
      <c r="O85" s="32"/>
      <c r="P85" s="33"/>
      <c r="Q85" s="32"/>
      <c r="R85" s="32"/>
      <c r="S85" s="32"/>
      <c r="T85" s="33"/>
      <c r="U85" s="32"/>
      <c r="V85" s="32"/>
      <c r="W85" s="32"/>
      <c r="X85" s="33"/>
      <c r="Y85" s="32"/>
      <c r="Z85" s="32"/>
      <c r="AA85" s="32"/>
      <c r="AB85" s="31"/>
      <c r="AC85" s="33"/>
      <c r="AD85" s="32"/>
      <c r="AE85" s="32"/>
      <c r="AF85" s="32"/>
      <c r="AG85" s="33"/>
      <c r="AH85" s="32"/>
      <c r="AI85" s="32"/>
      <c r="AJ85" s="32"/>
      <c r="AK85" s="33"/>
      <c r="AL85" s="32"/>
      <c r="AM85" s="32"/>
      <c r="AN85" s="32"/>
      <c r="AO85" s="33"/>
      <c r="AP85" s="32"/>
      <c r="AQ85" s="32"/>
      <c r="AR85" s="33"/>
    </row>
    <row r="86" spans="1:46" s="11" customFormat="1" ht="37.5" customHeight="1" thickTop="1" x14ac:dyDescent="0.2">
      <c r="A86" s="41" t="s">
        <v>1</v>
      </c>
      <c r="B86" s="143"/>
      <c r="C86" s="143"/>
      <c r="D86" s="143"/>
      <c r="E86" s="143"/>
      <c r="F86" s="143"/>
      <c r="G86" s="143"/>
      <c r="H86" s="144"/>
      <c r="I86" s="44">
        <f>I46+I64+I83</f>
        <v>0</v>
      </c>
      <c r="J86" s="145"/>
      <c r="K86" s="146"/>
      <c r="L86" s="41" t="s">
        <v>0</v>
      </c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4"/>
      <c r="AD86" s="50">
        <f>AD46+AD64+AD83</f>
        <v>0</v>
      </c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1"/>
      <c r="AS86" s="53" t="s">
        <v>58</v>
      </c>
      <c r="AT86" s="54"/>
    </row>
    <row r="87" spans="1:46" ht="2.25" customHeight="1" x14ac:dyDescent="0.15">
      <c r="A87" s="10"/>
      <c r="B87" s="9"/>
      <c r="C87" s="9"/>
      <c r="D87" s="9"/>
      <c r="E87" s="9"/>
      <c r="F87" s="9"/>
      <c r="G87" s="9"/>
      <c r="H87" s="8"/>
      <c r="I87" s="147"/>
      <c r="J87" s="148"/>
      <c r="K87" s="149"/>
      <c r="L87" s="7"/>
      <c r="M87" s="6"/>
      <c r="N87" s="6"/>
      <c r="O87" s="6"/>
      <c r="P87" s="5"/>
      <c r="Q87" s="6"/>
      <c r="R87" s="6"/>
      <c r="S87" s="6"/>
      <c r="T87" s="5"/>
      <c r="U87" s="6"/>
      <c r="V87" s="6"/>
      <c r="W87" s="6"/>
      <c r="X87" s="5"/>
      <c r="Y87" s="6"/>
      <c r="Z87" s="6"/>
      <c r="AA87" s="6"/>
      <c r="AB87" s="7"/>
      <c r="AC87" s="5"/>
      <c r="AD87" s="6"/>
      <c r="AE87" s="6"/>
      <c r="AF87" s="6"/>
      <c r="AG87" s="5"/>
      <c r="AH87" s="6"/>
      <c r="AI87" s="6"/>
      <c r="AJ87" s="6"/>
      <c r="AK87" s="5"/>
      <c r="AL87" s="6"/>
      <c r="AM87" s="6"/>
      <c r="AN87" s="6"/>
      <c r="AO87" s="5"/>
      <c r="AP87" s="6"/>
      <c r="AQ87" s="6"/>
      <c r="AR87" s="5"/>
    </row>
    <row r="88" spans="1:46" s="11" customFormat="1" ht="27" customHeight="1" x14ac:dyDescent="0.15">
      <c r="A88" s="20" t="s">
        <v>22</v>
      </c>
      <c r="B88" s="21" t="s">
        <v>21</v>
      </c>
      <c r="C88" s="140"/>
      <c r="D88" s="141"/>
      <c r="E88" s="141"/>
      <c r="F88" s="141"/>
      <c r="G88" s="142"/>
      <c r="H88" s="136" t="s">
        <v>20</v>
      </c>
      <c r="I88" s="125"/>
      <c r="J88" s="140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2"/>
    </row>
    <row r="89" spans="1:46" s="11" customFormat="1" ht="15" customHeight="1" x14ac:dyDescent="0.15">
      <c r="A89" s="114" t="s">
        <v>19</v>
      </c>
      <c r="B89" s="115"/>
      <c r="C89" s="57"/>
      <c r="D89" s="119" t="s">
        <v>18</v>
      </c>
      <c r="E89" s="120"/>
      <c r="F89" s="120"/>
      <c r="G89" s="120"/>
      <c r="H89" s="120"/>
      <c r="I89" s="120"/>
      <c r="J89" s="120"/>
      <c r="K89" s="121"/>
      <c r="L89" s="119" t="s">
        <v>17</v>
      </c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1"/>
      <c r="AT89" s="137" t="s">
        <v>23</v>
      </c>
    </row>
    <row r="90" spans="1:46" s="11" customFormat="1" ht="30" customHeight="1" x14ac:dyDescent="0.15">
      <c r="A90" s="116"/>
      <c r="B90" s="117"/>
      <c r="C90" s="118"/>
      <c r="D90" s="122" t="s">
        <v>16</v>
      </c>
      <c r="E90" s="121"/>
      <c r="F90" s="123" t="s">
        <v>15</v>
      </c>
      <c r="G90" s="124"/>
      <c r="H90" s="125"/>
      <c r="I90" s="122" t="s">
        <v>14</v>
      </c>
      <c r="J90" s="120"/>
      <c r="K90" s="121"/>
      <c r="L90" s="122" t="s">
        <v>13</v>
      </c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1"/>
      <c r="AB90" s="123" t="s">
        <v>12</v>
      </c>
      <c r="AC90" s="125"/>
      <c r="AD90" s="122" t="s">
        <v>11</v>
      </c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1"/>
      <c r="AT90" s="138"/>
    </row>
    <row r="91" spans="1:46" s="11" customFormat="1" ht="12" customHeight="1" x14ac:dyDescent="0.15">
      <c r="A91" s="22"/>
      <c r="B91" s="23"/>
      <c r="C91" s="24"/>
      <c r="D91" s="23"/>
      <c r="E91" s="25" t="s">
        <v>10</v>
      </c>
      <c r="F91" s="22"/>
      <c r="G91" s="23"/>
      <c r="H91" s="24"/>
      <c r="I91" s="23"/>
      <c r="J91" s="23"/>
      <c r="K91" s="25" t="s">
        <v>10</v>
      </c>
      <c r="L91" s="22"/>
      <c r="M91" s="23"/>
      <c r="N91" s="23"/>
      <c r="O91" s="132" t="s">
        <v>9</v>
      </c>
      <c r="P91" s="132"/>
      <c r="Q91" s="132"/>
      <c r="R91" s="23"/>
      <c r="S91" s="132" t="s">
        <v>8</v>
      </c>
      <c r="T91" s="132"/>
      <c r="U91" s="132"/>
      <c r="V91" s="23"/>
      <c r="W91" s="98" t="s">
        <v>7</v>
      </c>
      <c r="X91" s="98"/>
      <c r="Y91" s="98"/>
      <c r="Z91" s="126" t="s">
        <v>6</v>
      </c>
      <c r="AA91" s="126"/>
      <c r="AB91" s="22"/>
      <c r="AC91" s="24"/>
      <c r="AD91" s="23"/>
      <c r="AE91" s="23"/>
      <c r="AF91" s="132" t="s">
        <v>9</v>
      </c>
      <c r="AG91" s="132"/>
      <c r="AH91" s="132"/>
      <c r="AI91" s="23"/>
      <c r="AJ91" s="132" t="s">
        <v>8</v>
      </c>
      <c r="AK91" s="132"/>
      <c r="AL91" s="132"/>
      <c r="AM91" s="23"/>
      <c r="AN91" s="98" t="s">
        <v>7</v>
      </c>
      <c r="AO91" s="98"/>
      <c r="AP91" s="98"/>
      <c r="AQ91" s="126" t="s">
        <v>6</v>
      </c>
      <c r="AR91" s="127"/>
      <c r="AT91" s="138"/>
    </row>
    <row r="92" spans="1:46" s="11" customFormat="1" ht="11.25" customHeight="1" x14ac:dyDescent="0.15">
      <c r="A92" s="128" t="s">
        <v>5</v>
      </c>
      <c r="B92" s="129"/>
      <c r="C92" s="130"/>
      <c r="D92" s="102"/>
      <c r="E92" s="103"/>
      <c r="F92" s="79"/>
      <c r="G92" s="80"/>
      <c r="H92" s="81"/>
      <c r="I92" s="131" t="str">
        <f>IF(OR(D92="",F92="",F93=""),"0",ROUNDDOWN(D92*F92/F93,2))</f>
        <v>0</v>
      </c>
      <c r="J92" s="109"/>
      <c r="K92" s="110"/>
      <c r="L92" s="93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5"/>
      <c r="AB92" s="79"/>
      <c r="AC92" s="81"/>
      <c r="AD92" s="72" t="str">
        <f>IF(OR(L92="",AB92="",AB93=""),"0",ROUNDDOWN(L92*AB92/AB93,0))</f>
        <v>0</v>
      </c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4"/>
      <c r="AT92" s="138"/>
    </row>
    <row r="93" spans="1:46" s="11" customFormat="1" ht="11.25" customHeight="1" x14ac:dyDescent="0.15">
      <c r="A93" s="76" t="s">
        <v>4</v>
      </c>
      <c r="B93" s="77"/>
      <c r="C93" s="78"/>
      <c r="D93" s="104"/>
      <c r="E93" s="103"/>
      <c r="F93" s="79"/>
      <c r="G93" s="80"/>
      <c r="H93" s="81"/>
      <c r="I93" s="108"/>
      <c r="J93" s="109"/>
      <c r="K93" s="110"/>
      <c r="L93" s="96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5"/>
      <c r="AB93" s="79"/>
      <c r="AC93" s="81"/>
      <c r="AD93" s="75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4"/>
      <c r="AT93" s="138"/>
    </row>
    <row r="94" spans="1:46" s="11" customFormat="1" ht="2.25" customHeight="1" x14ac:dyDescent="0.15">
      <c r="A94" s="26"/>
      <c r="B94" s="27"/>
      <c r="C94" s="28"/>
      <c r="D94" s="27"/>
      <c r="E94" s="27"/>
      <c r="F94" s="26"/>
      <c r="G94" s="27"/>
      <c r="H94" s="28"/>
      <c r="I94" s="27"/>
      <c r="J94" s="27"/>
      <c r="K94" s="27"/>
      <c r="L94" s="26"/>
      <c r="M94" s="27"/>
      <c r="N94" s="27"/>
      <c r="O94" s="27"/>
      <c r="P94" s="28"/>
      <c r="Q94" s="27"/>
      <c r="R94" s="27"/>
      <c r="S94" s="27"/>
      <c r="T94" s="28"/>
      <c r="U94" s="27"/>
      <c r="V94" s="27"/>
      <c r="W94" s="27"/>
      <c r="X94" s="28"/>
      <c r="Y94" s="27"/>
      <c r="Z94" s="27"/>
      <c r="AA94" s="27"/>
      <c r="AB94" s="26"/>
      <c r="AC94" s="28"/>
      <c r="AD94" s="29"/>
      <c r="AE94" s="29"/>
      <c r="AF94" s="29"/>
      <c r="AG94" s="30"/>
      <c r="AH94" s="29"/>
      <c r="AI94" s="29"/>
      <c r="AJ94" s="29"/>
      <c r="AK94" s="30"/>
      <c r="AL94" s="29"/>
      <c r="AM94" s="29"/>
      <c r="AN94" s="29"/>
      <c r="AO94" s="30"/>
      <c r="AP94" s="29"/>
      <c r="AQ94" s="29"/>
      <c r="AR94" s="30"/>
      <c r="AT94" s="138"/>
    </row>
    <row r="95" spans="1:46" s="11" customFormat="1" ht="13.5" customHeight="1" x14ac:dyDescent="0.15">
      <c r="A95" s="111" t="s">
        <v>5</v>
      </c>
      <c r="B95" s="112"/>
      <c r="C95" s="113"/>
      <c r="D95" s="102"/>
      <c r="E95" s="103"/>
      <c r="F95" s="79"/>
      <c r="G95" s="80"/>
      <c r="H95" s="81"/>
      <c r="I95" s="105" t="str">
        <f>IF(OR(D95="",F95="",F96=""),"0",ROUNDDOWN(D95*F95/F96,2))</f>
        <v>0</v>
      </c>
      <c r="J95" s="106"/>
      <c r="K95" s="107"/>
      <c r="L95" s="93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5"/>
      <c r="AB95" s="79"/>
      <c r="AC95" s="81"/>
      <c r="AD95" s="72" t="str">
        <f>IF(OR(L95="",AB95="",AB96=""),"0",ROUNDDOWN(L95*AB95/AB96,0))</f>
        <v>0</v>
      </c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4"/>
      <c r="AT95" s="138"/>
    </row>
    <row r="96" spans="1:46" s="11" customFormat="1" ht="13.5" customHeight="1" x14ac:dyDescent="0.15">
      <c r="A96" s="76" t="s">
        <v>4</v>
      </c>
      <c r="B96" s="77"/>
      <c r="C96" s="78"/>
      <c r="D96" s="104"/>
      <c r="E96" s="103"/>
      <c r="F96" s="79"/>
      <c r="G96" s="80"/>
      <c r="H96" s="81"/>
      <c r="I96" s="108"/>
      <c r="J96" s="109"/>
      <c r="K96" s="110"/>
      <c r="L96" s="96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5"/>
      <c r="AB96" s="79"/>
      <c r="AC96" s="81"/>
      <c r="AD96" s="75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4"/>
      <c r="AT96" s="138"/>
    </row>
    <row r="97" spans="1:46" s="11" customFormat="1" ht="2.25" customHeight="1" x14ac:dyDescent="0.15">
      <c r="A97" s="26"/>
      <c r="B97" s="27"/>
      <c r="C97" s="28"/>
      <c r="D97" s="26"/>
      <c r="E97" s="28"/>
      <c r="F97" s="26"/>
      <c r="G97" s="27"/>
      <c r="H97" s="28"/>
      <c r="I97" s="26"/>
      <c r="J97" s="27"/>
      <c r="K97" s="28"/>
      <c r="L97" s="26"/>
      <c r="M97" s="27"/>
      <c r="N97" s="27"/>
      <c r="O97" s="27"/>
      <c r="P97" s="28"/>
      <c r="Q97" s="27"/>
      <c r="R97" s="27"/>
      <c r="S97" s="27"/>
      <c r="T97" s="28"/>
      <c r="U97" s="27"/>
      <c r="V97" s="27"/>
      <c r="W97" s="27"/>
      <c r="X97" s="28"/>
      <c r="Y97" s="27"/>
      <c r="Z97" s="27"/>
      <c r="AA97" s="27"/>
      <c r="AB97" s="26"/>
      <c r="AC97" s="28"/>
      <c r="AD97" s="29"/>
      <c r="AE97" s="29"/>
      <c r="AF97" s="29"/>
      <c r="AG97" s="30"/>
      <c r="AH97" s="29"/>
      <c r="AI97" s="29"/>
      <c r="AJ97" s="29"/>
      <c r="AK97" s="30"/>
      <c r="AL97" s="29"/>
      <c r="AM97" s="29"/>
      <c r="AN97" s="29"/>
      <c r="AO97" s="30"/>
      <c r="AP97" s="29"/>
      <c r="AQ97" s="29"/>
      <c r="AR97" s="30"/>
      <c r="AT97" s="138"/>
    </row>
    <row r="98" spans="1:46" s="11" customFormat="1" ht="13.5" customHeight="1" x14ac:dyDescent="0.15">
      <c r="A98" s="99"/>
      <c r="B98" s="100"/>
      <c r="C98" s="101"/>
      <c r="D98" s="102"/>
      <c r="E98" s="103"/>
      <c r="F98" s="79"/>
      <c r="G98" s="80"/>
      <c r="H98" s="81"/>
      <c r="I98" s="105" t="str">
        <f>IF(OR(D98="",F98="",F99=""),"0",ROUNDDOWN(D98*F98/F99,2))</f>
        <v>0</v>
      </c>
      <c r="J98" s="106"/>
      <c r="K98" s="107"/>
      <c r="L98" s="93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5"/>
      <c r="AB98" s="79"/>
      <c r="AC98" s="81"/>
      <c r="AD98" s="72" t="str">
        <f>IF(OR(L98="",AB98="",AB99=""),"0",ROUNDDOWN(L98*AB98/AB99,0))</f>
        <v>0</v>
      </c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4"/>
      <c r="AT98" s="138"/>
    </row>
    <row r="99" spans="1:46" s="11" customFormat="1" ht="13.5" customHeight="1" x14ac:dyDescent="0.15">
      <c r="A99" s="76"/>
      <c r="B99" s="77"/>
      <c r="C99" s="78"/>
      <c r="D99" s="104"/>
      <c r="E99" s="103"/>
      <c r="F99" s="79"/>
      <c r="G99" s="80"/>
      <c r="H99" s="81"/>
      <c r="I99" s="108"/>
      <c r="J99" s="109"/>
      <c r="K99" s="110"/>
      <c r="L99" s="96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5"/>
      <c r="AB99" s="79"/>
      <c r="AC99" s="81"/>
      <c r="AD99" s="75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4"/>
      <c r="AT99" s="138"/>
    </row>
    <row r="100" spans="1:46" s="11" customFormat="1" ht="2.25" customHeight="1" x14ac:dyDescent="0.15">
      <c r="A100" s="26"/>
      <c r="B100" s="27"/>
      <c r="C100" s="28"/>
      <c r="D100" s="26"/>
      <c r="E100" s="28"/>
      <c r="F100" s="26"/>
      <c r="G100" s="27"/>
      <c r="H100" s="28"/>
      <c r="I100" s="26"/>
      <c r="J100" s="27"/>
      <c r="K100" s="28"/>
      <c r="L100" s="26"/>
      <c r="M100" s="27"/>
      <c r="N100" s="27"/>
      <c r="O100" s="27"/>
      <c r="P100" s="28"/>
      <c r="Q100" s="27"/>
      <c r="R100" s="27"/>
      <c r="S100" s="27"/>
      <c r="T100" s="28"/>
      <c r="U100" s="27"/>
      <c r="V100" s="27"/>
      <c r="W100" s="27"/>
      <c r="X100" s="28"/>
      <c r="Y100" s="27"/>
      <c r="Z100" s="27"/>
      <c r="AA100" s="27"/>
      <c r="AB100" s="26"/>
      <c r="AC100" s="28"/>
      <c r="AD100" s="29"/>
      <c r="AE100" s="29"/>
      <c r="AF100" s="29"/>
      <c r="AG100" s="30"/>
      <c r="AH100" s="29"/>
      <c r="AI100" s="29"/>
      <c r="AJ100" s="29"/>
      <c r="AK100" s="30"/>
      <c r="AL100" s="29"/>
      <c r="AM100" s="29"/>
      <c r="AN100" s="29"/>
      <c r="AO100" s="30"/>
      <c r="AP100" s="29"/>
      <c r="AQ100" s="29"/>
      <c r="AR100" s="30"/>
      <c r="AT100" s="138"/>
    </row>
    <row r="101" spans="1:46" s="11" customFormat="1" ht="13.5" customHeight="1" x14ac:dyDescent="0.15">
      <c r="A101" s="55" t="s">
        <v>3</v>
      </c>
      <c r="B101" s="56"/>
      <c r="C101" s="57"/>
      <c r="D101" s="82"/>
      <c r="E101" s="83"/>
      <c r="F101" s="84"/>
      <c r="G101" s="84"/>
      <c r="H101" s="84"/>
      <c r="I101" s="84"/>
      <c r="J101" s="84"/>
      <c r="K101" s="85"/>
      <c r="L101" s="93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5"/>
      <c r="AB101" s="97">
        <v>1</v>
      </c>
      <c r="AC101" s="60"/>
      <c r="AD101" s="72" t="str">
        <f>IF(OR(L101="",AB101="",AB102=""),"0",ROUNDDOWN(L101*AB101/AB102,0))</f>
        <v>0</v>
      </c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4"/>
      <c r="AT101" s="138"/>
    </row>
    <row r="102" spans="1:46" s="11" customFormat="1" ht="13.5" customHeight="1" x14ac:dyDescent="0.15">
      <c r="A102" s="58"/>
      <c r="B102" s="59"/>
      <c r="C102" s="60"/>
      <c r="D102" s="86"/>
      <c r="E102" s="87"/>
      <c r="F102" s="88"/>
      <c r="G102" s="88"/>
      <c r="H102" s="88"/>
      <c r="I102" s="88"/>
      <c r="J102" s="88"/>
      <c r="K102" s="89"/>
      <c r="L102" s="96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5"/>
      <c r="AB102" s="97">
        <v>2</v>
      </c>
      <c r="AC102" s="60"/>
      <c r="AD102" s="75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4"/>
      <c r="AT102" s="138"/>
    </row>
    <row r="103" spans="1:46" s="11" customFormat="1" ht="2.25" customHeight="1" x14ac:dyDescent="0.15">
      <c r="A103" s="26"/>
      <c r="B103" s="27"/>
      <c r="C103" s="28"/>
      <c r="D103" s="90"/>
      <c r="E103" s="91"/>
      <c r="F103" s="91"/>
      <c r="G103" s="91"/>
      <c r="H103" s="91"/>
      <c r="I103" s="91"/>
      <c r="J103" s="91"/>
      <c r="K103" s="92"/>
      <c r="L103" s="26"/>
      <c r="M103" s="27"/>
      <c r="N103" s="27"/>
      <c r="O103" s="27"/>
      <c r="P103" s="28"/>
      <c r="Q103" s="27"/>
      <c r="R103" s="27"/>
      <c r="S103" s="27"/>
      <c r="T103" s="28"/>
      <c r="U103" s="27"/>
      <c r="V103" s="27"/>
      <c r="W103" s="27"/>
      <c r="X103" s="28"/>
      <c r="Y103" s="27"/>
      <c r="Z103" s="27"/>
      <c r="AA103" s="27"/>
      <c r="AB103" s="26"/>
      <c r="AC103" s="28"/>
      <c r="AD103" s="27"/>
      <c r="AE103" s="27"/>
      <c r="AF103" s="27"/>
      <c r="AG103" s="28"/>
      <c r="AH103" s="27"/>
      <c r="AI103" s="27"/>
      <c r="AJ103" s="27"/>
      <c r="AK103" s="28"/>
      <c r="AL103" s="27"/>
      <c r="AM103" s="27"/>
      <c r="AN103" s="27"/>
      <c r="AO103" s="28"/>
      <c r="AP103" s="27"/>
      <c r="AQ103" s="27"/>
      <c r="AR103" s="28"/>
      <c r="AT103" s="138"/>
    </row>
    <row r="104" spans="1:46" s="11" customFormat="1" ht="13.5" customHeight="1" x14ac:dyDescent="0.15">
      <c r="A104" s="55" t="s">
        <v>2</v>
      </c>
      <c r="B104" s="56"/>
      <c r="C104" s="57"/>
      <c r="D104" s="61">
        <f>D92+D95+D98</f>
        <v>0</v>
      </c>
      <c r="E104" s="62"/>
      <c r="F104" s="64"/>
      <c r="G104" s="65"/>
      <c r="H104" s="66"/>
      <c r="I104" s="61">
        <f>I92+I95+I98</f>
        <v>0</v>
      </c>
      <c r="J104" s="70"/>
      <c r="K104" s="71"/>
      <c r="L104" s="37">
        <f>L92+L95+L98+L101</f>
        <v>0</v>
      </c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9"/>
      <c r="AB104" s="64"/>
      <c r="AC104" s="66"/>
      <c r="AD104" s="37">
        <f>AD92+AD95+AD98+AD101</f>
        <v>0</v>
      </c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9"/>
      <c r="AT104" s="138"/>
    </row>
    <row r="105" spans="1:46" s="11" customFormat="1" ht="13.5" customHeight="1" x14ac:dyDescent="0.15">
      <c r="A105" s="58"/>
      <c r="B105" s="59"/>
      <c r="C105" s="60"/>
      <c r="D105" s="63"/>
      <c r="E105" s="62"/>
      <c r="F105" s="67"/>
      <c r="G105" s="68"/>
      <c r="H105" s="69"/>
      <c r="I105" s="63"/>
      <c r="J105" s="70"/>
      <c r="K105" s="71"/>
      <c r="L105" s="40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9"/>
      <c r="AB105" s="67"/>
      <c r="AC105" s="69"/>
      <c r="AD105" s="40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9"/>
      <c r="AT105" s="138"/>
    </row>
    <row r="106" spans="1:46" s="11" customFormat="1" ht="2.25" customHeight="1" thickBot="1" x14ac:dyDescent="0.2">
      <c r="A106" s="31"/>
      <c r="B106" s="32"/>
      <c r="C106" s="33"/>
      <c r="D106" s="31"/>
      <c r="E106" s="33"/>
      <c r="F106" s="31"/>
      <c r="G106" s="32"/>
      <c r="H106" s="33"/>
      <c r="I106" s="31"/>
      <c r="J106" s="32"/>
      <c r="K106" s="33"/>
      <c r="L106" s="31"/>
      <c r="M106" s="32"/>
      <c r="N106" s="32"/>
      <c r="O106" s="32"/>
      <c r="P106" s="33"/>
      <c r="Q106" s="32"/>
      <c r="R106" s="32"/>
      <c r="S106" s="32"/>
      <c r="T106" s="33"/>
      <c r="U106" s="32"/>
      <c r="V106" s="32"/>
      <c r="W106" s="32"/>
      <c r="X106" s="33"/>
      <c r="Y106" s="32"/>
      <c r="Z106" s="32"/>
      <c r="AA106" s="32"/>
      <c r="AB106" s="31"/>
      <c r="AC106" s="33"/>
      <c r="AD106" s="32"/>
      <c r="AE106" s="32"/>
      <c r="AF106" s="32"/>
      <c r="AG106" s="33"/>
      <c r="AH106" s="32"/>
      <c r="AI106" s="32"/>
      <c r="AJ106" s="32"/>
      <c r="AK106" s="33"/>
      <c r="AL106" s="32"/>
      <c r="AM106" s="32"/>
      <c r="AN106" s="32"/>
      <c r="AO106" s="33"/>
      <c r="AP106" s="32"/>
      <c r="AQ106" s="32"/>
      <c r="AR106" s="33"/>
      <c r="AT106" s="138"/>
    </row>
    <row r="107" spans="1:46" s="11" customFormat="1" ht="27" customHeight="1" thickTop="1" x14ac:dyDescent="0.15">
      <c r="A107" s="20" t="s">
        <v>22</v>
      </c>
      <c r="B107" s="21" t="s">
        <v>21</v>
      </c>
      <c r="C107" s="133"/>
      <c r="D107" s="134"/>
      <c r="E107" s="134"/>
      <c r="F107" s="134"/>
      <c r="G107" s="135"/>
      <c r="H107" s="136" t="s">
        <v>20</v>
      </c>
      <c r="I107" s="125"/>
      <c r="J107" s="133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5"/>
      <c r="AT107" s="138"/>
    </row>
    <row r="108" spans="1:46" s="11" customFormat="1" ht="15" customHeight="1" x14ac:dyDescent="0.15">
      <c r="A108" s="114" t="s">
        <v>19</v>
      </c>
      <c r="B108" s="115"/>
      <c r="C108" s="57"/>
      <c r="D108" s="119" t="s">
        <v>18</v>
      </c>
      <c r="E108" s="120"/>
      <c r="F108" s="120"/>
      <c r="G108" s="120"/>
      <c r="H108" s="120"/>
      <c r="I108" s="120"/>
      <c r="J108" s="120"/>
      <c r="K108" s="121"/>
      <c r="L108" s="119" t="s">
        <v>17</v>
      </c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1"/>
      <c r="AT108" s="139"/>
    </row>
    <row r="109" spans="1:46" s="11" customFormat="1" ht="30" customHeight="1" x14ac:dyDescent="0.15">
      <c r="A109" s="116"/>
      <c r="B109" s="117"/>
      <c r="C109" s="118"/>
      <c r="D109" s="122" t="s">
        <v>16</v>
      </c>
      <c r="E109" s="121"/>
      <c r="F109" s="123" t="s">
        <v>15</v>
      </c>
      <c r="G109" s="124"/>
      <c r="H109" s="125"/>
      <c r="I109" s="122" t="s">
        <v>14</v>
      </c>
      <c r="J109" s="120"/>
      <c r="K109" s="121"/>
      <c r="L109" s="122" t="s">
        <v>13</v>
      </c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1"/>
      <c r="AB109" s="123" t="s">
        <v>12</v>
      </c>
      <c r="AC109" s="125"/>
      <c r="AD109" s="122" t="s">
        <v>11</v>
      </c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1"/>
      <c r="AT109" s="139"/>
    </row>
    <row r="110" spans="1:46" s="11" customFormat="1" ht="12" customHeight="1" x14ac:dyDescent="0.15">
      <c r="A110" s="22"/>
      <c r="B110" s="23"/>
      <c r="C110" s="24"/>
      <c r="D110" s="23"/>
      <c r="E110" s="25" t="s">
        <v>10</v>
      </c>
      <c r="F110" s="22"/>
      <c r="G110" s="23"/>
      <c r="H110" s="24"/>
      <c r="I110" s="23"/>
      <c r="J110" s="23"/>
      <c r="K110" s="25" t="s">
        <v>10</v>
      </c>
      <c r="L110" s="22"/>
      <c r="M110" s="23"/>
      <c r="N110" s="23"/>
      <c r="O110" s="132" t="s">
        <v>9</v>
      </c>
      <c r="P110" s="132"/>
      <c r="Q110" s="132"/>
      <c r="R110" s="23"/>
      <c r="S110" s="132" t="s">
        <v>8</v>
      </c>
      <c r="T110" s="132"/>
      <c r="U110" s="132"/>
      <c r="V110" s="23"/>
      <c r="W110" s="98" t="s">
        <v>7</v>
      </c>
      <c r="X110" s="98"/>
      <c r="Y110" s="98"/>
      <c r="Z110" s="126" t="s">
        <v>6</v>
      </c>
      <c r="AA110" s="126"/>
      <c r="AB110" s="22"/>
      <c r="AC110" s="24"/>
      <c r="AD110" s="23"/>
      <c r="AE110" s="23"/>
      <c r="AF110" s="132" t="s">
        <v>9</v>
      </c>
      <c r="AG110" s="132"/>
      <c r="AH110" s="132"/>
      <c r="AI110" s="23"/>
      <c r="AJ110" s="132" t="s">
        <v>8</v>
      </c>
      <c r="AK110" s="132"/>
      <c r="AL110" s="132"/>
      <c r="AM110" s="23"/>
      <c r="AN110" s="98" t="s">
        <v>7</v>
      </c>
      <c r="AO110" s="98"/>
      <c r="AP110" s="98"/>
      <c r="AQ110" s="126" t="s">
        <v>6</v>
      </c>
      <c r="AR110" s="127"/>
    </row>
    <row r="111" spans="1:46" s="11" customFormat="1" ht="11.25" customHeight="1" x14ac:dyDescent="0.15">
      <c r="A111" s="128" t="s">
        <v>5</v>
      </c>
      <c r="B111" s="129"/>
      <c r="C111" s="130"/>
      <c r="D111" s="102"/>
      <c r="E111" s="103"/>
      <c r="F111" s="79"/>
      <c r="G111" s="80"/>
      <c r="H111" s="81"/>
      <c r="I111" s="131" t="str">
        <f>IF(OR(D111="",F111="",F112=""),"0",ROUNDDOWN(D111*F111/F112,2))</f>
        <v>0</v>
      </c>
      <c r="J111" s="109"/>
      <c r="K111" s="110"/>
      <c r="L111" s="93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5"/>
      <c r="AB111" s="79"/>
      <c r="AC111" s="81"/>
      <c r="AD111" s="72" t="str">
        <f>IF(OR(L111="",AB111="",AB112=""),"0",ROUNDDOWN(L111*AB111/AB112,0))</f>
        <v>0</v>
      </c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4"/>
    </row>
    <row r="112" spans="1:46" s="11" customFormat="1" ht="11.25" customHeight="1" x14ac:dyDescent="0.15">
      <c r="A112" s="76" t="s">
        <v>4</v>
      </c>
      <c r="B112" s="77"/>
      <c r="C112" s="78"/>
      <c r="D112" s="104"/>
      <c r="E112" s="103"/>
      <c r="F112" s="79"/>
      <c r="G112" s="80"/>
      <c r="H112" s="81"/>
      <c r="I112" s="108"/>
      <c r="J112" s="109"/>
      <c r="K112" s="110"/>
      <c r="L112" s="96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5"/>
      <c r="AB112" s="79"/>
      <c r="AC112" s="81"/>
      <c r="AD112" s="75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4"/>
    </row>
    <row r="113" spans="1:46" s="11" customFormat="1" ht="2.25" customHeight="1" x14ac:dyDescent="0.15">
      <c r="A113" s="26"/>
      <c r="B113" s="27"/>
      <c r="C113" s="28"/>
      <c r="D113" s="27"/>
      <c r="E113" s="27"/>
      <c r="F113" s="26"/>
      <c r="G113" s="27"/>
      <c r="H113" s="28"/>
      <c r="I113" s="27"/>
      <c r="J113" s="27"/>
      <c r="K113" s="27"/>
      <c r="L113" s="26"/>
      <c r="M113" s="27"/>
      <c r="N113" s="27"/>
      <c r="O113" s="27"/>
      <c r="P113" s="28"/>
      <c r="Q113" s="27"/>
      <c r="R113" s="27"/>
      <c r="S113" s="27"/>
      <c r="T113" s="28"/>
      <c r="U113" s="27"/>
      <c r="V113" s="27"/>
      <c r="W113" s="27"/>
      <c r="X113" s="28"/>
      <c r="Y113" s="27"/>
      <c r="Z113" s="27"/>
      <c r="AA113" s="27"/>
      <c r="AB113" s="26"/>
      <c r="AC113" s="28"/>
      <c r="AD113" s="29"/>
      <c r="AE113" s="29"/>
      <c r="AF113" s="29"/>
      <c r="AG113" s="30"/>
      <c r="AH113" s="29"/>
      <c r="AI113" s="29"/>
      <c r="AJ113" s="29"/>
      <c r="AK113" s="30"/>
      <c r="AL113" s="29"/>
      <c r="AM113" s="29"/>
      <c r="AN113" s="29"/>
      <c r="AO113" s="30"/>
      <c r="AP113" s="29"/>
      <c r="AQ113" s="29"/>
      <c r="AR113" s="30"/>
    </row>
    <row r="114" spans="1:46" s="11" customFormat="1" ht="13.5" customHeight="1" x14ac:dyDescent="0.15">
      <c r="A114" s="111" t="s">
        <v>5</v>
      </c>
      <c r="B114" s="112"/>
      <c r="C114" s="113"/>
      <c r="D114" s="102"/>
      <c r="E114" s="103"/>
      <c r="F114" s="79"/>
      <c r="G114" s="80"/>
      <c r="H114" s="81"/>
      <c r="I114" s="105" t="str">
        <f>IF(OR(D114="",F114="",F115=""),"0",ROUNDDOWN(D114*F114/F115,2))</f>
        <v>0</v>
      </c>
      <c r="J114" s="106"/>
      <c r="K114" s="107"/>
      <c r="L114" s="93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5"/>
      <c r="AB114" s="79"/>
      <c r="AC114" s="81"/>
      <c r="AD114" s="72" t="str">
        <f>IF(OR(L114="",AB114="",AB115=""),"0",ROUNDDOWN(L114*AB114/AB115,0))</f>
        <v>0</v>
      </c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4"/>
    </row>
    <row r="115" spans="1:46" s="11" customFormat="1" ht="13.5" customHeight="1" x14ac:dyDescent="0.15">
      <c r="A115" s="76" t="s">
        <v>4</v>
      </c>
      <c r="B115" s="77"/>
      <c r="C115" s="78"/>
      <c r="D115" s="104"/>
      <c r="E115" s="103"/>
      <c r="F115" s="79"/>
      <c r="G115" s="80"/>
      <c r="H115" s="81"/>
      <c r="I115" s="108"/>
      <c r="J115" s="109"/>
      <c r="K115" s="110"/>
      <c r="L115" s="96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5"/>
      <c r="AB115" s="79"/>
      <c r="AC115" s="81"/>
      <c r="AD115" s="75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4"/>
    </row>
    <row r="116" spans="1:46" s="11" customFormat="1" ht="2.25" customHeight="1" x14ac:dyDescent="0.15">
      <c r="A116" s="26"/>
      <c r="B116" s="27"/>
      <c r="C116" s="28"/>
      <c r="D116" s="26"/>
      <c r="E116" s="28"/>
      <c r="F116" s="26"/>
      <c r="G116" s="27"/>
      <c r="H116" s="28"/>
      <c r="I116" s="26"/>
      <c r="J116" s="27"/>
      <c r="K116" s="28"/>
      <c r="L116" s="26"/>
      <c r="M116" s="27"/>
      <c r="N116" s="27"/>
      <c r="O116" s="27"/>
      <c r="P116" s="28"/>
      <c r="Q116" s="27"/>
      <c r="R116" s="27"/>
      <c r="S116" s="27"/>
      <c r="T116" s="28"/>
      <c r="U116" s="27"/>
      <c r="V116" s="27"/>
      <c r="W116" s="27"/>
      <c r="X116" s="28"/>
      <c r="Y116" s="27"/>
      <c r="Z116" s="27"/>
      <c r="AA116" s="27"/>
      <c r="AB116" s="26"/>
      <c r="AC116" s="28"/>
      <c r="AD116" s="29"/>
      <c r="AE116" s="29"/>
      <c r="AF116" s="29"/>
      <c r="AG116" s="30"/>
      <c r="AH116" s="29"/>
      <c r="AI116" s="29"/>
      <c r="AJ116" s="29"/>
      <c r="AK116" s="30"/>
      <c r="AL116" s="29"/>
      <c r="AM116" s="29"/>
      <c r="AN116" s="29"/>
      <c r="AO116" s="30"/>
      <c r="AP116" s="29"/>
      <c r="AQ116" s="29"/>
      <c r="AR116" s="30"/>
    </row>
    <row r="117" spans="1:46" s="11" customFormat="1" ht="13.5" customHeight="1" x14ac:dyDescent="0.15">
      <c r="A117" s="99"/>
      <c r="B117" s="100"/>
      <c r="C117" s="101"/>
      <c r="D117" s="102"/>
      <c r="E117" s="103"/>
      <c r="F117" s="79"/>
      <c r="G117" s="80"/>
      <c r="H117" s="81"/>
      <c r="I117" s="105" t="str">
        <f>IF(OR(D117="",F117="",F118=""),"0",ROUNDDOWN(D117*F117/F118,2))</f>
        <v>0</v>
      </c>
      <c r="J117" s="106"/>
      <c r="K117" s="107"/>
      <c r="L117" s="93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5"/>
      <c r="AB117" s="79"/>
      <c r="AC117" s="81"/>
      <c r="AD117" s="72" t="str">
        <f>IF(OR(L117="",AB117="",AB118=""),"0",ROUNDDOWN(L117*AB117/AB118,0))</f>
        <v>0</v>
      </c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4"/>
    </row>
    <row r="118" spans="1:46" s="11" customFormat="1" ht="13.5" customHeight="1" x14ac:dyDescent="0.15">
      <c r="A118" s="76"/>
      <c r="B118" s="77"/>
      <c r="C118" s="78"/>
      <c r="D118" s="104"/>
      <c r="E118" s="103"/>
      <c r="F118" s="79"/>
      <c r="G118" s="80"/>
      <c r="H118" s="81"/>
      <c r="I118" s="108"/>
      <c r="J118" s="109"/>
      <c r="K118" s="110"/>
      <c r="L118" s="96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5"/>
      <c r="AB118" s="79"/>
      <c r="AC118" s="81"/>
      <c r="AD118" s="75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4"/>
    </row>
    <row r="119" spans="1:46" s="11" customFormat="1" ht="2.25" customHeight="1" x14ac:dyDescent="0.15">
      <c r="A119" s="26"/>
      <c r="B119" s="27"/>
      <c r="C119" s="28"/>
      <c r="D119" s="26"/>
      <c r="E119" s="28"/>
      <c r="F119" s="26"/>
      <c r="G119" s="27"/>
      <c r="H119" s="28"/>
      <c r="I119" s="26"/>
      <c r="J119" s="27"/>
      <c r="K119" s="28"/>
      <c r="L119" s="26"/>
      <c r="M119" s="27"/>
      <c r="N119" s="27"/>
      <c r="O119" s="27"/>
      <c r="P119" s="28"/>
      <c r="Q119" s="27"/>
      <c r="R119" s="27"/>
      <c r="S119" s="27"/>
      <c r="T119" s="28"/>
      <c r="U119" s="27"/>
      <c r="V119" s="27"/>
      <c r="W119" s="27"/>
      <c r="X119" s="28"/>
      <c r="Y119" s="27"/>
      <c r="Z119" s="27"/>
      <c r="AA119" s="27"/>
      <c r="AB119" s="26"/>
      <c r="AC119" s="28"/>
      <c r="AD119" s="29"/>
      <c r="AE119" s="29"/>
      <c r="AF119" s="29"/>
      <c r="AG119" s="30"/>
      <c r="AH119" s="29"/>
      <c r="AI119" s="29"/>
      <c r="AJ119" s="29"/>
      <c r="AK119" s="30"/>
      <c r="AL119" s="29"/>
      <c r="AM119" s="29"/>
      <c r="AN119" s="29"/>
      <c r="AO119" s="30"/>
      <c r="AP119" s="29"/>
      <c r="AQ119" s="29"/>
      <c r="AR119" s="30"/>
    </row>
    <row r="120" spans="1:46" s="11" customFormat="1" ht="13.5" customHeight="1" x14ac:dyDescent="0.15">
      <c r="A120" s="55" t="s">
        <v>3</v>
      </c>
      <c r="B120" s="56"/>
      <c r="C120" s="57"/>
      <c r="D120" s="82"/>
      <c r="E120" s="83"/>
      <c r="F120" s="84"/>
      <c r="G120" s="84"/>
      <c r="H120" s="84"/>
      <c r="I120" s="84"/>
      <c r="J120" s="84"/>
      <c r="K120" s="85"/>
      <c r="L120" s="93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5"/>
      <c r="AB120" s="97">
        <v>1</v>
      </c>
      <c r="AC120" s="60"/>
      <c r="AD120" s="72" t="str">
        <f>IF(OR(L120="",AB120="",AB121=""),"0",ROUNDDOWN(L120*AB120/AB121,0))</f>
        <v>0</v>
      </c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4"/>
    </row>
    <row r="121" spans="1:46" s="11" customFormat="1" ht="13.5" customHeight="1" x14ac:dyDescent="0.15">
      <c r="A121" s="58"/>
      <c r="B121" s="59"/>
      <c r="C121" s="60"/>
      <c r="D121" s="86"/>
      <c r="E121" s="87"/>
      <c r="F121" s="88"/>
      <c r="G121" s="88"/>
      <c r="H121" s="88"/>
      <c r="I121" s="88"/>
      <c r="J121" s="88"/>
      <c r="K121" s="89"/>
      <c r="L121" s="96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5"/>
      <c r="AB121" s="97">
        <v>2</v>
      </c>
      <c r="AC121" s="60"/>
      <c r="AD121" s="75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4"/>
    </row>
    <row r="122" spans="1:46" s="11" customFormat="1" ht="2.25" customHeight="1" x14ac:dyDescent="0.15">
      <c r="A122" s="26"/>
      <c r="B122" s="27"/>
      <c r="C122" s="28"/>
      <c r="D122" s="90"/>
      <c r="E122" s="91"/>
      <c r="F122" s="91"/>
      <c r="G122" s="91"/>
      <c r="H122" s="91"/>
      <c r="I122" s="91"/>
      <c r="J122" s="91"/>
      <c r="K122" s="92"/>
      <c r="L122" s="26"/>
      <c r="M122" s="27"/>
      <c r="N122" s="27"/>
      <c r="O122" s="27"/>
      <c r="P122" s="28"/>
      <c r="Q122" s="27"/>
      <c r="R122" s="27"/>
      <c r="S122" s="27"/>
      <c r="T122" s="28"/>
      <c r="U122" s="27"/>
      <c r="V122" s="27"/>
      <c r="W122" s="27"/>
      <c r="X122" s="28"/>
      <c r="Y122" s="27"/>
      <c r="Z122" s="27"/>
      <c r="AA122" s="27"/>
      <c r="AB122" s="26"/>
      <c r="AC122" s="28"/>
      <c r="AD122" s="27"/>
      <c r="AE122" s="27"/>
      <c r="AF122" s="27"/>
      <c r="AG122" s="28"/>
      <c r="AH122" s="27"/>
      <c r="AI122" s="27"/>
      <c r="AJ122" s="27"/>
      <c r="AK122" s="28"/>
      <c r="AL122" s="27"/>
      <c r="AM122" s="27"/>
      <c r="AN122" s="27"/>
      <c r="AO122" s="28"/>
      <c r="AP122" s="27"/>
      <c r="AQ122" s="27"/>
      <c r="AR122" s="28"/>
    </row>
    <row r="123" spans="1:46" s="11" customFormat="1" ht="13.5" customHeight="1" x14ac:dyDescent="0.15">
      <c r="A123" s="55" t="s">
        <v>2</v>
      </c>
      <c r="B123" s="56"/>
      <c r="C123" s="57"/>
      <c r="D123" s="61">
        <f>D111+D114+D117</f>
        <v>0</v>
      </c>
      <c r="E123" s="62"/>
      <c r="F123" s="64"/>
      <c r="G123" s="65"/>
      <c r="H123" s="66"/>
      <c r="I123" s="61">
        <f>I111+I114+I117</f>
        <v>0</v>
      </c>
      <c r="J123" s="70"/>
      <c r="K123" s="71"/>
      <c r="L123" s="37">
        <f>L111+L114+L117+L120</f>
        <v>0</v>
      </c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9"/>
      <c r="AB123" s="64"/>
      <c r="AC123" s="66"/>
      <c r="AD123" s="37">
        <f>AD111+AD114+AD117+AD120</f>
        <v>0</v>
      </c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9"/>
    </row>
    <row r="124" spans="1:46" s="11" customFormat="1" ht="13.5" customHeight="1" x14ac:dyDescent="0.15">
      <c r="A124" s="58"/>
      <c r="B124" s="59"/>
      <c r="C124" s="60"/>
      <c r="D124" s="63"/>
      <c r="E124" s="62"/>
      <c r="F124" s="67"/>
      <c r="G124" s="68"/>
      <c r="H124" s="69"/>
      <c r="I124" s="63"/>
      <c r="J124" s="70"/>
      <c r="K124" s="71"/>
      <c r="L124" s="40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9"/>
      <c r="AB124" s="67"/>
      <c r="AC124" s="69"/>
      <c r="AD124" s="40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9"/>
    </row>
    <row r="125" spans="1:46" s="11" customFormat="1" ht="2.25" customHeight="1" thickBot="1" x14ac:dyDescent="0.2">
      <c r="A125" s="31"/>
      <c r="B125" s="32"/>
      <c r="C125" s="33"/>
      <c r="D125" s="31"/>
      <c r="E125" s="33"/>
      <c r="F125" s="31"/>
      <c r="G125" s="32"/>
      <c r="H125" s="33"/>
      <c r="I125" s="31"/>
      <c r="J125" s="32"/>
      <c r="K125" s="33"/>
      <c r="L125" s="31"/>
      <c r="M125" s="32"/>
      <c r="N125" s="32"/>
      <c r="O125" s="32"/>
      <c r="P125" s="33"/>
      <c r="Q125" s="32"/>
      <c r="R125" s="32"/>
      <c r="S125" s="32"/>
      <c r="T125" s="33"/>
      <c r="U125" s="32"/>
      <c r="V125" s="32"/>
      <c r="W125" s="32"/>
      <c r="X125" s="33"/>
      <c r="Y125" s="32"/>
      <c r="Z125" s="32"/>
      <c r="AA125" s="32"/>
      <c r="AB125" s="31"/>
      <c r="AC125" s="33"/>
      <c r="AD125" s="32"/>
      <c r="AE125" s="32"/>
      <c r="AF125" s="32"/>
      <c r="AG125" s="33"/>
      <c r="AH125" s="32"/>
      <c r="AI125" s="32"/>
      <c r="AJ125" s="32"/>
      <c r="AK125" s="33"/>
      <c r="AL125" s="32"/>
      <c r="AM125" s="32"/>
      <c r="AN125" s="32"/>
      <c r="AO125" s="33"/>
      <c r="AP125" s="32"/>
      <c r="AQ125" s="32"/>
      <c r="AR125" s="33"/>
    </row>
    <row r="126" spans="1:46" s="11" customFormat="1" ht="37.5" customHeight="1" thickTop="1" x14ac:dyDescent="0.2">
      <c r="A126" s="41" t="s">
        <v>1</v>
      </c>
      <c r="B126" s="143"/>
      <c r="C126" s="143"/>
      <c r="D126" s="143"/>
      <c r="E126" s="143"/>
      <c r="F126" s="143"/>
      <c r="G126" s="143"/>
      <c r="H126" s="144"/>
      <c r="I126" s="44">
        <f>I86+I104+I123</f>
        <v>0</v>
      </c>
      <c r="J126" s="145"/>
      <c r="K126" s="146"/>
      <c r="L126" s="41" t="s">
        <v>0</v>
      </c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4"/>
      <c r="AD126" s="50">
        <f>AD86+AD104+AD123</f>
        <v>0</v>
      </c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1"/>
      <c r="AS126" s="53" t="s">
        <v>57</v>
      </c>
      <c r="AT126" s="54"/>
    </row>
    <row r="127" spans="1:46" ht="2.25" customHeight="1" x14ac:dyDescent="0.15">
      <c r="A127" s="10"/>
      <c r="B127" s="9"/>
      <c r="C127" s="9"/>
      <c r="D127" s="9"/>
      <c r="E127" s="9"/>
      <c r="F127" s="9"/>
      <c r="G127" s="9"/>
      <c r="H127" s="8"/>
      <c r="I127" s="147"/>
      <c r="J127" s="148"/>
      <c r="K127" s="149"/>
      <c r="L127" s="7"/>
      <c r="M127" s="6"/>
      <c r="N127" s="6"/>
      <c r="O127" s="6"/>
      <c r="P127" s="5"/>
      <c r="Q127" s="6"/>
      <c r="R127" s="6"/>
      <c r="S127" s="6"/>
      <c r="T127" s="5"/>
      <c r="U127" s="6"/>
      <c r="V127" s="6"/>
      <c r="W127" s="6"/>
      <c r="X127" s="5"/>
      <c r="Y127" s="6"/>
      <c r="Z127" s="6"/>
      <c r="AA127" s="6"/>
      <c r="AB127" s="7"/>
      <c r="AC127" s="5"/>
      <c r="AD127" s="6"/>
      <c r="AE127" s="6"/>
      <c r="AF127" s="6"/>
      <c r="AG127" s="5"/>
      <c r="AH127" s="6"/>
      <c r="AI127" s="6"/>
      <c r="AJ127" s="6"/>
      <c r="AK127" s="5"/>
      <c r="AL127" s="6"/>
      <c r="AM127" s="6"/>
      <c r="AN127" s="6"/>
      <c r="AO127" s="5"/>
      <c r="AP127" s="6"/>
      <c r="AQ127" s="6"/>
      <c r="AR127" s="5"/>
    </row>
    <row r="128" spans="1:46" s="11" customFormat="1" ht="27" customHeight="1" x14ac:dyDescent="0.15">
      <c r="A128" s="20" t="s">
        <v>22</v>
      </c>
      <c r="B128" s="21" t="s">
        <v>21</v>
      </c>
      <c r="C128" s="140"/>
      <c r="D128" s="141"/>
      <c r="E128" s="141"/>
      <c r="F128" s="141"/>
      <c r="G128" s="142"/>
      <c r="H128" s="136" t="s">
        <v>20</v>
      </c>
      <c r="I128" s="125"/>
      <c r="J128" s="140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2"/>
    </row>
    <row r="129" spans="1:46" s="11" customFormat="1" ht="15" customHeight="1" x14ac:dyDescent="0.15">
      <c r="A129" s="114" t="s">
        <v>19</v>
      </c>
      <c r="B129" s="115"/>
      <c r="C129" s="57"/>
      <c r="D129" s="119" t="s">
        <v>18</v>
      </c>
      <c r="E129" s="120"/>
      <c r="F129" s="120"/>
      <c r="G129" s="120"/>
      <c r="H129" s="120"/>
      <c r="I129" s="120"/>
      <c r="J129" s="120"/>
      <c r="K129" s="121"/>
      <c r="L129" s="119" t="s">
        <v>17</v>
      </c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1"/>
      <c r="AT129" s="137" t="s">
        <v>23</v>
      </c>
    </row>
    <row r="130" spans="1:46" s="11" customFormat="1" ht="30" customHeight="1" x14ac:dyDescent="0.15">
      <c r="A130" s="116"/>
      <c r="B130" s="117"/>
      <c r="C130" s="118"/>
      <c r="D130" s="122" t="s">
        <v>16</v>
      </c>
      <c r="E130" s="121"/>
      <c r="F130" s="123" t="s">
        <v>15</v>
      </c>
      <c r="G130" s="124"/>
      <c r="H130" s="125"/>
      <c r="I130" s="122" t="s">
        <v>14</v>
      </c>
      <c r="J130" s="120"/>
      <c r="K130" s="121"/>
      <c r="L130" s="122" t="s">
        <v>13</v>
      </c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1"/>
      <c r="AB130" s="123" t="s">
        <v>12</v>
      </c>
      <c r="AC130" s="125"/>
      <c r="AD130" s="122" t="s">
        <v>11</v>
      </c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1"/>
      <c r="AT130" s="138"/>
    </row>
    <row r="131" spans="1:46" s="11" customFormat="1" ht="12" customHeight="1" x14ac:dyDescent="0.15">
      <c r="A131" s="22"/>
      <c r="B131" s="23"/>
      <c r="C131" s="24"/>
      <c r="D131" s="23"/>
      <c r="E131" s="25" t="s">
        <v>10</v>
      </c>
      <c r="F131" s="22"/>
      <c r="G131" s="23"/>
      <c r="H131" s="24"/>
      <c r="I131" s="23"/>
      <c r="J131" s="23"/>
      <c r="K131" s="25" t="s">
        <v>10</v>
      </c>
      <c r="L131" s="22"/>
      <c r="M131" s="23"/>
      <c r="N131" s="23"/>
      <c r="O131" s="132" t="s">
        <v>9</v>
      </c>
      <c r="P131" s="132"/>
      <c r="Q131" s="132"/>
      <c r="R131" s="23"/>
      <c r="S131" s="132" t="s">
        <v>8</v>
      </c>
      <c r="T131" s="132"/>
      <c r="U131" s="132"/>
      <c r="V131" s="23"/>
      <c r="W131" s="98" t="s">
        <v>7</v>
      </c>
      <c r="X131" s="98"/>
      <c r="Y131" s="98"/>
      <c r="Z131" s="126" t="s">
        <v>6</v>
      </c>
      <c r="AA131" s="126"/>
      <c r="AB131" s="22"/>
      <c r="AC131" s="24"/>
      <c r="AD131" s="23"/>
      <c r="AE131" s="23"/>
      <c r="AF131" s="132" t="s">
        <v>9</v>
      </c>
      <c r="AG131" s="132"/>
      <c r="AH131" s="132"/>
      <c r="AI131" s="23"/>
      <c r="AJ131" s="132" t="s">
        <v>8</v>
      </c>
      <c r="AK131" s="132"/>
      <c r="AL131" s="132"/>
      <c r="AM131" s="23"/>
      <c r="AN131" s="98" t="s">
        <v>7</v>
      </c>
      <c r="AO131" s="98"/>
      <c r="AP131" s="98"/>
      <c r="AQ131" s="126" t="s">
        <v>6</v>
      </c>
      <c r="AR131" s="127"/>
      <c r="AT131" s="138"/>
    </row>
    <row r="132" spans="1:46" s="11" customFormat="1" ht="11.25" customHeight="1" x14ac:dyDescent="0.15">
      <c r="A132" s="128" t="s">
        <v>5</v>
      </c>
      <c r="B132" s="129"/>
      <c r="C132" s="130"/>
      <c r="D132" s="102"/>
      <c r="E132" s="103"/>
      <c r="F132" s="79"/>
      <c r="G132" s="80"/>
      <c r="H132" s="81"/>
      <c r="I132" s="131" t="str">
        <f>IF(OR(D132="",F132="",F133=""),"0",ROUNDDOWN(D132*F132/F133,2))</f>
        <v>0</v>
      </c>
      <c r="J132" s="109"/>
      <c r="K132" s="110"/>
      <c r="L132" s="93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5"/>
      <c r="AB132" s="79"/>
      <c r="AC132" s="81"/>
      <c r="AD132" s="72" t="str">
        <f>IF(OR(L132="",AB132="",AB133=""),"0",ROUNDDOWN(L132*AB132/AB133,0))</f>
        <v>0</v>
      </c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4"/>
      <c r="AT132" s="138"/>
    </row>
    <row r="133" spans="1:46" s="11" customFormat="1" ht="11.25" customHeight="1" x14ac:dyDescent="0.15">
      <c r="A133" s="76" t="s">
        <v>4</v>
      </c>
      <c r="B133" s="77"/>
      <c r="C133" s="78"/>
      <c r="D133" s="104"/>
      <c r="E133" s="103"/>
      <c r="F133" s="79"/>
      <c r="G133" s="80"/>
      <c r="H133" s="81"/>
      <c r="I133" s="108"/>
      <c r="J133" s="109"/>
      <c r="K133" s="110"/>
      <c r="L133" s="96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5"/>
      <c r="AB133" s="79"/>
      <c r="AC133" s="81"/>
      <c r="AD133" s="75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4"/>
      <c r="AT133" s="138"/>
    </row>
    <row r="134" spans="1:46" s="11" customFormat="1" ht="2.25" customHeight="1" x14ac:dyDescent="0.15">
      <c r="A134" s="26"/>
      <c r="B134" s="27"/>
      <c r="C134" s="28"/>
      <c r="D134" s="27"/>
      <c r="E134" s="27"/>
      <c r="F134" s="26"/>
      <c r="G134" s="27"/>
      <c r="H134" s="28"/>
      <c r="I134" s="27"/>
      <c r="J134" s="27"/>
      <c r="K134" s="27"/>
      <c r="L134" s="26"/>
      <c r="M134" s="27"/>
      <c r="N134" s="27"/>
      <c r="O134" s="27"/>
      <c r="P134" s="28"/>
      <c r="Q134" s="27"/>
      <c r="R134" s="27"/>
      <c r="S134" s="27"/>
      <c r="T134" s="28"/>
      <c r="U134" s="27"/>
      <c r="V134" s="27"/>
      <c r="W134" s="27"/>
      <c r="X134" s="28"/>
      <c r="Y134" s="27"/>
      <c r="Z134" s="27"/>
      <c r="AA134" s="27"/>
      <c r="AB134" s="26"/>
      <c r="AC134" s="28"/>
      <c r="AD134" s="29"/>
      <c r="AE134" s="29"/>
      <c r="AF134" s="29"/>
      <c r="AG134" s="30"/>
      <c r="AH134" s="29"/>
      <c r="AI134" s="29"/>
      <c r="AJ134" s="29"/>
      <c r="AK134" s="30"/>
      <c r="AL134" s="29"/>
      <c r="AM134" s="29"/>
      <c r="AN134" s="29"/>
      <c r="AO134" s="30"/>
      <c r="AP134" s="29"/>
      <c r="AQ134" s="29"/>
      <c r="AR134" s="30"/>
      <c r="AT134" s="138"/>
    </row>
    <row r="135" spans="1:46" s="11" customFormat="1" ht="13.5" customHeight="1" x14ac:dyDescent="0.15">
      <c r="A135" s="111" t="s">
        <v>5</v>
      </c>
      <c r="B135" s="112"/>
      <c r="C135" s="113"/>
      <c r="D135" s="102"/>
      <c r="E135" s="103"/>
      <c r="F135" s="79"/>
      <c r="G135" s="80"/>
      <c r="H135" s="81"/>
      <c r="I135" s="105" t="str">
        <f>IF(OR(D135="",F135="",F136=""),"0",ROUNDDOWN(D135*F135/F136,2))</f>
        <v>0</v>
      </c>
      <c r="J135" s="106"/>
      <c r="K135" s="107"/>
      <c r="L135" s="93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5"/>
      <c r="AB135" s="79"/>
      <c r="AC135" s="81"/>
      <c r="AD135" s="72" t="str">
        <f>IF(OR(L135="",AB135="",AB136=""),"0",ROUNDDOWN(L135*AB135/AB136,0))</f>
        <v>0</v>
      </c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4"/>
      <c r="AT135" s="138"/>
    </row>
    <row r="136" spans="1:46" s="11" customFormat="1" ht="13.5" customHeight="1" x14ac:dyDescent="0.15">
      <c r="A136" s="76" t="s">
        <v>4</v>
      </c>
      <c r="B136" s="77"/>
      <c r="C136" s="78"/>
      <c r="D136" s="104"/>
      <c r="E136" s="103"/>
      <c r="F136" s="79"/>
      <c r="G136" s="80"/>
      <c r="H136" s="81"/>
      <c r="I136" s="108"/>
      <c r="J136" s="109"/>
      <c r="K136" s="110"/>
      <c r="L136" s="96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5"/>
      <c r="AB136" s="79"/>
      <c r="AC136" s="81"/>
      <c r="AD136" s="75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4"/>
      <c r="AT136" s="138"/>
    </row>
    <row r="137" spans="1:46" s="11" customFormat="1" ht="2.25" customHeight="1" x14ac:dyDescent="0.15">
      <c r="A137" s="26"/>
      <c r="B137" s="27"/>
      <c r="C137" s="28"/>
      <c r="D137" s="26"/>
      <c r="E137" s="28"/>
      <c r="F137" s="26"/>
      <c r="G137" s="27"/>
      <c r="H137" s="28"/>
      <c r="I137" s="26"/>
      <c r="J137" s="27"/>
      <c r="K137" s="28"/>
      <c r="L137" s="26"/>
      <c r="M137" s="27"/>
      <c r="N137" s="27"/>
      <c r="O137" s="27"/>
      <c r="P137" s="28"/>
      <c r="Q137" s="27"/>
      <c r="R137" s="27"/>
      <c r="S137" s="27"/>
      <c r="T137" s="28"/>
      <c r="U137" s="27"/>
      <c r="V137" s="27"/>
      <c r="W137" s="27"/>
      <c r="X137" s="28"/>
      <c r="Y137" s="27"/>
      <c r="Z137" s="27"/>
      <c r="AA137" s="27"/>
      <c r="AB137" s="26"/>
      <c r="AC137" s="28"/>
      <c r="AD137" s="29"/>
      <c r="AE137" s="29"/>
      <c r="AF137" s="29"/>
      <c r="AG137" s="30"/>
      <c r="AH137" s="29"/>
      <c r="AI137" s="29"/>
      <c r="AJ137" s="29"/>
      <c r="AK137" s="30"/>
      <c r="AL137" s="29"/>
      <c r="AM137" s="29"/>
      <c r="AN137" s="29"/>
      <c r="AO137" s="30"/>
      <c r="AP137" s="29"/>
      <c r="AQ137" s="29"/>
      <c r="AR137" s="30"/>
      <c r="AT137" s="138"/>
    </row>
    <row r="138" spans="1:46" s="11" customFormat="1" ht="13.5" customHeight="1" x14ac:dyDescent="0.15">
      <c r="A138" s="99"/>
      <c r="B138" s="100"/>
      <c r="C138" s="101"/>
      <c r="D138" s="102"/>
      <c r="E138" s="103"/>
      <c r="F138" s="79"/>
      <c r="G138" s="80"/>
      <c r="H138" s="81"/>
      <c r="I138" s="105" t="str">
        <f>IF(OR(D138="",F138="",F139=""),"0",ROUNDDOWN(D138*F138/F139,2))</f>
        <v>0</v>
      </c>
      <c r="J138" s="106"/>
      <c r="K138" s="107"/>
      <c r="L138" s="93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5"/>
      <c r="AB138" s="79"/>
      <c r="AC138" s="81"/>
      <c r="AD138" s="72" t="str">
        <f>IF(OR(L138="",AB138="",AB139=""),"0",ROUNDDOWN(L138*AB138/AB139,0))</f>
        <v>0</v>
      </c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4"/>
      <c r="AT138" s="138"/>
    </row>
    <row r="139" spans="1:46" s="11" customFormat="1" ht="13.5" customHeight="1" x14ac:dyDescent="0.15">
      <c r="A139" s="76"/>
      <c r="B139" s="77"/>
      <c r="C139" s="78"/>
      <c r="D139" s="104"/>
      <c r="E139" s="103"/>
      <c r="F139" s="79"/>
      <c r="G139" s="80"/>
      <c r="H139" s="81"/>
      <c r="I139" s="108"/>
      <c r="J139" s="109"/>
      <c r="K139" s="110"/>
      <c r="L139" s="96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5"/>
      <c r="AB139" s="79"/>
      <c r="AC139" s="81"/>
      <c r="AD139" s="75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4"/>
      <c r="AT139" s="138"/>
    </row>
    <row r="140" spans="1:46" s="11" customFormat="1" ht="2.25" customHeight="1" x14ac:dyDescent="0.15">
      <c r="A140" s="26"/>
      <c r="B140" s="27"/>
      <c r="C140" s="28"/>
      <c r="D140" s="26"/>
      <c r="E140" s="28"/>
      <c r="F140" s="26"/>
      <c r="G140" s="27"/>
      <c r="H140" s="28"/>
      <c r="I140" s="26"/>
      <c r="J140" s="27"/>
      <c r="K140" s="28"/>
      <c r="L140" s="26"/>
      <c r="M140" s="27"/>
      <c r="N140" s="27"/>
      <c r="O140" s="27"/>
      <c r="P140" s="28"/>
      <c r="Q140" s="27"/>
      <c r="R140" s="27"/>
      <c r="S140" s="27"/>
      <c r="T140" s="28"/>
      <c r="U140" s="27"/>
      <c r="V140" s="27"/>
      <c r="W140" s="27"/>
      <c r="X140" s="28"/>
      <c r="Y140" s="27"/>
      <c r="Z140" s="27"/>
      <c r="AA140" s="27"/>
      <c r="AB140" s="26"/>
      <c r="AC140" s="28"/>
      <c r="AD140" s="29"/>
      <c r="AE140" s="29"/>
      <c r="AF140" s="29"/>
      <c r="AG140" s="30"/>
      <c r="AH140" s="29"/>
      <c r="AI140" s="29"/>
      <c r="AJ140" s="29"/>
      <c r="AK140" s="30"/>
      <c r="AL140" s="29"/>
      <c r="AM140" s="29"/>
      <c r="AN140" s="29"/>
      <c r="AO140" s="30"/>
      <c r="AP140" s="29"/>
      <c r="AQ140" s="29"/>
      <c r="AR140" s="30"/>
      <c r="AT140" s="138"/>
    </row>
    <row r="141" spans="1:46" s="11" customFormat="1" ht="13.5" customHeight="1" x14ac:dyDescent="0.15">
      <c r="A141" s="55" t="s">
        <v>3</v>
      </c>
      <c r="B141" s="56"/>
      <c r="C141" s="57"/>
      <c r="D141" s="82"/>
      <c r="E141" s="83"/>
      <c r="F141" s="84"/>
      <c r="G141" s="84"/>
      <c r="H141" s="84"/>
      <c r="I141" s="84"/>
      <c r="J141" s="84"/>
      <c r="K141" s="85"/>
      <c r="L141" s="93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5"/>
      <c r="AB141" s="97">
        <v>1</v>
      </c>
      <c r="AC141" s="60"/>
      <c r="AD141" s="72" t="str">
        <f>IF(OR(L141="",AB141="",AB142=""),"0",ROUNDDOWN(L141*AB141/AB142,0))</f>
        <v>0</v>
      </c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4"/>
      <c r="AT141" s="138"/>
    </row>
    <row r="142" spans="1:46" s="11" customFormat="1" ht="13.5" customHeight="1" x14ac:dyDescent="0.15">
      <c r="A142" s="58"/>
      <c r="B142" s="59"/>
      <c r="C142" s="60"/>
      <c r="D142" s="86"/>
      <c r="E142" s="87"/>
      <c r="F142" s="88"/>
      <c r="G142" s="88"/>
      <c r="H142" s="88"/>
      <c r="I142" s="88"/>
      <c r="J142" s="88"/>
      <c r="K142" s="89"/>
      <c r="L142" s="96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5"/>
      <c r="AB142" s="97">
        <v>2</v>
      </c>
      <c r="AC142" s="60"/>
      <c r="AD142" s="75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4"/>
      <c r="AT142" s="138"/>
    </row>
    <row r="143" spans="1:46" s="11" customFormat="1" ht="2.25" customHeight="1" x14ac:dyDescent="0.15">
      <c r="A143" s="26"/>
      <c r="B143" s="27"/>
      <c r="C143" s="28"/>
      <c r="D143" s="90"/>
      <c r="E143" s="91"/>
      <c r="F143" s="91"/>
      <c r="G143" s="91"/>
      <c r="H143" s="91"/>
      <c r="I143" s="91"/>
      <c r="J143" s="91"/>
      <c r="K143" s="92"/>
      <c r="L143" s="26"/>
      <c r="M143" s="27"/>
      <c r="N143" s="27"/>
      <c r="O143" s="27"/>
      <c r="P143" s="28"/>
      <c r="Q143" s="27"/>
      <c r="R143" s="27"/>
      <c r="S143" s="27"/>
      <c r="T143" s="28"/>
      <c r="U143" s="27"/>
      <c r="V143" s="27"/>
      <c r="W143" s="27"/>
      <c r="X143" s="28"/>
      <c r="Y143" s="27"/>
      <c r="Z143" s="27"/>
      <c r="AA143" s="27"/>
      <c r="AB143" s="26"/>
      <c r="AC143" s="28"/>
      <c r="AD143" s="27"/>
      <c r="AE143" s="27"/>
      <c r="AF143" s="27"/>
      <c r="AG143" s="28"/>
      <c r="AH143" s="27"/>
      <c r="AI143" s="27"/>
      <c r="AJ143" s="27"/>
      <c r="AK143" s="28"/>
      <c r="AL143" s="27"/>
      <c r="AM143" s="27"/>
      <c r="AN143" s="27"/>
      <c r="AO143" s="28"/>
      <c r="AP143" s="27"/>
      <c r="AQ143" s="27"/>
      <c r="AR143" s="28"/>
      <c r="AT143" s="138"/>
    </row>
    <row r="144" spans="1:46" s="11" customFormat="1" ht="13.5" customHeight="1" x14ac:dyDescent="0.15">
      <c r="A144" s="55" t="s">
        <v>2</v>
      </c>
      <c r="B144" s="56"/>
      <c r="C144" s="57"/>
      <c r="D144" s="61">
        <f>D132+D135+D138</f>
        <v>0</v>
      </c>
      <c r="E144" s="62"/>
      <c r="F144" s="64"/>
      <c r="G144" s="65"/>
      <c r="H144" s="66"/>
      <c r="I144" s="61">
        <f>I132+I135+I138</f>
        <v>0</v>
      </c>
      <c r="J144" s="70"/>
      <c r="K144" s="71"/>
      <c r="L144" s="37">
        <f>L132+L135+L138+L141</f>
        <v>0</v>
      </c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9"/>
      <c r="AB144" s="64"/>
      <c r="AC144" s="66"/>
      <c r="AD144" s="37">
        <f>AD132+AD135+AD138+AD141</f>
        <v>0</v>
      </c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9"/>
      <c r="AT144" s="138"/>
    </row>
    <row r="145" spans="1:46" s="11" customFormat="1" ht="13.5" customHeight="1" x14ac:dyDescent="0.15">
      <c r="A145" s="58"/>
      <c r="B145" s="59"/>
      <c r="C145" s="60"/>
      <c r="D145" s="63"/>
      <c r="E145" s="62"/>
      <c r="F145" s="67"/>
      <c r="G145" s="68"/>
      <c r="H145" s="69"/>
      <c r="I145" s="63"/>
      <c r="J145" s="70"/>
      <c r="K145" s="71"/>
      <c r="L145" s="40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9"/>
      <c r="AB145" s="67"/>
      <c r="AC145" s="69"/>
      <c r="AD145" s="40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9"/>
      <c r="AT145" s="138"/>
    </row>
    <row r="146" spans="1:46" s="11" customFormat="1" ht="2.25" customHeight="1" thickBot="1" x14ac:dyDescent="0.2">
      <c r="A146" s="31"/>
      <c r="B146" s="32"/>
      <c r="C146" s="33"/>
      <c r="D146" s="31"/>
      <c r="E146" s="33"/>
      <c r="F146" s="31"/>
      <c r="G146" s="32"/>
      <c r="H146" s="33"/>
      <c r="I146" s="31"/>
      <c r="J146" s="32"/>
      <c r="K146" s="33"/>
      <c r="L146" s="31"/>
      <c r="M146" s="32"/>
      <c r="N146" s="32"/>
      <c r="O146" s="32"/>
      <c r="P146" s="33"/>
      <c r="Q146" s="32"/>
      <c r="R146" s="32"/>
      <c r="S146" s="32"/>
      <c r="T146" s="33"/>
      <c r="U146" s="32"/>
      <c r="V146" s="32"/>
      <c r="W146" s="32"/>
      <c r="X146" s="33"/>
      <c r="Y146" s="32"/>
      <c r="Z146" s="32"/>
      <c r="AA146" s="32"/>
      <c r="AB146" s="31"/>
      <c r="AC146" s="33"/>
      <c r="AD146" s="32"/>
      <c r="AE146" s="32"/>
      <c r="AF146" s="32"/>
      <c r="AG146" s="33"/>
      <c r="AH146" s="32"/>
      <c r="AI146" s="32"/>
      <c r="AJ146" s="32"/>
      <c r="AK146" s="33"/>
      <c r="AL146" s="32"/>
      <c r="AM146" s="32"/>
      <c r="AN146" s="32"/>
      <c r="AO146" s="33"/>
      <c r="AP146" s="32"/>
      <c r="AQ146" s="32"/>
      <c r="AR146" s="33"/>
      <c r="AT146" s="138"/>
    </row>
    <row r="147" spans="1:46" s="11" customFormat="1" ht="27" customHeight="1" thickTop="1" x14ac:dyDescent="0.15">
      <c r="A147" s="20" t="s">
        <v>22</v>
      </c>
      <c r="B147" s="21" t="s">
        <v>21</v>
      </c>
      <c r="C147" s="133"/>
      <c r="D147" s="134"/>
      <c r="E147" s="134"/>
      <c r="F147" s="134"/>
      <c r="G147" s="135"/>
      <c r="H147" s="136" t="s">
        <v>20</v>
      </c>
      <c r="I147" s="125"/>
      <c r="J147" s="133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5"/>
      <c r="AT147" s="138"/>
    </row>
    <row r="148" spans="1:46" s="11" customFormat="1" ht="15" customHeight="1" x14ac:dyDescent="0.15">
      <c r="A148" s="114" t="s">
        <v>19</v>
      </c>
      <c r="B148" s="115"/>
      <c r="C148" s="57"/>
      <c r="D148" s="119" t="s">
        <v>18</v>
      </c>
      <c r="E148" s="120"/>
      <c r="F148" s="120"/>
      <c r="G148" s="120"/>
      <c r="H148" s="120"/>
      <c r="I148" s="120"/>
      <c r="J148" s="120"/>
      <c r="K148" s="121"/>
      <c r="L148" s="119" t="s">
        <v>17</v>
      </c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1"/>
      <c r="AT148" s="139"/>
    </row>
    <row r="149" spans="1:46" s="11" customFormat="1" ht="30" customHeight="1" x14ac:dyDescent="0.15">
      <c r="A149" s="116"/>
      <c r="B149" s="117"/>
      <c r="C149" s="118"/>
      <c r="D149" s="122" t="s">
        <v>16</v>
      </c>
      <c r="E149" s="121"/>
      <c r="F149" s="123" t="s">
        <v>15</v>
      </c>
      <c r="G149" s="124"/>
      <c r="H149" s="125"/>
      <c r="I149" s="122" t="s">
        <v>14</v>
      </c>
      <c r="J149" s="120"/>
      <c r="K149" s="121"/>
      <c r="L149" s="122" t="s">
        <v>13</v>
      </c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1"/>
      <c r="AB149" s="123" t="s">
        <v>12</v>
      </c>
      <c r="AC149" s="125"/>
      <c r="AD149" s="122" t="s">
        <v>11</v>
      </c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1"/>
      <c r="AT149" s="139"/>
    </row>
    <row r="150" spans="1:46" s="11" customFormat="1" ht="12" customHeight="1" x14ac:dyDescent="0.15">
      <c r="A150" s="22"/>
      <c r="B150" s="23"/>
      <c r="C150" s="24"/>
      <c r="D150" s="23"/>
      <c r="E150" s="25" t="s">
        <v>10</v>
      </c>
      <c r="F150" s="22"/>
      <c r="G150" s="23"/>
      <c r="H150" s="24"/>
      <c r="I150" s="23"/>
      <c r="J150" s="23"/>
      <c r="K150" s="25" t="s">
        <v>10</v>
      </c>
      <c r="L150" s="22"/>
      <c r="M150" s="23"/>
      <c r="N150" s="23"/>
      <c r="O150" s="132" t="s">
        <v>9</v>
      </c>
      <c r="P150" s="132"/>
      <c r="Q150" s="132"/>
      <c r="R150" s="23"/>
      <c r="S150" s="132" t="s">
        <v>8</v>
      </c>
      <c r="T150" s="132"/>
      <c r="U150" s="132"/>
      <c r="V150" s="23"/>
      <c r="W150" s="98" t="s">
        <v>7</v>
      </c>
      <c r="X150" s="98"/>
      <c r="Y150" s="98"/>
      <c r="Z150" s="126" t="s">
        <v>6</v>
      </c>
      <c r="AA150" s="126"/>
      <c r="AB150" s="22"/>
      <c r="AC150" s="24"/>
      <c r="AD150" s="23"/>
      <c r="AE150" s="23"/>
      <c r="AF150" s="132" t="s">
        <v>9</v>
      </c>
      <c r="AG150" s="132"/>
      <c r="AH150" s="132"/>
      <c r="AI150" s="23"/>
      <c r="AJ150" s="132" t="s">
        <v>8</v>
      </c>
      <c r="AK150" s="132"/>
      <c r="AL150" s="132"/>
      <c r="AM150" s="23"/>
      <c r="AN150" s="98" t="s">
        <v>7</v>
      </c>
      <c r="AO150" s="98"/>
      <c r="AP150" s="98"/>
      <c r="AQ150" s="126" t="s">
        <v>6</v>
      </c>
      <c r="AR150" s="127"/>
    </row>
    <row r="151" spans="1:46" s="11" customFormat="1" ht="11.25" customHeight="1" x14ac:dyDescent="0.15">
      <c r="A151" s="128" t="s">
        <v>5</v>
      </c>
      <c r="B151" s="129"/>
      <c r="C151" s="130"/>
      <c r="D151" s="102"/>
      <c r="E151" s="103"/>
      <c r="F151" s="79"/>
      <c r="G151" s="80"/>
      <c r="H151" s="81"/>
      <c r="I151" s="131" t="str">
        <f>IF(OR(D151="",F151="",F152=""),"0",ROUNDDOWN(D151*F151/F152,2))</f>
        <v>0</v>
      </c>
      <c r="J151" s="109"/>
      <c r="K151" s="110"/>
      <c r="L151" s="93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5"/>
      <c r="AB151" s="79"/>
      <c r="AC151" s="81"/>
      <c r="AD151" s="72" t="str">
        <f>IF(OR(L151="",AB151="",AB152=""),"0",ROUNDDOWN(L151*AB151/AB152,0))</f>
        <v>0</v>
      </c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4"/>
    </row>
    <row r="152" spans="1:46" s="11" customFormat="1" ht="11.25" customHeight="1" x14ac:dyDescent="0.15">
      <c r="A152" s="76" t="s">
        <v>4</v>
      </c>
      <c r="B152" s="77"/>
      <c r="C152" s="78"/>
      <c r="D152" s="104"/>
      <c r="E152" s="103"/>
      <c r="F152" s="79"/>
      <c r="G152" s="80"/>
      <c r="H152" s="81"/>
      <c r="I152" s="108"/>
      <c r="J152" s="109"/>
      <c r="K152" s="110"/>
      <c r="L152" s="96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5"/>
      <c r="AB152" s="79"/>
      <c r="AC152" s="81"/>
      <c r="AD152" s="75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4"/>
    </row>
    <row r="153" spans="1:46" s="11" customFormat="1" ht="2.25" customHeight="1" x14ac:dyDescent="0.15">
      <c r="A153" s="26"/>
      <c r="B153" s="27"/>
      <c r="C153" s="28"/>
      <c r="D153" s="27"/>
      <c r="E153" s="27"/>
      <c r="F153" s="26"/>
      <c r="G153" s="27"/>
      <c r="H153" s="28"/>
      <c r="I153" s="27"/>
      <c r="J153" s="27"/>
      <c r="K153" s="27"/>
      <c r="L153" s="26"/>
      <c r="M153" s="27"/>
      <c r="N153" s="27"/>
      <c r="O153" s="27"/>
      <c r="P153" s="28"/>
      <c r="Q153" s="27"/>
      <c r="R153" s="27"/>
      <c r="S153" s="27"/>
      <c r="T153" s="28"/>
      <c r="U153" s="27"/>
      <c r="V153" s="27"/>
      <c r="W153" s="27"/>
      <c r="X153" s="28"/>
      <c r="Y153" s="27"/>
      <c r="Z153" s="27"/>
      <c r="AA153" s="27"/>
      <c r="AB153" s="26"/>
      <c r="AC153" s="28"/>
      <c r="AD153" s="29"/>
      <c r="AE153" s="29"/>
      <c r="AF153" s="29"/>
      <c r="AG153" s="30"/>
      <c r="AH153" s="29"/>
      <c r="AI153" s="29"/>
      <c r="AJ153" s="29"/>
      <c r="AK153" s="30"/>
      <c r="AL153" s="29"/>
      <c r="AM153" s="29"/>
      <c r="AN153" s="29"/>
      <c r="AO153" s="30"/>
      <c r="AP153" s="29"/>
      <c r="AQ153" s="29"/>
      <c r="AR153" s="30"/>
    </row>
    <row r="154" spans="1:46" s="11" customFormat="1" ht="13.5" customHeight="1" x14ac:dyDescent="0.15">
      <c r="A154" s="111" t="s">
        <v>5</v>
      </c>
      <c r="B154" s="112"/>
      <c r="C154" s="113"/>
      <c r="D154" s="102"/>
      <c r="E154" s="103"/>
      <c r="F154" s="79"/>
      <c r="G154" s="80"/>
      <c r="H154" s="81"/>
      <c r="I154" s="105" t="str">
        <f>IF(OR(D154="",F154="",F155=""),"0",ROUNDDOWN(D154*F154/F155,2))</f>
        <v>0</v>
      </c>
      <c r="J154" s="106"/>
      <c r="K154" s="107"/>
      <c r="L154" s="93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5"/>
      <c r="AB154" s="79"/>
      <c r="AC154" s="81"/>
      <c r="AD154" s="72" t="str">
        <f>IF(OR(L154="",AB154="",AB155=""),"0",ROUNDDOWN(L154*AB154/AB155,0))</f>
        <v>0</v>
      </c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4"/>
    </row>
    <row r="155" spans="1:46" s="11" customFormat="1" ht="13.5" customHeight="1" x14ac:dyDescent="0.15">
      <c r="A155" s="76" t="s">
        <v>4</v>
      </c>
      <c r="B155" s="77"/>
      <c r="C155" s="78"/>
      <c r="D155" s="104"/>
      <c r="E155" s="103"/>
      <c r="F155" s="79"/>
      <c r="G155" s="80"/>
      <c r="H155" s="81"/>
      <c r="I155" s="108"/>
      <c r="J155" s="109"/>
      <c r="K155" s="110"/>
      <c r="L155" s="96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5"/>
      <c r="AB155" s="79"/>
      <c r="AC155" s="81"/>
      <c r="AD155" s="75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4"/>
    </row>
    <row r="156" spans="1:46" s="11" customFormat="1" ht="2.25" customHeight="1" x14ac:dyDescent="0.15">
      <c r="A156" s="26"/>
      <c r="B156" s="27"/>
      <c r="C156" s="28"/>
      <c r="D156" s="26"/>
      <c r="E156" s="28"/>
      <c r="F156" s="26"/>
      <c r="G156" s="27"/>
      <c r="H156" s="28"/>
      <c r="I156" s="26"/>
      <c r="J156" s="27"/>
      <c r="K156" s="28"/>
      <c r="L156" s="26"/>
      <c r="M156" s="27"/>
      <c r="N156" s="27"/>
      <c r="O156" s="27"/>
      <c r="P156" s="28"/>
      <c r="Q156" s="27"/>
      <c r="R156" s="27"/>
      <c r="S156" s="27"/>
      <c r="T156" s="28"/>
      <c r="U156" s="27"/>
      <c r="V156" s="27"/>
      <c r="W156" s="27"/>
      <c r="X156" s="28"/>
      <c r="Y156" s="27"/>
      <c r="Z156" s="27"/>
      <c r="AA156" s="27"/>
      <c r="AB156" s="26"/>
      <c r="AC156" s="28"/>
      <c r="AD156" s="29"/>
      <c r="AE156" s="29"/>
      <c r="AF156" s="29"/>
      <c r="AG156" s="30"/>
      <c r="AH156" s="29"/>
      <c r="AI156" s="29"/>
      <c r="AJ156" s="29"/>
      <c r="AK156" s="30"/>
      <c r="AL156" s="29"/>
      <c r="AM156" s="29"/>
      <c r="AN156" s="29"/>
      <c r="AO156" s="30"/>
      <c r="AP156" s="29"/>
      <c r="AQ156" s="29"/>
      <c r="AR156" s="30"/>
    </row>
    <row r="157" spans="1:46" s="11" customFormat="1" ht="13.5" customHeight="1" x14ac:dyDescent="0.15">
      <c r="A157" s="99"/>
      <c r="B157" s="100"/>
      <c r="C157" s="101"/>
      <c r="D157" s="102"/>
      <c r="E157" s="103"/>
      <c r="F157" s="79"/>
      <c r="G157" s="80"/>
      <c r="H157" s="81"/>
      <c r="I157" s="105" t="str">
        <f>IF(OR(D157="",F157="",F158=""),"0",ROUNDDOWN(D157*F157/F158,2))</f>
        <v>0</v>
      </c>
      <c r="J157" s="106"/>
      <c r="K157" s="107"/>
      <c r="L157" s="93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5"/>
      <c r="AB157" s="79"/>
      <c r="AC157" s="81"/>
      <c r="AD157" s="72" t="str">
        <f>IF(OR(L157="",AB157="",AB158=""),"0",ROUNDDOWN(L157*AB157/AB158,0))</f>
        <v>0</v>
      </c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4"/>
    </row>
    <row r="158" spans="1:46" s="11" customFormat="1" ht="13.5" customHeight="1" x14ac:dyDescent="0.15">
      <c r="A158" s="76"/>
      <c r="B158" s="77"/>
      <c r="C158" s="78"/>
      <c r="D158" s="104"/>
      <c r="E158" s="103"/>
      <c r="F158" s="79"/>
      <c r="G158" s="80"/>
      <c r="H158" s="81"/>
      <c r="I158" s="108"/>
      <c r="J158" s="109"/>
      <c r="K158" s="110"/>
      <c r="L158" s="96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5"/>
      <c r="AB158" s="79"/>
      <c r="AC158" s="81"/>
      <c r="AD158" s="75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4"/>
    </row>
    <row r="159" spans="1:46" s="11" customFormat="1" ht="2.25" customHeight="1" x14ac:dyDescent="0.15">
      <c r="A159" s="26"/>
      <c r="B159" s="27"/>
      <c r="C159" s="28"/>
      <c r="D159" s="26"/>
      <c r="E159" s="28"/>
      <c r="F159" s="26"/>
      <c r="G159" s="27"/>
      <c r="H159" s="28"/>
      <c r="I159" s="26"/>
      <c r="J159" s="27"/>
      <c r="K159" s="28"/>
      <c r="L159" s="26"/>
      <c r="M159" s="27"/>
      <c r="N159" s="27"/>
      <c r="O159" s="27"/>
      <c r="P159" s="28"/>
      <c r="Q159" s="27"/>
      <c r="R159" s="27"/>
      <c r="S159" s="27"/>
      <c r="T159" s="28"/>
      <c r="U159" s="27"/>
      <c r="V159" s="27"/>
      <c r="W159" s="27"/>
      <c r="X159" s="28"/>
      <c r="Y159" s="27"/>
      <c r="Z159" s="27"/>
      <c r="AA159" s="27"/>
      <c r="AB159" s="26"/>
      <c r="AC159" s="28"/>
      <c r="AD159" s="29"/>
      <c r="AE159" s="29"/>
      <c r="AF159" s="29"/>
      <c r="AG159" s="30"/>
      <c r="AH159" s="29"/>
      <c r="AI159" s="29"/>
      <c r="AJ159" s="29"/>
      <c r="AK159" s="30"/>
      <c r="AL159" s="29"/>
      <c r="AM159" s="29"/>
      <c r="AN159" s="29"/>
      <c r="AO159" s="30"/>
      <c r="AP159" s="29"/>
      <c r="AQ159" s="29"/>
      <c r="AR159" s="30"/>
    </row>
    <row r="160" spans="1:46" s="11" customFormat="1" ht="13.5" customHeight="1" x14ac:dyDescent="0.15">
      <c r="A160" s="55" t="s">
        <v>3</v>
      </c>
      <c r="B160" s="56"/>
      <c r="C160" s="57"/>
      <c r="D160" s="82"/>
      <c r="E160" s="83"/>
      <c r="F160" s="84"/>
      <c r="G160" s="84"/>
      <c r="H160" s="84"/>
      <c r="I160" s="84"/>
      <c r="J160" s="84"/>
      <c r="K160" s="85"/>
      <c r="L160" s="93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5"/>
      <c r="AB160" s="97">
        <v>1</v>
      </c>
      <c r="AC160" s="60"/>
      <c r="AD160" s="72" t="str">
        <f>IF(OR(L160="",AB160="",AB161=""),"0",ROUNDDOWN(L160*AB160/AB161,0))</f>
        <v>0</v>
      </c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4"/>
    </row>
    <row r="161" spans="1:46" s="11" customFormat="1" ht="13.5" customHeight="1" x14ac:dyDescent="0.15">
      <c r="A161" s="58"/>
      <c r="B161" s="59"/>
      <c r="C161" s="60"/>
      <c r="D161" s="86"/>
      <c r="E161" s="87"/>
      <c r="F161" s="88"/>
      <c r="G161" s="88"/>
      <c r="H161" s="88"/>
      <c r="I161" s="88"/>
      <c r="J161" s="88"/>
      <c r="K161" s="89"/>
      <c r="L161" s="96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5"/>
      <c r="AB161" s="97">
        <v>2</v>
      </c>
      <c r="AC161" s="60"/>
      <c r="AD161" s="75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4"/>
    </row>
    <row r="162" spans="1:46" s="11" customFormat="1" ht="2.25" customHeight="1" x14ac:dyDescent="0.15">
      <c r="A162" s="26"/>
      <c r="B162" s="27"/>
      <c r="C162" s="28"/>
      <c r="D162" s="90"/>
      <c r="E162" s="91"/>
      <c r="F162" s="91"/>
      <c r="G162" s="91"/>
      <c r="H162" s="91"/>
      <c r="I162" s="91"/>
      <c r="J162" s="91"/>
      <c r="K162" s="92"/>
      <c r="L162" s="26"/>
      <c r="M162" s="27"/>
      <c r="N162" s="27"/>
      <c r="O162" s="27"/>
      <c r="P162" s="28"/>
      <c r="Q162" s="27"/>
      <c r="R162" s="27"/>
      <c r="S162" s="27"/>
      <c r="T162" s="28"/>
      <c r="U162" s="27"/>
      <c r="V162" s="27"/>
      <c r="W162" s="27"/>
      <c r="X162" s="28"/>
      <c r="Y162" s="27"/>
      <c r="Z162" s="27"/>
      <c r="AA162" s="27"/>
      <c r="AB162" s="26"/>
      <c r="AC162" s="28"/>
      <c r="AD162" s="27"/>
      <c r="AE162" s="27"/>
      <c r="AF162" s="27"/>
      <c r="AG162" s="28"/>
      <c r="AH162" s="27"/>
      <c r="AI162" s="27"/>
      <c r="AJ162" s="27"/>
      <c r="AK162" s="28"/>
      <c r="AL162" s="27"/>
      <c r="AM162" s="27"/>
      <c r="AN162" s="27"/>
      <c r="AO162" s="28"/>
      <c r="AP162" s="27"/>
      <c r="AQ162" s="27"/>
      <c r="AR162" s="28"/>
    </row>
    <row r="163" spans="1:46" s="11" customFormat="1" ht="13.5" customHeight="1" x14ac:dyDescent="0.15">
      <c r="A163" s="55" t="s">
        <v>2</v>
      </c>
      <c r="B163" s="56"/>
      <c r="C163" s="57"/>
      <c r="D163" s="61">
        <f>D151+D154+D157</f>
        <v>0</v>
      </c>
      <c r="E163" s="62"/>
      <c r="F163" s="64"/>
      <c r="G163" s="65"/>
      <c r="H163" s="66"/>
      <c r="I163" s="61">
        <f>I151+I154+I157</f>
        <v>0</v>
      </c>
      <c r="J163" s="70"/>
      <c r="K163" s="71"/>
      <c r="L163" s="37">
        <f>L151+L154+L157+L160</f>
        <v>0</v>
      </c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9"/>
      <c r="AB163" s="64"/>
      <c r="AC163" s="66"/>
      <c r="AD163" s="37">
        <f>AD151+AD154+AD157+AD160</f>
        <v>0</v>
      </c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9"/>
    </row>
    <row r="164" spans="1:46" s="11" customFormat="1" ht="13.5" customHeight="1" x14ac:dyDescent="0.15">
      <c r="A164" s="58"/>
      <c r="B164" s="59"/>
      <c r="C164" s="60"/>
      <c r="D164" s="63"/>
      <c r="E164" s="62"/>
      <c r="F164" s="67"/>
      <c r="G164" s="68"/>
      <c r="H164" s="69"/>
      <c r="I164" s="63"/>
      <c r="J164" s="70"/>
      <c r="K164" s="71"/>
      <c r="L164" s="40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9"/>
      <c r="AB164" s="67"/>
      <c r="AC164" s="69"/>
      <c r="AD164" s="40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9"/>
    </row>
    <row r="165" spans="1:46" s="11" customFormat="1" ht="2.25" customHeight="1" thickBot="1" x14ac:dyDescent="0.2">
      <c r="A165" s="31"/>
      <c r="B165" s="32"/>
      <c r="C165" s="33"/>
      <c r="D165" s="31"/>
      <c r="E165" s="33"/>
      <c r="F165" s="31"/>
      <c r="G165" s="32"/>
      <c r="H165" s="33"/>
      <c r="I165" s="31"/>
      <c r="J165" s="32"/>
      <c r="K165" s="33"/>
      <c r="L165" s="31"/>
      <c r="M165" s="32"/>
      <c r="N165" s="32"/>
      <c r="O165" s="32"/>
      <c r="P165" s="33"/>
      <c r="Q165" s="32"/>
      <c r="R165" s="32"/>
      <c r="S165" s="32"/>
      <c r="T165" s="33"/>
      <c r="U165" s="32"/>
      <c r="V165" s="32"/>
      <c r="W165" s="32"/>
      <c r="X165" s="33"/>
      <c r="Y165" s="32"/>
      <c r="Z165" s="32"/>
      <c r="AA165" s="32"/>
      <c r="AB165" s="31"/>
      <c r="AC165" s="33"/>
      <c r="AD165" s="32"/>
      <c r="AE165" s="32"/>
      <c r="AF165" s="32"/>
      <c r="AG165" s="33"/>
      <c r="AH165" s="32"/>
      <c r="AI165" s="32"/>
      <c r="AJ165" s="32"/>
      <c r="AK165" s="33"/>
      <c r="AL165" s="32"/>
      <c r="AM165" s="32"/>
      <c r="AN165" s="32"/>
      <c r="AO165" s="33"/>
      <c r="AP165" s="32"/>
      <c r="AQ165" s="32"/>
      <c r="AR165" s="33"/>
    </row>
    <row r="166" spans="1:46" s="11" customFormat="1" ht="37.5" customHeight="1" thickTop="1" x14ac:dyDescent="0.2">
      <c r="A166" s="41" t="s">
        <v>1</v>
      </c>
      <c r="B166" s="143"/>
      <c r="C166" s="143"/>
      <c r="D166" s="143"/>
      <c r="E166" s="143"/>
      <c r="F166" s="143"/>
      <c r="G166" s="143"/>
      <c r="H166" s="144"/>
      <c r="I166" s="44">
        <f>I126+I144+I163</f>
        <v>0</v>
      </c>
      <c r="J166" s="145"/>
      <c r="K166" s="146"/>
      <c r="L166" s="41" t="s">
        <v>0</v>
      </c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4"/>
      <c r="AD166" s="50">
        <f>AD126+AD144+AD163</f>
        <v>0</v>
      </c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1"/>
      <c r="AS166" s="53" t="s">
        <v>56</v>
      </c>
      <c r="AT166" s="54"/>
    </row>
    <row r="167" spans="1:46" ht="2.25" customHeight="1" x14ac:dyDescent="0.15">
      <c r="A167" s="10"/>
      <c r="B167" s="9"/>
      <c r="C167" s="9"/>
      <c r="D167" s="9"/>
      <c r="E167" s="9"/>
      <c r="F167" s="9"/>
      <c r="G167" s="9"/>
      <c r="H167" s="8"/>
      <c r="I167" s="147"/>
      <c r="J167" s="148"/>
      <c r="K167" s="149"/>
      <c r="L167" s="7"/>
      <c r="M167" s="6"/>
      <c r="N167" s="6"/>
      <c r="O167" s="6"/>
      <c r="P167" s="5"/>
      <c r="Q167" s="6"/>
      <c r="R167" s="6"/>
      <c r="S167" s="6"/>
      <c r="T167" s="5"/>
      <c r="U167" s="6"/>
      <c r="V167" s="6"/>
      <c r="W167" s="6"/>
      <c r="X167" s="5"/>
      <c r="Y167" s="6"/>
      <c r="Z167" s="6"/>
      <c r="AA167" s="6"/>
      <c r="AB167" s="7"/>
      <c r="AC167" s="5"/>
      <c r="AD167" s="6"/>
      <c r="AE167" s="6"/>
      <c r="AF167" s="6"/>
      <c r="AG167" s="5"/>
      <c r="AH167" s="6"/>
      <c r="AI167" s="6"/>
      <c r="AJ167" s="6"/>
      <c r="AK167" s="5"/>
      <c r="AL167" s="6"/>
      <c r="AM167" s="6"/>
      <c r="AN167" s="6"/>
      <c r="AO167" s="5"/>
      <c r="AP167" s="6"/>
      <c r="AQ167" s="6"/>
      <c r="AR167" s="5"/>
    </row>
    <row r="168" spans="1:46" s="11" customFormat="1" ht="27" customHeight="1" x14ac:dyDescent="0.15">
      <c r="A168" s="20" t="s">
        <v>22</v>
      </c>
      <c r="B168" s="21" t="s">
        <v>21</v>
      </c>
      <c r="C168" s="140"/>
      <c r="D168" s="141"/>
      <c r="E168" s="141"/>
      <c r="F168" s="141"/>
      <c r="G168" s="142"/>
      <c r="H168" s="136" t="s">
        <v>20</v>
      </c>
      <c r="I168" s="125"/>
      <c r="J168" s="140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2"/>
    </row>
    <row r="169" spans="1:46" s="11" customFormat="1" ht="15" customHeight="1" x14ac:dyDescent="0.15">
      <c r="A169" s="114" t="s">
        <v>19</v>
      </c>
      <c r="B169" s="115"/>
      <c r="C169" s="57"/>
      <c r="D169" s="119" t="s">
        <v>18</v>
      </c>
      <c r="E169" s="120"/>
      <c r="F169" s="120"/>
      <c r="G169" s="120"/>
      <c r="H169" s="120"/>
      <c r="I169" s="120"/>
      <c r="J169" s="120"/>
      <c r="K169" s="121"/>
      <c r="L169" s="119" t="s">
        <v>17</v>
      </c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1"/>
      <c r="AT169" s="137" t="s">
        <v>23</v>
      </c>
    </row>
    <row r="170" spans="1:46" s="11" customFormat="1" ht="30" customHeight="1" x14ac:dyDescent="0.15">
      <c r="A170" s="116"/>
      <c r="B170" s="117"/>
      <c r="C170" s="118"/>
      <c r="D170" s="122" t="s">
        <v>16</v>
      </c>
      <c r="E170" s="121"/>
      <c r="F170" s="123" t="s">
        <v>15</v>
      </c>
      <c r="G170" s="124"/>
      <c r="H170" s="125"/>
      <c r="I170" s="122" t="s">
        <v>14</v>
      </c>
      <c r="J170" s="120"/>
      <c r="K170" s="121"/>
      <c r="L170" s="122" t="s">
        <v>13</v>
      </c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1"/>
      <c r="AB170" s="123" t="s">
        <v>12</v>
      </c>
      <c r="AC170" s="125"/>
      <c r="AD170" s="122" t="s">
        <v>11</v>
      </c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1"/>
      <c r="AT170" s="138"/>
    </row>
    <row r="171" spans="1:46" s="11" customFormat="1" ht="12" customHeight="1" x14ac:dyDescent="0.15">
      <c r="A171" s="22"/>
      <c r="B171" s="23"/>
      <c r="C171" s="24"/>
      <c r="D171" s="23"/>
      <c r="E171" s="25" t="s">
        <v>10</v>
      </c>
      <c r="F171" s="22"/>
      <c r="G171" s="23"/>
      <c r="H171" s="24"/>
      <c r="I171" s="23"/>
      <c r="J171" s="23"/>
      <c r="K171" s="25" t="s">
        <v>10</v>
      </c>
      <c r="L171" s="22"/>
      <c r="M171" s="23"/>
      <c r="N171" s="23"/>
      <c r="O171" s="132" t="s">
        <v>9</v>
      </c>
      <c r="P171" s="132"/>
      <c r="Q171" s="132"/>
      <c r="R171" s="23"/>
      <c r="S171" s="132" t="s">
        <v>8</v>
      </c>
      <c r="T171" s="132"/>
      <c r="U171" s="132"/>
      <c r="V171" s="23"/>
      <c r="W171" s="98" t="s">
        <v>7</v>
      </c>
      <c r="X171" s="98"/>
      <c r="Y171" s="98"/>
      <c r="Z171" s="126" t="s">
        <v>6</v>
      </c>
      <c r="AA171" s="126"/>
      <c r="AB171" s="22"/>
      <c r="AC171" s="24"/>
      <c r="AD171" s="23"/>
      <c r="AE171" s="23"/>
      <c r="AF171" s="132" t="s">
        <v>9</v>
      </c>
      <c r="AG171" s="132"/>
      <c r="AH171" s="132"/>
      <c r="AI171" s="23"/>
      <c r="AJ171" s="132" t="s">
        <v>8</v>
      </c>
      <c r="AK171" s="132"/>
      <c r="AL171" s="132"/>
      <c r="AM171" s="23"/>
      <c r="AN171" s="98" t="s">
        <v>7</v>
      </c>
      <c r="AO171" s="98"/>
      <c r="AP171" s="98"/>
      <c r="AQ171" s="126" t="s">
        <v>6</v>
      </c>
      <c r="AR171" s="127"/>
      <c r="AT171" s="138"/>
    </row>
    <row r="172" spans="1:46" s="11" customFormat="1" ht="11.25" customHeight="1" x14ac:dyDescent="0.15">
      <c r="A172" s="128" t="s">
        <v>5</v>
      </c>
      <c r="B172" s="129"/>
      <c r="C172" s="130"/>
      <c r="D172" s="102"/>
      <c r="E172" s="103"/>
      <c r="F172" s="79"/>
      <c r="G172" s="80"/>
      <c r="H172" s="81"/>
      <c r="I172" s="131" t="str">
        <f>IF(OR(D172="",F172="",F173=""),"0",ROUNDDOWN(D172*F172/F173,2))</f>
        <v>0</v>
      </c>
      <c r="J172" s="109"/>
      <c r="K172" s="110"/>
      <c r="L172" s="93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5"/>
      <c r="AB172" s="79"/>
      <c r="AC172" s="81"/>
      <c r="AD172" s="72" t="str">
        <f>IF(OR(L172="",AB172="",AB173=""),"0",ROUNDDOWN(L172*AB172/AB173,0))</f>
        <v>0</v>
      </c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4"/>
      <c r="AT172" s="138"/>
    </row>
    <row r="173" spans="1:46" s="11" customFormat="1" ht="11.25" customHeight="1" x14ac:dyDescent="0.15">
      <c r="A173" s="76" t="s">
        <v>4</v>
      </c>
      <c r="B173" s="77"/>
      <c r="C173" s="78"/>
      <c r="D173" s="104"/>
      <c r="E173" s="103"/>
      <c r="F173" s="79"/>
      <c r="G173" s="80"/>
      <c r="H173" s="81"/>
      <c r="I173" s="108"/>
      <c r="J173" s="109"/>
      <c r="K173" s="110"/>
      <c r="L173" s="96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5"/>
      <c r="AB173" s="79"/>
      <c r="AC173" s="81"/>
      <c r="AD173" s="75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4"/>
      <c r="AT173" s="138"/>
    </row>
    <row r="174" spans="1:46" s="11" customFormat="1" ht="2.25" customHeight="1" x14ac:dyDescent="0.15">
      <c r="A174" s="26"/>
      <c r="B174" s="27"/>
      <c r="C174" s="28"/>
      <c r="D174" s="27"/>
      <c r="E174" s="27"/>
      <c r="F174" s="26"/>
      <c r="G174" s="27"/>
      <c r="H174" s="28"/>
      <c r="I174" s="27"/>
      <c r="J174" s="27"/>
      <c r="K174" s="27"/>
      <c r="L174" s="26"/>
      <c r="M174" s="27"/>
      <c r="N174" s="27"/>
      <c r="O174" s="27"/>
      <c r="P174" s="28"/>
      <c r="Q174" s="27"/>
      <c r="R174" s="27"/>
      <c r="S174" s="27"/>
      <c r="T174" s="28"/>
      <c r="U174" s="27"/>
      <c r="V174" s="27"/>
      <c r="W174" s="27"/>
      <c r="X174" s="28"/>
      <c r="Y174" s="27"/>
      <c r="Z174" s="27"/>
      <c r="AA174" s="27"/>
      <c r="AB174" s="26"/>
      <c r="AC174" s="28"/>
      <c r="AD174" s="29"/>
      <c r="AE174" s="29"/>
      <c r="AF174" s="29"/>
      <c r="AG174" s="30"/>
      <c r="AH174" s="29"/>
      <c r="AI174" s="29"/>
      <c r="AJ174" s="29"/>
      <c r="AK174" s="30"/>
      <c r="AL174" s="29"/>
      <c r="AM174" s="29"/>
      <c r="AN174" s="29"/>
      <c r="AO174" s="30"/>
      <c r="AP174" s="29"/>
      <c r="AQ174" s="29"/>
      <c r="AR174" s="30"/>
      <c r="AT174" s="138"/>
    </row>
    <row r="175" spans="1:46" s="11" customFormat="1" ht="13.5" customHeight="1" x14ac:dyDescent="0.15">
      <c r="A175" s="111" t="s">
        <v>5</v>
      </c>
      <c r="B175" s="112"/>
      <c r="C175" s="113"/>
      <c r="D175" s="102"/>
      <c r="E175" s="103"/>
      <c r="F175" s="79"/>
      <c r="G175" s="80"/>
      <c r="H175" s="81"/>
      <c r="I175" s="105" t="str">
        <f>IF(OR(D175="",F175="",F176=""),"0",ROUNDDOWN(D175*F175/F176,2))</f>
        <v>0</v>
      </c>
      <c r="J175" s="106"/>
      <c r="K175" s="107"/>
      <c r="L175" s="93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5"/>
      <c r="AB175" s="79"/>
      <c r="AC175" s="81"/>
      <c r="AD175" s="72" t="str">
        <f>IF(OR(L175="",AB175="",AB176=""),"0",ROUNDDOWN(L175*AB175/AB176,0))</f>
        <v>0</v>
      </c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4"/>
      <c r="AT175" s="138"/>
    </row>
    <row r="176" spans="1:46" s="11" customFormat="1" ht="13.5" customHeight="1" x14ac:dyDescent="0.15">
      <c r="A176" s="76" t="s">
        <v>4</v>
      </c>
      <c r="B176" s="77"/>
      <c r="C176" s="78"/>
      <c r="D176" s="104"/>
      <c r="E176" s="103"/>
      <c r="F176" s="79"/>
      <c r="G176" s="80"/>
      <c r="H176" s="81"/>
      <c r="I176" s="108"/>
      <c r="J176" s="109"/>
      <c r="K176" s="110"/>
      <c r="L176" s="96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5"/>
      <c r="AB176" s="79"/>
      <c r="AC176" s="81"/>
      <c r="AD176" s="75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4"/>
      <c r="AT176" s="138"/>
    </row>
    <row r="177" spans="1:46" s="11" customFormat="1" ht="2.25" customHeight="1" x14ac:dyDescent="0.15">
      <c r="A177" s="26"/>
      <c r="B177" s="27"/>
      <c r="C177" s="28"/>
      <c r="D177" s="26"/>
      <c r="E177" s="28"/>
      <c r="F177" s="26"/>
      <c r="G177" s="27"/>
      <c r="H177" s="28"/>
      <c r="I177" s="26"/>
      <c r="J177" s="27"/>
      <c r="K177" s="28"/>
      <c r="L177" s="26"/>
      <c r="M177" s="27"/>
      <c r="N177" s="27"/>
      <c r="O177" s="27"/>
      <c r="P177" s="28"/>
      <c r="Q177" s="27"/>
      <c r="R177" s="27"/>
      <c r="S177" s="27"/>
      <c r="T177" s="28"/>
      <c r="U177" s="27"/>
      <c r="V177" s="27"/>
      <c r="W177" s="27"/>
      <c r="X177" s="28"/>
      <c r="Y177" s="27"/>
      <c r="Z177" s="27"/>
      <c r="AA177" s="27"/>
      <c r="AB177" s="26"/>
      <c r="AC177" s="28"/>
      <c r="AD177" s="29"/>
      <c r="AE177" s="29"/>
      <c r="AF177" s="29"/>
      <c r="AG177" s="30"/>
      <c r="AH177" s="29"/>
      <c r="AI177" s="29"/>
      <c r="AJ177" s="29"/>
      <c r="AK177" s="30"/>
      <c r="AL177" s="29"/>
      <c r="AM177" s="29"/>
      <c r="AN177" s="29"/>
      <c r="AO177" s="30"/>
      <c r="AP177" s="29"/>
      <c r="AQ177" s="29"/>
      <c r="AR177" s="30"/>
      <c r="AT177" s="138"/>
    </row>
    <row r="178" spans="1:46" s="11" customFormat="1" ht="13.5" customHeight="1" x14ac:dyDescent="0.15">
      <c r="A178" s="99"/>
      <c r="B178" s="100"/>
      <c r="C178" s="101"/>
      <c r="D178" s="102"/>
      <c r="E178" s="103"/>
      <c r="F178" s="79"/>
      <c r="G178" s="80"/>
      <c r="H178" s="81"/>
      <c r="I178" s="105" t="str">
        <f>IF(OR(D178="",F178="",F179=""),"0",ROUNDDOWN(D178*F178/F179,2))</f>
        <v>0</v>
      </c>
      <c r="J178" s="106"/>
      <c r="K178" s="107"/>
      <c r="L178" s="93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5"/>
      <c r="AB178" s="79"/>
      <c r="AC178" s="81"/>
      <c r="AD178" s="72" t="str">
        <f>IF(OR(L178="",AB178="",AB179=""),"0",ROUNDDOWN(L178*AB178/AB179,0))</f>
        <v>0</v>
      </c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4"/>
      <c r="AT178" s="138"/>
    </row>
    <row r="179" spans="1:46" s="11" customFormat="1" ht="13.5" customHeight="1" x14ac:dyDescent="0.15">
      <c r="A179" s="76"/>
      <c r="B179" s="77"/>
      <c r="C179" s="78"/>
      <c r="D179" s="104"/>
      <c r="E179" s="103"/>
      <c r="F179" s="79"/>
      <c r="G179" s="80"/>
      <c r="H179" s="81"/>
      <c r="I179" s="108"/>
      <c r="J179" s="109"/>
      <c r="K179" s="110"/>
      <c r="L179" s="96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5"/>
      <c r="AB179" s="79"/>
      <c r="AC179" s="81"/>
      <c r="AD179" s="75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4"/>
      <c r="AT179" s="138"/>
    </row>
    <row r="180" spans="1:46" s="11" customFormat="1" ht="2.25" customHeight="1" x14ac:dyDescent="0.15">
      <c r="A180" s="26"/>
      <c r="B180" s="27"/>
      <c r="C180" s="28"/>
      <c r="D180" s="26"/>
      <c r="E180" s="28"/>
      <c r="F180" s="26"/>
      <c r="G180" s="27"/>
      <c r="H180" s="28"/>
      <c r="I180" s="26"/>
      <c r="J180" s="27"/>
      <c r="K180" s="28"/>
      <c r="L180" s="26"/>
      <c r="M180" s="27"/>
      <c r="N180" s="27"/>
      <c r="O180" s="27"/>
      <c r="P180" s="28"/>
      <c r="Q180" s="27"/>
      <c r="R180" s="27"/>
      <c r="S180" s="27"/>
      <c r="T180" s="28"/>
      <c r="U180" s="27"/>
      <c r="V180" s="27"/>
      <c r="W180" s="27"/>
      <c r="X180" s="28"/>
      <c r="Y180" s="27"/>
      <c r="Z180" s="27"/>
      <c r="AA180" s="27"/>
      <c r="AB180" s="26"/>
      <c r="AC180" s="28"/>
      <c r="AD180" s="29"/>
      <c r="AE180" s="29"/>
      <c r="AF180" s="29"/>
      <c r="AG180" s="30"/>
      <c r="AH180" s="29"/>
      <c r="AI180" s="29"/>
      <c r="AJ180" s="29"/>
      <c r="AK180" s="30"/>
      <c r="AL180" s="29"/>
      <c r="AM180" s="29"/>
      <c r="AN180" s="29"/>
      <c r="AO180" s="30"/>
      <c r="AP180" s="29"/>
      <c r="AQ180" s="29"/>
      <c r="AR180" s="30"/>
      <c r="AT180" s="138"/>
    </row>
    <row r="181" spans="1:46" s="11" customFormat="1" ht="13.5" customHeight="1" x14ac:dyDescent="0.15">
      <c r="A181" s="55" t="s">
        <v>3</v>
      </c>
      <c r="B181" s="56"/>
      <c r="C181" s="57"/>
      <c r="D181" s="82"/>
      <c r="E181" s="83"/>
      <c r="F181" s="84"/>
      <c r="G181" s="84"/>
      <c r="H181" s="84"/>
      <c r="I181" s="84"/>
      <c r="J181" s="84"/>
      <c r="K181" s="85"/>
      <c r="L181" s="93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5"/>
      <c r="AB181" s="97">
        <v>1</v>
      </c>
      <c r="AC181" s="60"/>
      <c r="AD181" s="72" t="str">
        <f>IF(OR(L181="",AB181="",AB182=""),"0",ROUNDDOWN(L181*AB181/AB182,0))</f>
        <v>0</v>
      </c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4"/>
      <c r="AT181" s="138"/>
    </row>
    <row r="182" spans="1:46" s="11" customFormat="1" ht="13.5" customHeight="1" x14ac:dyDescent="0.15">
      <c r="A182" s="58"/>
      <c r="B182" s="59"/>
      <c r="C182" s="60"/>
      <c r="D182" s="86"/>
      <c r="E182" s="87"/>
      <c r="F182" s="88"/>
      <c r="G182" s="88"/>
      <c r="H182" s="88"/>
      <c r="I182" s="88"/>
      <c r="J182" s="88"/>
      <c r="K182" s="89"/>
      <c r="L182" s="96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5"/>
      <c r="AB182" s="97">
        <v>2</v>
      </c>
      <c r="AC182" s="60"/>
      <c r="AD182" s="75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4"/>
      <c r="AT182" s="138"/>
    </row>
    <row r="183" spans="1:46" s="11" customFormat="1" ht="2.25" customHeight="1" x14ac:dyDescent="0.15">
      <c r="A183" s="26"/>
      <c r="B183" s="27"/>
      <c r="C183" s="28"/>
      <c r="D183" s="90"/>
      <c r="E183" s="91"/>
      <c r="F183" s="91"/>
      <c r="G183" s="91"/>
      <c r="H183" s="91"/>
      <c r="I183" s="91"/>
      <c r="J183" s="91"/>
      <c r="K183" s="92"/>
      <c r="L183" s="26"/>
      <c r="M183" s="27"/>
      <c r="N183" s="27"/>
      <c r="O183" s="27"/>
      <c r="P183" s="28"/>
      <c r="Q183" s="27"/>
      <c r="R183" s="27"/>
      <c r="S183" s="27"/>
      <c r="T183" s="28"/>
      <c r="U183" s="27"/>
      <c r="V183" s="27"/>
      <c r="W183" s="27"/>
      <c r="X183" s="28"/>
      <c r="Y183" s="27"/>
      <c r="Z183" s="27"/>
      <c r="AA183" s="27"/>
      <c r="AB183" s="26"/>
      <c r="AC183" s="28"/>
      <c r="AD183" s="27"/>
      <c r="AE183" s="27"/>
      <c r="AF183" s="27"/>
      <c r="AG183" s="28"/>
      <c r="AH183" s="27"/>
      <c r="AI183" s="27"/>
      <c r="AJ183" s="27"/>
      <c r="AK183" s="28"/>
      <c r="AL183" s="27"/>
      <c r="AM183" s="27"/>
      <c r="AN183" s="27"/>
      <c r="AO183" s="28"/>
      <c r="AP183" s="27"/>
      <c r="AQ183" s="27"/>
      <c r="AR183" s="28"/>
      <c r="AT183" s="138"/>
    </row>
    <row r="184" spans="1:46" s="11" customFormat="1" ht="13.5" customHeight="1" x14ac:dyDescent="0.15">
      <c r="A184" s="55" t="s">
        <v>2</v>
      </c>
      <c r="B184" s="56"/>
      <c r="C184" s="57"/>
      <c r="D184" s="61">
        <f>D172+D175+D178</f>
        <v>0</v>
      </c>
      <c r="E184" s="62"/>
      <c r="F184" s="64"/>
      <c r="G184" s="65"/>
      <c r="H184" s="66"/>
      <c r="I184" s="61">
        <f>I172+I175+I178</f>
        <v>0</v>
      </c>
      <c r="J184" s="70"/>
      <c r="K184" s="71"/>
      <c r="L184" s="37">
        <f>L172+L175+L178+L181</f>
        <v>0</v>
      </c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9"/>
      <c r="AB184" s="64"/>
      <c r="AC184" s="66"/>
      <c r="AD184" s="37">
        <f>AD172+AD175+AD178+AD181</f>
        <v>0</v>
      </c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9"/>
      <c r="AT184" s="138"/>
    </row>
    <row r="185" spans="1:46" s="11" customFormat="1" ht="13.5" customHeight="1" x14ac:dyDescent="0.15">
      <c r="A185" s="58"/>
      <c r="B185" s="59"/>
      <c r="C185" s="60"/>
      <c r="D185" s="63"/>
      <c r="E185" s="62"/>
      <c r="F185" s="67"/>
      <c r="G185" s="68"/>
      <c r="H185" s="69"/>
      <c r="I185" s="63"/>
      <c r="J185" s="70"/>
      <c r="K185" s="71"/>
      <c r="L185" s="40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9"/>
      <c r="AB185" s="67"/>
      <c r="AC185" s="69"/>
      <c r="AD185" s="40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9"/>
      <c r="AT185" s="138"/>
    </row>
    <row r="186" spans="1:46" s="11" customFormat="1" ht="2.25" customHeight="1" thickBot="1" x14ac:dyDescent="0.2">
      <c r="A186" s="31"/>
      <c r="B186" s="32"/>
      <c r="C186" s="33"/>
      <c r="D186" s="31"/>
      <c r="E186" s="33"/>
      <c r="F186" s="31"/>
      <c r="G186" s="32"/>
      <c r="H186" s="33"/>
      <c r="I186" s="31"/>
      <c r="J186" s="32"/>
      <c r="K186" s="33"/>
      <c r="L186" s="31"/>
      <c r="M186" s="32"/>
      <c r="N186" s="32"/>
      <c r="O186" s="32"/>
      <c r="P186" s="33"/>
      <c r="Q186" s="32"/>
      <c r="R186" s="32"/>
      <c r="S186" s="32"/>
      <c r="T186" s="33"/>
      <c r="U186" s="32"/>
      <c r="V186" s="32"/>
      <c r="W186" s="32"/>
      <c r="X186" s="33"/>
      <c r="Y186" s="32"/>
      <c r="Z186" s="32"/>
      <c r="AA186" s="32"/>
      <c r="AB186" s="31"/>
      <c r="AC186" s="33"/>
      <c r="AD186" s="32"/>
      <c r="AE186" s="32"/>
      <c r="AF186" s="32"/>
      <c r="AG186" s="33"/>
      <c r="AH186" s="32"/>
      <c r="AI186" s="32"/>
      <c r="AJ186" s="32"/>
      <c r="AK186" s="33"/>
      <c r="AL186" s="32"/>
      <c r="AM186" s="32"/>
      <c r="AN186" s="32"/>
      <c r="AO186" s="33"/>
      <c r="AP186" s="32"/>
      <c r="AQ186" s="32"/>
      <c r="AR186" s="33"/>
      <c r="AT186" s="138"/>
    </row>
    <row r="187" spans="1:46" s="11" customFormat="1" ht="27" customHeight="1" thickTop="1" x14ac:dyDescent="0.15">
      <c r="A187" s="20" t="s">
        <v>22</v>
      </c>
      <c r="B187" s="21" t="s">
        <v>21</v>
      </c>
      <c r="C187" s="133"/>
      <c r="D187" s="134"/>
      <c r="E187" s="134"/>
      <c r="F187" s="134"/>
      <c r="G187" s="135"/>
      <c r="H187" s="136" t="s">
        <v>20</v>
      </c>
      <c r="I187" s="125"/>
      <c r="J187" s="133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5"/>
      <c r="AT187" s="138"/>
    </row>
    <row r="188" spans="1:46" s="11" customFormat="1" ht="15" customHeight="1" x14ac:dyDescent="0.15">
      <c r="A188" s="114" t="s">
        <v>19</v>
      </c>
      <c r="B188" s="115"/>
      <c r="C188" s="57"/>
      <c r="D188" s="119" t="s">
        <v>18</v>
      </c>
      <c r="E188" s="120"/>
      <c r="F188" s="120"/>
      <c r="G188" s="120"/>
      <c r="H188" s="120"/>
      <c r="I188" s="120"/>
      <c r="J188" s="120"/>
      <c r="K188" s="121"/>
      <c r="L188" s="119" t="s">
        <v>17</v>
      </c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1"/>
      <c r="AT188" s="139"/>
    </row>
    <row r="189" spans="1:46" s="11" customFormat="1" ht="30" customHeight="1" x14ac:dyDescent="0.15">
      <c r="A189" s="116"/>
      <c r="B189" s="117"/>
      <c r="C189" s="118"/>
      <c r="D189" s="122" t="s">
        <v>16</v>
      </c>
      <c r="E189" s="121"/>
      <c r="F189" s="123" t="s">
        <v>15</v>
      </c>
      <c r="G189" s="124"/>
      <c r="H189" s="125"/>
      <c r="I189" s="122" t="s">
        <v>14</v>
      </c>
      <c r="J189" s="120"/>
      <c r="K189" s="121"/>
      <c r="L189" s="122" t="s">
        <v>13</v>
      </c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1"/>
      <c r="AB189" s="123" t="s">
        <v>12</v>
      </c>
      <c r="AC189" s="125"/>
      <c r="AD189" s="122" t="s">
        <v>11</v>
      </c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1"/>
      <c r="AT189" s="139"/>
    </row>
    <row r="190" spans="1:46" s="11" customFormat="1" ht="12" customHeight="1" x14ac:dyDescent="0.15">
      <c r="A190" s="22"/>
      <c r="B190" s="23"/>
      <c r="C190" s="24"/>
      <c r="D190" s="23"/>
      <c r="E190" s="25" t="s">
        <v>10</v>
      </c>
      <c r="F190" s="22"/>
      <c r="G190" s="23"/>
      <c r="H190" s="24"/>
      <c r="I190" s="23"/>
      <c r="J190" s="23"/>
      <c r="K190" s="25" t="s">
        <v>10</v>
      </c>
      <c r="L190" s="22"/>
      <c r="M190" s="23"/>
      <c r="N190" s="23"/>
      <c r="O190" s="132" t="s">
        <v>9</v>
      </c>
      <c r="P190" s="132"/>
      <c r="Q190" s="132"/>
      <c r="R190" s="23"/>
      <c r="S190" s="132" t="s">
        <v>8</v>
      </c>
      <c r="T190" s="132"/>
      <c r="U190" s="132"/>
      <c r="V190" s="23"/>
      <c r="W190" s="98" t="s">
        <v>7</v>
      </c>
      <c r="X190" s="98"/>
      <c r="Y190" s="98"/>
      <c r="Z190" s="126" t="s">
        <v>6</v>
      </c>
      <c r="AA190" s="126"/>
      <c r="AB190" s="22"/>
      <c r="AC190" s="24"/>
      <c r="AD190" s="23"/>
      <c r="AE190" s="23"/>
      <c r="AF190" s="132" t="s">
        <v>9</v>
      </c>
      <c r="AG190" s="132"/>
      <c r="AH190" s="132"/>
      <c r="AI190" s="23"/>
      <c r="AJ190" s="132" t="s">
        <v>8</v>
      </c>
      <c r="AK190" s="132"/>
      <c r="AL190" s="132"/>
      <c r="AM190" s="23"/>
      <c r="AN190" s="98" t="s">
        <v>7</v>
      </c>
      <c r="AO190" s="98"/>
      <c r="AP190" s="98"/>
      <c r="AQ190" s="126" t="s">
        <v>6</v>
      </c>
      <c r="AR190" s="127"/>
    </row>
    <row r="191" spans="1:46" s="11" customFormat="1" ht="11.25" customHeight="1" x14ac:dyDescent="0.15">
      <c r="A191" s="128" t="s">
        <v>5</v>
      </c>
      <c r="B191" s="129"/>
      <c r="C191" s="130"/>
      <c r="D191" s="102"/>
      <c r="E191" s="103"/>
      <c r="F191" s="79"/>
      <c r="G191" s="80"/>
      <c r="H191" s="81"/>
      <c r="I191" s="131" t="str">
        <f>IF(OR(D191="",F191="",F192=""),"0",ROUNDDOWN(D191*F191/F192,2))</f>
        <v>0</v>
      </c>
      <c r="J191" s="109"/>
      <c r="K191" s="110"/>
      <c r="L191" s="93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5"/>
      <c r="AB191" s="79"/>
      <c r="AC191" s="81"/>
      <c r="AD191" s="72" t="str">
        <f>IF(OR(L191="",AB191="",AB192=""),"0",ROUNDDOWN(L191*AB191/AB192,0))</f>
        <v>0</v>
      </c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4"/>
    </row>
    <row r="192" spans="1:46" s="11" customFormat="1" ht="11.25" customHeight="1" x14ac:dyDescent="0.15">
      <c r="A192" s="76" t="s">
        <v>4</v>
      </c>
      <c r="B192" s="77"/>
      <c r="C192" s="78"/>
      <c r="D192" s="104"/>
      <c r="E192" s="103"/>
      <c r="F192" s="79"/>
      <c r="G192" s="80"/>
      <c r="H192" s="81"/>
      <c r="I192" s="108"/>
      <c r="J192" s="109"/>
      <c r="K192" s="110"/>
      <c r="L192" s="96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5"/>
      <c r="AB192" s="79"/>
      <c r="AC192" s="81"/>
      <c r="AD192" s="75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4"/>
    </row>
    <row r="193" spans="1:46" s="11" customFormat="1" ht="2.25" customHeight="1" x14ac:dyDescent="0.15">
      <c r="A193" s="26"/>
      <c r="B193" s="27"/>
      <c r="C193" s="28"/>
      <c r="D193" s="27"/>
      <c r="E193" s="27"/>
      <c r="F193" s="26"/>
      <c r="G193" s="27"/>
      <c r="H193" s="28"/>
      <c r="I193" s="27"/>
      <c r="J193" s="27"/>
      <c r="K193" s="27"/>
      <c r="L193" s="26"/>
      <c r="M193" s="27"/>
      <c r="N193" s="27"/>
      <c r="O193" s="27"/>
      <c r="P193" s="28"/>
      <c r="Q193" s="27"/>
      <c r="R193" s="27"/>
      <c r="S193" s="27"/>
      <c r="T193" s="28"/>
      <c r="U193" s="27"/>
      <c r="V193" s="27"/>
      <c r="W193" s="27"/>
      <c r="X193" s="28"/>
      <c r="Y193" s="27"/>
      <c r="Z193" s="27"/>
      <c r="AA193" s="27"/>
      <c r="AB193" s="26"/>
      <c r="AC193" s="28"/>
      <c r="AD193" s="29"/>
      <c r="AE193" s="29"/>
      <c r="AF193" s="29"/>
      <c r="AG193" s="30"/>
      <c r="AH193" s="29"/>
      <c r="AI193" s="29"/>
      <c r="AJ193" s="29"/>
      <c r="AK193" s="30"/>
      <c r="AL193" s="29"/>
      <c r="AM193" s="29"/>
      <c r="AN193" s="29"/>
      <c r="AO193" s="30"/>
      <c r="AP193" s="29"/>
      <c r="AQ193" s="29"/>
      <c r="AR193" s="30"/>
    </row>
    <row r="194" spans="1:46" s="11" customFormat="1" ht="13.5" customHeight="1" x14ac:dyDescent="0.15">
      <c r="A194" s="111" t="s">
        <v>5</v>
      </c>
      <c r="B194" s="112"/>
      <c r="C194" s="113"/>
      <c r="D194" s="102"/>
      <c r="E194" s="103"/>
      <c r="F194" s="79"/>
      <c r="G194" s="80"/>
      <c r="H194" s="81"/>
      <c r="I194" s="105" t="str">
        <f>IF(OR(D194="",F194="",F195=""),"0",ROUNDDOWN(D194*F194/F195,2))</f>
        <v>0</v>
      </c>
      <c r="J194" s="106"/>
      <c r="K194" s="107"/>
      <c r="L194" s="93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5"/>
      <c r="AB194" s="79"/>
      <c r="AC194" s="81"/>
      <c r="AD194" s="72" t="str">
        <f>IF(OR(L194="",AB194="",AB195=""),"0",ROUNDDOWN(L194*AB194/AB195,0))</f>
        <v>0</v>
      </c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4"/>
    </row>
    <row r="195" spans="1:46" s="11" customFormat="1" ht="13.5" customHeight="1" x14ac:dyDescent="0.15">
      <c r="A195" s="76" t="s">
        <v>4</v>
      </c>
      <c r="B195" s="77"/>
      <c r="C195" s="78"/>
      <c r="D195" s="104"/>
      <c r="E195" s="103"/>
      <c r="F195" s="79"/>
      <c r="G195" s="80"/>
      <c r="H195" s="81"/>
      <c r="I195" s="108"/>
      <c r="J195" s="109"/>
      <c r="K195" s="110"/>
      <c r="L195" s="96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5"/>
      <c r="AB195" s="79"/>
      <c r="AC195" s="81"/>
      <c r="AD195" s="75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4"/>
    </row>
    <row r="196" spans="1:46" s="11" customFormat="1" ht="2.25" customHeight="1" x14ac:dyDescent="0.15">
      <c r="A196" s="26"/>
      <c r="B196" s="27"/>
      <c r="C196" s="28"/>
      <c r="D196" s="26"/>
      <c r="E196" s="28"/>
      <c r="F196" s="26"/>
      <c r="G196" s="27"/>
      <c r="H196" s="28"/>
      <c r="I196" s="26"/>
      <c r="J196" s="27"/>
      <c r="K196" s="28"/>
      <c r="L196" s="26"/>
      <c r="M196" s="27"/>
      <c r="N196" s="27"/>
      <c r="O196" s="27"/>
      <c r="P196" s="28"/>
      <c r="Q196" s="27"/>
      <c r="R196" s="27"/>
      <c r="S196" s="27"/>
      <c r="T196" s="28"/>
      <c r="U196" s="27"/>
      <c r="V196" s="27"/>
      <c r="W196" s="27"/>
      <c r="X196" s="28"/>
      <c r="Y196" s="27"/>
      <c r="Z196" s="27"/>
      <c r="AA196" s="27"/>
      <c r="AB196" s="26"/>
      <c r="AC196" s="28"/>
      <c r="AD196" s="29"/>
      <c r="AE196" s="29"/>
      <c r="AF196" s="29"/>
      <c r="AG196" s="30"/>
      <c r="AH196" s="29"/>
      <c r="AI196" s="29"/>
      <c r="AJ196" s="29"/>
      <c r="AK196" s="30"/>
      <c r="AL196" s="29"/>
      <c r="AM196" s="29"/>
      <c r="AN196" s="29"/>
      <c r="AO196" s="30"/>
      <c r="AP196" s="29"/>
      <c r="AQ196" s="29"/>
      <c r="AR196" s="30"/>
    </row>
    <row r="197" spans="1:46" s="11" customFormat="1" ht="13.5" customHeight="1" x14ac:dyDescent="0.15">
      <c r="A197" s="99"/>
      <c r="B197" s="100"/>
      <c r="C197" s="101"/>
      <c r="D197" s="102"/>
      <c r="E197" s="103"/>
      <c r="F197" s="79"/>
      <c r="G197" s="80"/>
      <c r="H197" s="81"/>
      <c r="I197" s="105" t="str">
        <f>IF(OR(D197="",F197="",F198=""),"0",ROUNDDOWN(D197*F197/F198,2))</f>
        <v>0</v>
      </c>
      <c r="J197" s="106"/>
      <c r="K197" s="107"/>
      <c r="L197" s="93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5"/>
      <c r="AB197" s="79"/>
      <c r="AC197" s="81"/>
      <c r="AD197" s="72" t="str">
        <f>IF(OR(L197="",AB197="",AB198=""),"0",ROUNDDOWN(L197*AB197/AB198,0))</f>
        <v>0</v>
      </c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4"/>
    </row>
    <row r="198" spans="1:46" s="11" customFormat="1" ht="13.5" customHeight="1" x14ac:dyDescent="0.15">
      <c r="A198" s="76"/>
      <c r="B198" s="77"/>
      <c r="C198" s="78"/>
      <c r="D198" s="104"/>
      <c r="E198" s="103"/>
      <c r="F198" s="79"/>
      <c r="G198" s="80"/>
      <c r="H198" s="81"/>
      <c r="I198" s="108"/>
      <c r="J198" s="109"/>
      <c r="K198" s="110"/>
      <c r="L198" s="96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5"/>
      <c r="AB198" s="79"/>
      <c r="AC198" s="81"/>
      <c r="AD198" s="75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4"/>
    </row>
    <row r="199" spans="1:46" s="11" customFormat="1" ht="2.25" customHeight="1" x14ac:dyDescent="0.15">
      <c r="A199" s="26"/>
      <c r="B199" s="27"/>
      <c r="C199" s="28"/>
      <c r="D199" s="26"/>
      <c r="E199" s="28"/>
      <c r="F199" s="26"/>
      <c r="G199" s="27"/>
      <c r="H199" s="28"/>
      <c r="I199" s="26"/>
      <c r="J199" s="27"/>
      <c r="K199" s="28"/>
      <c r="L199" s="26"/>
      <c r="M199" s="27"/>
      <c r="N199" s="27"/>
      <c r="O199" s="27"/>
      <c r="P199" s="28"/>
      <c r="Q199" s="27"/>
      <c r="R199" s="27"/>
      <c r="S199" s="27"/>
      <c r="T199" s="28"/>
      <c r="U199" s="27"/>
      <c r="V199" s="27"/>
      <c r="W199" s="27"/>
      <c r="X199" s="28"/>
      <c r="Y199" s="27"/>
      <c r="Z199" s="27"/>
      <c r="AA199" s="27"/>
      <c r="AB199" s="26"/>
      <c r="AC199" s="28"/>
      <c r="AD199" s="29"/>
      <c r="AE199" s="29"/>
      <c r="AF199" s="29"/>
      <c r="AG199" s="30"/>
      <c r="AH199" s="29"/>
      <c r="AI199" s="29"/>
      <c r="AJ199" s="29"/>
      <c r="AK199" s="30"/>
      <c r="AL199" s="29"/>
      <c r="AM199" s="29"/>
      <c r="AN199" s="29"/>
      <c r="AO199" s="30"/>
      <c r="AP199" s="29"/>
      <c r="AQ199" s="29"/>
      <c r="AR199" s="30"/>
    </row>
    <row r="200" spans="1:46" s="11" customFormat="1" ht="13.5" customHeight="1" x14ac:dyDescent="0.15">
      <c r="A200" s="55" t="s">
        <v>3</v>
      </c>
      <c r="B200" s="56"/>
      <c r="C200" s="57"/>
      <c r="D200" s="82"/>
      <c r="E200" s="83"/>
      <c r="F200" s="84"/>
      <c r="G200" s="84"/>
      <c r="H200" s="84"/>
      <c r="I200" s="84"/>
      <c r="J200" s="84"/>
      <c r="K200" s="85"/>
      <c r="L200" s="93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5"/>
      <c r="AB200" s="97">
        <v>1</v>
      </c>
      <c r="AC200" s="60"/>
      <c r="AD200" s="72" t="str">
        <f>IF(OR(L200="",AB200="",AB201=""),"0",ROUNDDOWN(L200*AB200/AB201,0))</f>
        <v>0</v>
      </c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4"/>
    </row>
    <row r="201" spans="1:46" s="11" customFormat="1" ht="13.5" customHeight="1" x14ac:dyDescent="0.15">
      <c r="A201" s="58"/>
      <c r="B201" s="59"/>
      <c r="C201" s="60"/>
      <c r="D201" s="86"/>
      <c r="E201" s="87"/>
      <c r="F201" s="88"/>
      <c r="G201" s="88"/>
      <c r="H201" s="88"/>
      <c r="I201" s="88"/>
      <c r="J201" s="88"/>
      <c r="K201" s="89"/>
      <c r="L201" s="96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5"/>
      <c r="AB201" s="97">
        <v>2</v>
      </c>
      <c r="AC201" s="60"/>
      <c r="AD201" s="75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4"/>
    </row>
    <row r="202" spans="1:46" s="11" customFormat="1" ht="2.25" customHeight="1" x14ac:dyDescent="0.15">
      <c r="A202" s="26"/>
      <c r="B202" s="27"/>
      <c r="C202" s="28"/>
      <c r="D202" s="90"/>
      <c r="E202" s="91"/>
      <c r="F202" s="91"/>
      <c r="G202" s="91"/>
      <c r="H202" s="91"/>
      <c r="I202" s="91"/>
      <c r="J202" s="91"/>
      <c r="K202" s="92"/>
      <c r="L202" s="26"/>
      <c r="M202" s="27"/>
      <c r="N202" s="27"/>
      <c r="O202" s="27"/>
      <c r="P202" s="28"/>
      <c r="Q202" s="27"/>
      <c r="R202" s="27"/>
      <c r="S202" s="27"/>
      <c r="T202" s="28"/>
      <c r="U202" s="27"/>
      <c r="V202" s="27"/>
      <c r="W202" s="27"/>
      <c r="X202" s="28"/>
      <c r="Y202" s="27"/>
      <c r="Z202" s="27"/>
      <c r="AA202" s="27"/>
      <c r="AB202" s="26"/>
      <c r="AC202" s="28"/>
      <c r="AD202" s="27"/>
      <c r="AE202" s="27"/>
      <c r="AF202" s="27"/>
      <c r="AG202" s="28"/>
      <c r="AH202" s="27"/>
      <c r="AI202" s="27"/>
      <c r="AJ202" s="27"/>
      <c r="AK202" s="28"/>
      <c r="AL202" s="27"/>
      <c r="AM202" s="27"/>
      <c r="AN202" s="27"/>
      <c r="AO202" s="28"/>
      <c r="AP202" s="27"/>
      <c r="AQ202" s="27"/>
      <c r="AR202" s="28"/>
    </row>
    <row r="203" spans="1:46" s="11" customFormat="1" ht="13.5" customHeight="1" x14ac:dyDescent="0.15">
      <c r="A203" s="55" t="s">
        <v>2</v>
      </c>
      <c r="B203" s="56"/>
      <c r="C203" s="57"/>
      <c r="D203" s="61">
        <f>D191+D194+D197</f>
        <v>0</v>
      </c>
      <c r="E203" s="62"/>
      <c r="F203" s="64"/>
      <c r="G203" s="65"/>
      <c r="H203" s="66"/>
      <c r="I203" s="61">
        <f>I191+I194+I197</f>
        <v>0</v>
      </c>
      <c r="J203" s="70"/>
      <c r="K203" s="71"/>
      <c r="L203" s="37">
        <f>L191+L194+L197+L200</f>
        <v>0</v>
      </c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9"/>
      <c r="AB203" s="64"/>
      <c r="AC203" s="66"/>
      <c r="AD203" s="37">
        <f>AD191+AD194+AD197+AD200</f>
        <v>0</v>
      </c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9"/>
    </row>
    <row r="204" spans="1:46" s="11" customFormat="1" ht="13.5" customHeight="1" x14ac:dyDescent="0.15">
      <c r="A204" s="58"/>
      <c r="B204" s="59"/>
      <c r="C204" s="60"/>
      <c r="D204" s="63"/>
      <c r="E204" s="62"/>
      <c r="F204" s="67"/>
      <c r="G204" s="68"/>
      <c r="H204" s="69"/>
      <c r="I204" s="63"/>
      <c r="J204" s="70"/>
      <c r="K204" s="71"/>
      <c r="L204" s="40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9"/>
      <c r="AB204" s="67"/>
      <c r="AC204" s="69"/>
      <c r="AD204" s="40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9"/>
    </row>
    <row r="205" spans="1:46" s="11" customFormat="1" ht="2.25" customHeight="1" thickBot="1" x14ac:dyDescent="0.2">
      <c r="A205" s="31"/>
      <c r="B205" s="32"/>
      <c r="C205" s="33"/>
      <c r="D205" s="31"/>
      <c r="E205" s="33"/>
      <c r="F205" s="31"/>
      <c r="G205" s="32"/>
      <c r="H205" s="33"/>
      <c r="I205" s="31"/>
      <c r="J205" s="32"/>
      <c r="K205" s="33"/>
      <c r="L205" s="31"/>
      <c r="M205" s="32"/>
      <c r="N205" s="32"/>
      <c r="O205" s="32"/>
      <c r="P205" s="33"/>
      <c r="Q205" s="32"/>
      <c r="R205" s="32"/>
      <c r="S205" s="32"/>
      <c r="T205" s="33"/>
      <c r="U205" s="32"/>
      <c r="V205" s="32"/>
      <c r="W205" s="32"/>
      <c r="X205" s="33"/>
      <c r="Y205" s="32"/>
      <c r="Z205" s="32"/>
      <c r="AA205" s="32"/>
      <c r="AB205" s="31"/>
      <c r="AC205" s="33"/>
      <c r="AD205" s="32"/>
      <c r="AE205" s="32"/>
      <c r="AF205" s="32"/>
      <c r="AG205" s="33"/>
      <c r="AH205" s="32"/>
      <c r="AI205" s="32"/>
      <c r="AJ205" s="32"/>
      <c r="AK205" s="33"/>
      <c r="AL205" s="32"/>
      <c r="AM205" s="32"/>
      <c r="AN205" s="32"/>
      <c r="AO205" s="33"/>
      <c r="AP205" s="32"/>
      <c r="AQ205" s="32"/>
      <c r="AR205" s="33"/>
    </row>
    <row r="206" spans="1:46" s="11" customFormat="1" ht="37.5" customHeight="1" thickTop="1" x14ac:dyDescent="0.2">
      <c r="A206" s="41" t="s">
        <v>1</v>
      </c>
      <c r="B206" s="143"/>
      <c r="C206" s="143"/>
      <c r="D206" s="143"/>
      <c r="E206" s="143"/>
      <c r="F206" s="143"/>
      <c r="G206" s="143"/>
      <c r="H206" s="144"/>
      <c r="I206" s="44">
        <f>I166+I184+I203</f>
        <v>0</v>
      </c>
      <c r="J206" s="145"/>
      <c r="K206" s="146"/>
      <c r="L206" s="41" t="s">
        <v>0</v>
      </c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4"/>
      <c r="AD206" s="50">
        <f>AD166+AD184+AD203</f>
        <v>0</v>
      </c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1"/>
      <c r="AS206" s="53" t="s">
        <v>55</v>
      </c>
      <c r="AT206" s="54"/>
    </row>
    <row r="207" spans="1:46" ht="2.25" customHeight="1" x14ac:dyDescent="0.15">
      <c r="A207" s="10"/>
      <c r="B207" s="9"/>
      <c r="C207" s="9"/>
      <c r="D207" s="9"/>
      <c r="E207" s="9"/>
      <c r="F207" s="9"/>
      <c r="G207" s="9"/>
      <c r="H207" s="8"/>
      <c r="I207" s="147"/>
      <c r="J207" s="148"/>
      <c r="K207" s="149"/>
      <c r="L207" s="7"/>
      <c r="M207" s="6"/>
      <c r="N207" s="6"/>
      <c r="O207" s="6"/>
      <c r="P207" s="5"/>
      <c r="Q207" s="6"/>
      <c r="R207" s="6"/>
      <c r="S207" s="6"/>
      <c r="T207" s="5"/>
      <c r="U207" s="6"/>
      <c r="V207" s="6"/>
      <c r="W207" s="6"/>
      <c r="X207" s="5"/>
      <c r="Y207" s="6"/>
      <c r="Z207" s="6"/>
      <c r="AA207" s="6"/>
      <c r="AB207" s="7"/>
      <c r="AC207" s="5"/>
      <c r="AD207" s="6"/>
      <c r="AE207" s="6"/>
      <c r="AF207" s="6"/>
      <c r="AG207" s="5"/>
      <c r="AH207" s="6"/>
      <c r="AI207" s="6"/>
      <c r="AJ207" s="6"/>
      <c r="AK207" s="5"/>
      <c r="AL207" s="6"/>
      <c r="AM207" s="6"/>
      <c r="AN207" s="6"/>
      <c r="AO207" s="5"/>
      <c r="AP207" s="6"/>
      <c r="AQ207" s="6"/>
      <c r="AR207" s="5"/>
    </row>
    <row r="208" spans="1:46" s="11" customFormat="1" ht="27" customHeight="1" x14ac:dyDescent="0.15">
      <c r="A208" s="20" t="s">
        <v>22</v>
      </c>
      <c r="B208" s="21" t="s">
        <v>21</v>
      </c>
      <c r="C208" s="140"/>
      <c r="D208" s="141"/>
      <c r="E208" s="141"/>
      <c r="F208" s="141"/>
      <c r="G208" s="142"/>
      <c r="H208" s="136" t="s">
        <v>20</v>
      </c>
      <c r="I208" s="125"/>
      <c r="J208" s="140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  <c r="AR208" s="142"/>
    </row>
    <row r="209" spans="1:46" s="11" customFormat="1" ht="15" customHeight="1" x14ac:dyDescent="0.15">
      <c r="A209" s="114" t="s">
        <v>19</v>
      </c>
      <c r="B209" s="115"/>
      <c r="C209" s="57"/>
      <c r="D209" s="119" t="s">
        <v>18</v>
      </c>
      <c r="E209" s="120"/>
      <c r="F209" s="120"/>
      <c r="G209" s="120"/>
      <c r="H209" s="120"/>
      <c r="I209" s="120"/>
      <c r="J209" s="120"/>
      <c r="K209" s="121"/>
      <c r="L209" s="119" t="s">
        <v>17</v>
      </c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1"/>
      <c r="AT209" s="137" t="s">
        <v>23</v>
      </c>
    </row>
    <row r="210" spans="1:46" s="11" customFormat="1" ht="30" customHeight="1" x14ac:dyDescent="0.15">
      <c r="A210" s="116"/>
      <c r="B210" s="117"/>
      <c r="C210" s="118"/>
      <c r="D210" s="122" t="s">
        <v>16</v>
      </c>
      <c r="E210" s="121"/>
      <c r="F210" s="123" t="s">
        <v>15</v>
      </c>
      <c r="G210" s="124"/>
      <c r="H210" s="125"/>
      <c r="I210" s="122" t="s">
        <v>14</v>
      </c>
      <c r="J210" s="120"/>
      <c r="K210" s="121"/>
      <c r="L210" s="122" t="s">
        <v>13</v>
      </c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1"/>
      <c r="AB210" s="123" t="s">
        <v>12</v>
      </c>
      <c r="AC210" s="125"/>
      <c r="AD210" s="122" t="s">
        <v>11</v>
      </c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1"/>
      <c r="AT210" s="138"/>
    </row>
    <row r="211" spans="1:46" s="11" customFormat="1" ht="12" customHeight="1" x14ac:dyDescent="0.15">
      <c r="A211" s="22"/>
      <c r="B211" s="23"/>
      <c r="C211" s="24"/>
      <c r="D211" s="23"/>
      <c r="E211" s="25" t="s">
        <v>10</v>
      </c>
      <c r="F211" s="22"/>
      <c r="G211" s="23"/>
      <c r="H211" s="24"/>
      <c r="I211" s="23"/>
      <c r="J211" s="23"/>
      <c r="K211" s="25" t="s">
        <v>10</v>
      </c>
      <c r="L211" s="22"/>
      <c r="M211" s="23"/>
      <c r="N211" s="23"/>
      <c r="O211" s="132" t="s">
        <v>9</v>
      </c>
      <c r="P211" s="132"/>
      <c r="Q211" s="132"/>
      <c r="R211" s="23"/>
      <c r="S211" s="132" t="s">
        <v>8</v>
      </c>
      <c r="T211" s="132"/>
      <c r="U211" s="132"/>
      <c r="V211" s="23"/>
      <c r="W211" s="98" t="s">
        <v>7</v>
      </c>
      <c r="X211" s="98"/>
      <c r="Y211" s="98"/>
      <c r="Z211" s="126" t="s">
        <v>6</v>
      </c>
      <c r="AA211" s="126"/>
      <c r="AB211" s="22"/>
      <c r="AC211" s="24"/>
      <c r="AD211" s="23"/>
      <c r="AE211" s="23"/>
      <c r="AF211" s="132" t="s">
        <v>9</v>
      </c>
      <c r="AG211" s="132"/>
      <c r="AH211" s="132"/>
      <c r="AI211" s="23"/>
      <c r="AJ211" s="132" t="s">
        <v>8</v>
      </c>
      <c r="AK211" s="132"/>
      <c r="AL211" s="132"/>
      <c r="AM211" s="23"/>
      <c r="AN211" s="98" t="s">
        <v>7</v>
      </c>
      <c r="AO211" s="98"/>
      <c r="AP211" s="98"/>
      <c r="AQ211" s="126" t="s">
        <v>6</v>
      </c>
      <c r="AR211" s="127"/>
      <c r="AT211" s="138"/>
    </row>
    <row r="212" spans="1:46" s="11" customFormat="1" ht="11.25" customHeight="1" x14ac:dyDescent="0.15">
      <c r="A212" s="128" t="s">
        <v>5</v>
      </c>
      <c r="B212" s="129"/>
      <c r="C212" s="130"/>
      <c r="D212" s="102"/>
      <c r="E212" s="103"/>
      <c r="F212" s="79"/>
      <c r="G212" s="80"/>
      <c r="H212" s="81"/>
      <c r="I212" s="131" t="str">
        <f>IF(OR(D212="",F212="",F213=""),"0",ROUNDDOWN(D212*F212/F213,2))</f>
        <v>0</v>
      </c>
      <c r="J212" s="109"/>
      <c r="K212" s="110"/>
      <c r="L212" s="93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5"/>
      <c r="AB212" s="79"/>
      <c r="AC212" s="81"/>
      <c r="AD212" s="72" t="str">
        <f>IF(OR(L212="",AB212="",AB213=""),"0",ROUNDDOWN(L212*AB212/AB213,0))</f>
        <v>0</v>
      </c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4"/>
      <c r="AT212" s="138"/>
    </row>
    <row r="213" spans="1:46" s="11" customFormat="1" ht="11.25" customHeight="1" x14ac:dyDescent="0.15">
      <c r="A213" s="76" t="s">
        <v>4</v>
      </c>
      <c r="B213" s="77"/>
      <c r="C213" s="78"/>
      <c r="D213" s="104"/>
      <c r="E213" s="103"/>
      <c r="F213" s="79"/>
      <c r="G213" s="80"/>
      <c r="H213" s="81"/>
      <c r="I213" s="108"/>
      <c r="J213" s="109"/>
      <c r="K213" s="110"/>
      <c r="L213" s="96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5"/>
      <c r="AB213" s="79"/>
      <c r="AC213" s="81"/>
      <c r="AD213" s="75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4"/>
      <c r="AT213" s="138"/>
    </row>
    <row r="214" spans="1:46" s="11" customFormat="1" ht="2.25" customHeight="1" x14ac:dyDescent="0.15">
      <c r="A214" s="26"/>
      <c r="B214" s="27"/>
      <c r="C214" s="28"/>
      <c r="D214" s="27"/>
      <c r="E214" s="27"/>
      <c r="F214" s="26"/>
      <c r="G214" s="27"/>
      <c r="H214" s="28"/>
      <c r="I214" s="27"/>
      <c r="J214" s="27"/>
      <c r="K214" s="27"/>
      <c r="L214" s="26"/>
      <c r="M214" s="27"/>
      <c r="N214" s="27"/>
      <c r="O214" s="27"/>
      <c r="P214" s="28"/>
      <c r="Q214" s="27"/>
      <c r="R214" s="27"/>
      <c r="S214" s="27"/>
      <c r="T214" s="28"/>
      <c r="U214" s="27"/>
      <c r="V214" s="27"/>
      <c r="W214" s="27"/>
      <c r="X214" s="28"/>
      <c r="Y214" s="27"/>
      <c r="Z214" s="27"/>
      <c r="AA214" s="27"/>
      <c r="AB214" s="26"/>
      <c r="AC214" s="28"/>
      <c r="AD214" s="29"/>
      <c r="AE214" s="29"/>
      <c r="AF214" s="29"/>
      <c r="AG214" s="30"/>
      <c r="AH214" s="29"/>
      <c r="AI214" s="29"/>
      <c r="AJ214" s="29"/>
      <c r="AK214" s="30"/>
      <c r="AL214" s="29"/>
      <c r="AM214" s="29"/>
      <c r="AN214" s="29"/>
      <c r="AO214" s="30"/>
      <c r="AP214" s="29"/>
      <c r="AQ214" s="29"/>
      <c r="AR214" s="30"/>
      <c r="AT214" s="138"/>
    </row>
    <row r="215" spans="1:46" s="11" customFormat="1" ht="13.5" customHeight="1" x14ac:dyDescent="0.15">
      <c r="A215" s="111" t="s">
        <v>5</v>
      </c>
      <c r="B215" s="112"/>
      <c r="C215" s="113"/>
      <c r="D215" s="102"/>
      <c r="E215" s="103"/>
      <c r="F215" s="79"/>
      <c r="G215" s="80"/>
      <c r="H215" s="81"/>
      <c r="I215" s="105" t="str">
        <f>IF(OR(D215="",F215="",F216=""),"0",ROUNDDOWN(D215*F215/F216,2))</f>
        <v>0</v>
      </c>
      <c r="J215" s="106"/>
      <c r="K215" s="107"/>
      <c r="L215" s="93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5"/>
      <c r="AB215" s="79"/>
      <c r="AC215" s="81"/>
      <c r="AD215" s="72" t="str">
        <f>IF(OR(L215="",AB215="",AB216=""),"0",ROUNDDOWN(L215*AB215/AB216,0))</f>
        <v>0</v>
      </c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4"/>
      <c r="AT215" s="138"/>
    </row>
    <row r="216" spans="1:46" s="11" customFormat="1" ht="13.5" customHeight="1" x14ac:dyDescent="0.15">
      <c r="A216" s="76" t="s">
        <v>4</v>
      </c>
      <c r="B216" s="77"/>
      <c r="C216" s="78"/>
      <c r="D216" s="104"/>
      <c r="E216" s="103"/>
      <c r="F216" s="79"/>
      <c r="G216" s="80"/>
      <c r="H216" s="81"/>
      <c r="I216" s="108"/>
      <c r="J216" s="109"/>
      <c r="K216" s="110"/>
      <c r="L216" s="96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5"/>
      <c r="AB216" s="79"/>
      <c r="AC216" s="81"/>
      <c r="AD216" s="75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4"/>
      <c r="AT216" s="138"/>
    </row>
    <row r="217" spans="1:46" s="11" customFormat="1" ht="2.25" customHeight="1" x14ac:dyDescent="0.15">
      <c r="A217" s="26"/>
      <c r="B217" s="27"/>
      <c r="C217" s="28"/>
      <c r="D217" s="26"/>
      <c r="E217" s="28"/>
      <c r="F217" s="26"/>
      <c r="G217" s="27"/>
      <c r="H217" s="28"/>
      <c r="I217" s="26"/>
      <c r="J217" s="27"/>
      <c r="K217" s="28"/>
      <c r="L217" s="26"/>
      <c r="M217" s="27"/>
      <c r="N217" s="27"/>
      <c r="O217" s="27"/>
      <c r="P217" s="28"/>
      <c r="Q217" s="27"/>
      <c r="R217" s="27"/>
      <c r="S217" s="27"/>
      <c r="T217" s="28"/>
      <c r="U217" s="27"/>
      <c r="V217" s="27"/>
      <c r="W217" s="27"/>
      <c r="X217" s="28"/>
      <c r="Y217" s="27"/>
      <c r="Z217" s="27"/>
      <c r="AA217" s="27"/>
      <c r="AB217" s="26"/>
      <c r="AC217" s="28"/>
      <c r="AD217" s="29"/>
      <c r="AE217" s="29"/>
      <c r="AF217" s="29"/>
      <c r="AG217" s="30"/>
      <c r="AH217" s="29"/>
      <c r="AI217" s="29"/>
      <c r="AJ217" s="29"/>
      <c r="AK217" s="30"/>
      <c r="AL217" s="29"/>
      <c r="AM217" s="29"/>
      <c r="AN217" s="29"/>
      <c r="AO217" s="30"/>
      <c r="AP217" s="29"/>
      <c r="AQ217" s="29"/>
      <c r="AR217" s="30"/>
      <c r="AT217" s="138"/>
    </row>
    <row r="218" spans="1:46" s="11" customFormat="1" ht="13.5" customHeight="1" x14ac:dyDescent="0.15">
      <c r="A218" s="99"/>
      <c r="B218" s="100"/>
      <c r="C218" s="101"/>
      <c r="D218" s="102"/>
      <c r="E218" s="103"/>
      <c r="F218" s="79"/>
      <c r="G218" s="80"/>
      <c r="H218" s="81"/>
      <c r="I218" s="105" t="str">
        <f>IF(OR(D218="",F218="",F219=""),"0",ROUNDDOWN(D218*F218/F219,2))</f>
        <v>0</v>
      </c>
      <c r="J218" s="106"/>
      <c r="K218" s="107"/>
      <c r="L218" s="93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5"/>
      <c r="AB218" s="79"/>
      <c r="AC218" s="81"/>
      <c r="AD218" s="72" t="str">
        <f>IF(OR(L218="",AB218="",AB219=""),"0",ROUNDDOWN(L218*AB218/AB219,0))</f>
        <v>0</v>
      </c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4"/>
      <c r="AT218" s="138"/>
    </row>
    <row r="219" spans="1:46" s="11" customFormat="1" ht="13.5" customHeight="1" x14ac:dyDescent="0.15">
      <c r="A219" s="76"/>
      <c r="B219" s="77"/>
      <c r="C219" s="78"/>
      <c r="D219" s="104"/>
      <c r="E219" s="103"/>
      <c r="F219" s="79"/>
      <c r="G219" s="80"/>
      <c r="H219" s="81"/>
      <c r="I219" s="108"/>
      <c r="J219" s="109"/>
      <c r="K219" s="110"/>
      <c r="L219" s="96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5"/>
      <c r="AB219" s="79"/>
      <c r="AC219" s="81"/>
      <c r="AD219" s="75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4"/>
      <c r="AT219" s="138"/>
    </row>
    <row r="220" spans="1:46" s="11" customFormat="1" ht="2.25" customHeight="1" x14ac:dyDescent="0.15">
      <c r="A220" s="26"/>
      <c r="B220" s="27"/>
      <c r="C220" s="28"/>
      <c r="D220" s="26"/>
      <c r="E220" s="28"/>
      <c r="F220" s="26"/>
      <c r="G220" s="27"/>
      <c r="H220" s="28"/>
      <c r="I220" s="26"/>
      <c r="J220" s="27"/>
      <c r="K220" s="28"/>
      <c r="L220" s="26"/>
      <c r="M220" s="27"/>
      <c r="N220" s="27"/>
      <c r="O220" s="27"/>
      <c r="P220" s="28"/>
      <c r="Q220" s="27"/>
      <c r="R220" s="27"/>
      <c r="S220" s="27"/>
      <c r="T220" s="28"/>
      <c r="U220" s="27"/>
      <c r="V220" s="27"/>
      <c r="W220" s="27"/>
      <c r="X220" s="28"/>
      <c r="Y220" s="27"/>
      <c r="Z220" s="27"/>
      <c r="AA220" s="27"/>
      <c r="AB220" s="26"/>
      <c r="AC220" s="28"/>
      <c r="AD220" s="29"/>
      <c r="AE220" s="29"/>
      <c r="AF220" s="29"/>
      <c r="AG220" s="30"/>
      <c r="AH220" s="29"/>
      <c r="AI220" s="29"/>
      <c r="AJ220" s="29"/>
      <c r="AK220" s="30"/>
      <c r="AL220" s="29"/>
      <c r="AM220" s="29"/>
      <c r="AN220" s="29"/>
      <c r="AO220" s="30"/>
      <c r="AP220" s="29"/>
      <c r="AQ220" s="29"/>
      <c r="AR220" s="30"/>
      <c r="AT220" s="138"/>
    </row>
    <row r="221" spans="1:46" s="11" customFormat="1" ht="13.5" customHeight="1" x14ac:dyDescent="0.15">
      <c r="A221" s="55" t="s">
        <v>3</v>
      </c>
      <c r="B221" s="56"/>
      <c r="C221" s="57"/>
      <c r="D221" s="82"/>
      <c r="E221" s="83"/>
      <c r="F221" s="84"/>
      <c r="G221" s="84"/>
      <c r="H221" s="84"/>
      <c r="I221" s="84"/>
      <c r="J221" s="84"/>
      <c r="K221" s="85"/>
      <c r="L221" s="93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5"/>
      <c r="AB221" s="97">
        <v>1</v>
      </c>
      <c r="AC221" s="60"/>
      <c r="AD221" s="72" t="str">
        <f>IF(OR(L221="",AB221="",AB222=""),"0",ROUNDDOWN(L221*AB221/AB222,0))</f>
        <v>0</v>
      </c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4"/>
      <c r="AT221" s="138"/>
    </row>
    <row r="222" spans="1:46" s="11" customFormat="1" ht="13.5" customHeight="1" x14ac:dyDescent="0.15">
      <c r="A222" s="58"/>
      <c r="B222" s="59"/>
      <c r="C222" s="60"/>
      <c r="D222" s="86"/>
      <c r="E222" s="87"/>
      <c r="F222" s="88"/>
      <c r="G222" s="88"/>
      <c r="H222" s="88"/>
      <c r="I222" s="88"/>
      <c r="J222" s="88"/>
      <c r="K222" s="89"/>
      <c r="L222" s="96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5"/>
      <c r="AB222" s="97">
        <v>2</v>
      </c>
      <c r="AC222" s="60"/>
      <c r="AD222" s="75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4"/>
      <c r="AT222" s="138"/>
    </row>
    <row r="223" spans="1:46" s="11" customFormat="1" ht="2.25" customHeight="1" x14ac:dyDescent="0.15">
      <c r="A223" s="26"/>
      <c r="B223" s="27"/>
      <c r="C223" s="28"/>
      <c r="D223" s="90"/>
      <c r="E223" s="91"/>
      <c r="F223" s="91"/>
      <c r="G223" s="91"/>
      <c r="H223" s="91"/>
      <c r="I223" s="91"/>
      <c r="J223" s="91"/>
      <c r="K223" s="92"/>
      <c r="L223" s="26"/>
      <c r="M223" s="27"/>
      <c r="N223" s="27"/>
      <c r="O223" s="27"/>
      <c r="P223" s="28"/>
      <c r="Q223" s="27"/>
      <c r="R223" s="27"/>
      <c r="S223" s="27"/>
      <c r="T223" s="28"/>
      <c r="U223" s="27"/>
      <c r="V223" s="27"/>
      <c r="W223" s="27"/>
      <c r="X223" s="28"/>
      <c r="Y223" s="27"/>
      <c r="Z223" s="27"/>
      <c r="AA223" s="27"/>
      <c r="AB223" s="26"/>
      <c r="AC223" s="28"/>
      <c r="AD223" s="27"/>
      <c r="AE223" s="27"/>
      <c r="AF223" s="27"/>
      <c r="AG223" s="28"/>
      <c r="AH223" s="27"/>
      <c r="AI223" s="27"/>
      <c r="AJ223" s="27"/>
      <c r="AK223" s="28"/>
      <c r="AL223" s="27"/>
      <c r="AM223" s="27"/>
      <c r="AN223" s="27"/>
      <c r="AO223" s="28"/>
      <c r="AP223" s="27"/>
      <c r="AQ223" s="27"/>
      <c r="AR223" s="28"/>
      <c r="AT223" s="138"/>
    </row>
    <row r="224" spans="1:46" s="11" customFormat="1" ht="13.5" customHeight="1" x14ac:dyDescent="0.15">
      <c r="A224" s="55" t="s">
        <v>2</v>
      </c>
      <c r="B224" s="56"/>
      <c r="C224" s="57"/>
      <c r="D224" s="61">
        <f>D212+D215+D218</f>
        <v>0</v>
      </c>
      <c r="E224" s="62"/>
      <c r="F224" s="64"/>
      <c r="G224" s="65"/>
      <c r="H224" s="66"/>
      <c r="I224" s="61">
        <f>I212+I215+I218</f>
        <v>0</v>
      </c>
      <c r="J224" s="70"/>
      <c r="K224" s="71"/>
      <c r="L224" s="37">
        <f>L212+L215+L218+L221</f>
        <v>0</v>
      </c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9"/>
      <c r="AB224" s="64"/>
      <c r="AC224" s="66"/>
      <c r="AD224" s="37">
        <f>AD212+AD215+AD218+AD221</f>
        <v>0</v>
      </c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9"/>
      <c r="AT224" s="138"/>
    </row>
    <row r="225" spans="1:46" s="11" customFormat="1" ht="13.5" customHeight="1" x14ac:dyDescent="0.15">
      <c r="A225" s="58"/>
      <c r="B225" s="59"/>
      <c r="C225" s="60"/>
      <c r="D225" s="63"/>
      <c r="E225" s="62"/>
      <c r="F225" s="67"/>
      <c r="G225" s="68"/>
      <c r="H225" s="69"/>
      <c r="I225" s="63"/>
      <c r="J225" s="70"/>
      <c r="K225" s="71"/>
      <c r="L225" s="40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9"/>
      <c r="AB225" s="67"/>
      <c r="AC225" s="69"/>
      <c r="AD225" s="40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9"/>
      <c r="AT225" s="138"/>
    </row>
    <row r="226" spans="1:46" s="11" customFormat="1" ht="2.25" customHeight="1" thickBot="1" x14ac:dyDescent="0.2">
      <c r="A226" s="31"/>
      <c r="B226" s="32"/>
      <c r="C226" s="33"/>
      <c r="D226" s="31"/>
      <c r="E226" s="33"/>
      <c r="F226" s="31"/>
      <c r="G226" s="32"/>
      <c r="H226" s="33"/>
      <c r="I226" s="31"/>
      <c r="J226" s="32"/>
      <c r="K226" s="33"/>
      <c r="L226" s="31"/>
      <c r="M226" s="32"/>
      <c r="N226" s="32"/>
      <c r="O226" s="32"/>
      <c r="P226" s="33"/>
      <c r="Q226" s="32"/>
      <c r="R226" s="32"/>
      <c r="S226" s="32"/>
      <c r="T226" s="33"/>
      <c r="U226" s="32"/>
      <c r="V226" s="32"/>
      <c r="W226" s="32"/>
      <c r="X226" s="33"/>
      <c r="Y226" s="32"/>
      <c r="Z226" s="32"/>
      <c r="AA226" s="32"/>
      <c r="AB226" s="31"/>
      <c r="AC226" s="33"/>
      <c r="AD226" s="32"/>
      <c r="AE226" s="32"/>
      <c r="AF226" s="32"/>
      <c r="AG226" s="33"/>
      <c r="AH226" s="32"/>
      <c r="AI226" s="32"/>
      <c r="AJ226" s="32"/>
      <c r="AK226" s="33"/>
      <c r="AL226" s="32"/>
      <c r="AM226" s="32"/>
      <c r="AN226" s="32"/>
      <c r="AO226" s="33"/>
      <c r="AP226" s="32"/>
      <c r="AQ226" s="32"/>
      <c r="AR226" s="33"/>
      <c r="AT226" s="138"/>
    </row>
    <row r="227" spans="1:46" s="11" customFormat="1" ht="27" customHeight="1" thickTop="1" x14ac:dyDescent="0.15">
      <c r="A227" s="20" t="s">
        <v>22</v>
      </c>
      <c r="B227" s="21" t="s">
        <v>21</v>
      </c>
      <c r="C227" s="133"/>
      <c r="D227" s="134"/>
      <c r="E227" s="134"/>
      <c r="F227" s="134"/>
      <c r="G227" s="135"/>
      <c r="H227" s="136" t="s">
        <v>20</v>
      </c>
      <c r="I227" s="125"/>
      <c r="J227" s="133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5"/>
      <c r="AT227" s="138"/>
    </row>
    <row r="228" spans="1:46" s="11" customFormat="1" ht="15" customHeight="1" x14ac:dyDescent="0.15">
      <c r="A228" s="114" t="s">
        <v>19</v>
      </c>
      <c r="B228" s="115"/>
      <c r="C228" s="57"/>
      <c r="D228" s="119" t="s">
        <v>18</v>
      </c>
      <c r="E228" s="120"/>
      <c r="F228" s="120"/>
      <c r="G228" s="120"/>
      <c r="H228" s="120"/>
      <c r="I228" s="120"/>
      <c r="J228" s="120"/>
      <c r="K228" s="121"/>
      <c r="L228" s="119" t="s">
        <v>17</v>
      </c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1"/>
      <c r="AT228" s="139"/>
    </row>
    <row r="229" spans="1:46" s="11" customFormat="1" ht="30" customHeight="1" x14ac:dyDescent="0.15">
      <c r="A229" s="116"/>
      <c r="B229" s="117"/>
      <c r="C229" s="118"/>
      <c r="D229" s="122" t="s">
        <v>16</v>
      </c>
      <c r="E229" s="121"/>
      <c r="F229" s="123" t="s">
        <v>15</v>
      </c>
      <c r="G229" s="124"/>
      <c r="H229" s="125"/>
      <c r="I229" s="122" t="s">
        <v>14</v>
      </c>
      <c r="J229" s="120"/>
      <c r="K229" s="121"/>
      <c r="L229" s="122" t="s">
        <v>13</v>
      </c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1"/>
      <c r="AB229" s="123" t="s">
        <v>12</v>
      </c>
      <c r="AC229" s="125"/>
      <c r="AD229" s="122" t="s">
        <v>11</v>
      </c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1"/>
      <c r="AT229" s="139"/>
    </row>
    <row r="230" spans="1:46" s="11" customFormat="1" ht="12" customHeight="1" x14ac:dyDescent="0.15">
      <c r="A230" s="22"/>
      <c r="B230" s="23"/>
      <c r="C230" s="24"/>
      <c r="D230" s="23"/>
      <c r="E230" s="25" t="s">
        <v>10</v>
      </c>
      <c r="F230" s="22"/>
      <c r="G230" s="23"/>
      <c r="H230" s="24"/>
      <c r="I230" s="23"/>
      <c r="J230" s="23"/>
      <c r="K230" s="25" t="s">
        <v>10</v>
      </c>
      <c r="L230" s="22"/>
      <c r="M230" s="23"/>
      <c r="N230" s="23"/>
      <c r="O230" s="132" t="s">
        <v>9</v>
      </c>
      <c r="P230" s="132"/>
      <c r="Q230" s="132"/>
      <c r="R230" s="23"/>
      <c r="S230" s="132" t="s">
        <v>8</v>
      </c>
      <c r="T230" s="132"/>
      <c r="U230" s="132"/>
      <c r="V230" s="23"/>
      <c r="W230" s="98" t="s">
        <v>7</v>
      </c>
      <c r="X230" s="98"/>
      <c r="Y230" s="98"/>
      <c r="Z230" s="126" t="s">
        <v>6</v>
      </c>
      <c r="AA230" s="126"/>
      <c r="AB230" s="22"/>
      <c r="AC230" s="24"/>
      <c r="AD230" s="23"/>
      <c r="AE230" s="23"/>
      <c r="AF230" s="132" t="s">
        <v>9</v>
      </c>
      <c r="AG230" s="132"/>
      <c r="AH230" s="132"/>
      <c r="AI230" s="23"/>
      <c r="AJ230" s="132" t="s">
        <v>8</v>
      </c>
      <c r="AK230" s="132"/>
      <c r="AL230" s="132"/>
      <c r="AM230" s="23"/>
      <c r="AN230" s="98" t="s">
        <v>7</v>
      </c>
      <c r="AO230" s="98"/>
      <c r="AP230" s="98"/>
      <c r="AQ230" s="126" t="s">
        <v>6</v>
      </c>
      <c r="AR230" s="127"/>
    </row>
    <row r="231" spans="1:46" s="11" customFormat="1" ht="11.25" customHeight="1" x14ac:dyDescent="0.15">
      <c r="A231" s="128" t="s">
        <v>5</v>
      </c>
      <c r="B231" s="129"/>
      <c r="C231" s="130"/>
      <c r="D231" s="102"/>
      <c r="E231" s="103"/>
      <c r="F231" s="79"/>
      <c r="G231" s="80"/>
      <c r="H231" s="81"/>
      <c r="I231" s="131" t="str">
        <f>IF(OR(D231="",F231="",F232=""),"0",ROUNDDOWN(D231*F231/F232,2))</f>
        <v>0</v>
      </c>
      <c r="J231" s="109"/>
      <c r="K231" s="110"/>
      <c r="L231" s="93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5"/>
      <c r="AB231" s="79"/>
      <c r="AC231" s="81"/>
      <c r="AD231" s="72" t="str">
        <f>IF(OR(L231="",AB231="",AB232=""),"0",ROUNDDOWN(L231*AB231/AB232,0))</f>
        <v>0</v>
      </c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4"/>
    </row>
    <row r="232" spans="1:46" s="11" customFormat="1" ht="11.25" customHeight="1" x14ac:dyDescent="0.15">
      <c r="A232" s="76" t="s">
        <v>4</v>
      </c>
      <c r="B232" s="77"/>
      <c r="C232" s="78"/>
      <c r="D232" s="104"/>
      <c r="E232" s="103"/>
      <c r="F232" s="79"/>
      <c r="G232" s="80"/>
      <c r="H232" s="81"/>
      <c r="I232" s="108"/>
      <c r="J232" s="109"/>
      <c r="K232" s="110"/>
      <c r="L232" s="96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5"/>
      <c r="AB232" s="79"/>
      <c r="AC232" s="81"/>
      <c r="AD232" s="75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4"/>
    </row>
    <row r="233" spans="1:46" s="11" customFormat="1" ht="2.25" customHeight="1" x14ac:dyDescent="0.15">
      <c r="A233" s="26"/>
      <c r="B233" s="27"/>
      <c r="C233" s="28"/>
      <c r="D233" s="27"/>
      <c r="E233" s="27"/>
      <c r="F233" s="26"/>
      <c r="G233" s="27"/>
      <c r="H233" s="28"/>
      <c r="I233" s="27"/>
      <c r="J233" s="27"/>
      <c r="K233" s="27"/>
      <c r="L233" s="26"/>
      <c r="M233" s="27"/>
      <c r="N233" s="27"/>
      <c r="O233" s="27"/>
      <c r="P233" s="28"/>
      <c r="Q233" s="27"/>
      <c r="R233" s="27"/>
      <c r="S233" s="27"/>
      <c r="T233" s="28"/>
      <c r="U233" s="27"/>
      <c r="V233" s="27"/>
      <c r="W233" s="27"/>
      <c r="X233" s="28"/>
      <c r="Y233" s="27"/>
      <c r="Z233" s="27"/>
      <c r="AA233" s="27"/>
      <c r="AB233" s="26"/>
      <c r="AC233" s="28"/>
      <c r="AD233" s="29"/>
      <c r="AE233" s="29"/>
      <c r="AF233" s="29"/>
      <c r="AG233" s="30"/>
      <c r="AH233" s="29"/>
      <c r="AI233" s="29"/>
      <c r="AJ233" s="29"/>
      <c r="AK233" s="30"/>
      <c r="AL233" s="29"/>
      <c r="AM233" s="29"/>
      <c r="AN233" s="29"/>
      <c r="AO233" s="30"/>
      <c r="AP233" s="29"/>
      <c r="AQ233" s="29"/>
      <c r="AR233" s="30"/>
    </row>
    <row r="234" spans="1:46" s="11" customFormat="1" ht="13.5" customHeight="1" x14ac:dyDescent="0.15">
      <c r="A234" s="111" t="s">
        <v>5</v>
      </c>
      <c r="B234" s="112"/>
      <c r="C234" s="113"/>
      <c r="D234" s="102"/>
      <c r="E234" s="103"/>
      <c r="F234" s="79"/>
      <c r="G234" s="80"/>
      <c r="H234" s="81"/>
      <c r="I234" s="105" t="str">
        <f>IF(OR(D234="",F234="",F235=""),"0",ROUNDDOWN(D234*F234/F235,2))</f>
        <v>0</v>
      </c>
      <c r="J234" s="106"/>
      <c r="K234" s="107"/>
      <c r="L234" s="93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5"/>
      <c r="AB234" s="79"/>
      <c r="AC234" s="81"/>
      <c r="AD234" s="72" t="str">
        <f>IF(OR(L234="",AB234="",AB235=""),"0",ROUNDDOWN(L234*AB234/AB235,0))</f>
        <v>0</v>
      </c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4"/>
    </row>
    <row r="235" spans="1:46" s="11" customFormat="1" ht="13.5" customHeight="1" x14ac:dyDescent="0.15">
      <c r="A235" s="76" t="s">
        <v>4</v>
      </c>
      <c r="B235" s="77"/>
      <c r="C235" s="78"/>
      <c r="D235" s="104"/>
      <c r="E235" s="103"/>
      <c r="F235" s="79"/>
      <c r="G235" s="80"/>
      <c r="H235" s="81"/>
      <c r="I235" s="108"/>
      <c r="J235" s="109"/>
      <c r="K235" s="110"/>
      <c r="L235" s="96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5"/>
      <c r="AB235" s="79"/>
      <c r="AC235" s="81"/>
      <c r="AD235" s="75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4"/>
    </row>
    <row r="236" spans="1:46" s="11" customFormat="1" ht="2.25" customHeight="1" x14ac:dyDescent="0.15">
      <c r="A236" s="26"/>
      <c r="B236" s="27"/>
      <c r="C236" s="28"/>
      <c r="D236" s="26"/>
      <c r="E236" s="28"/>
      <c r="F236" s="26"/>
      <c r="G236" s="27"/>
      <c r="H236" s="28"/>
      <c r="I236" s="26"/>
      <c r="J236" s="27"/>
      <c r="K236" s="28"/>
      <c r="L236" s="26"/>
      <c r="M236" s="27"/>
      <c r="N236" s="27"/>
      <c r="O236" s="27"/>
      <c r="P236" s="28"/>
      <c r="Q236" s="27"/>
      <c r="R236" s="27"/>
      <c r="S236" s="27"/>
      <c r="T236" s="28"/>
      <c r="U236" s="27"/>
      <c r="V236" s="27"/>
      <c r="W236" s="27"/>
      <c r="X236" s="28"/>
      <c r="Y236" s="27"/>
      <c r="Z236" s="27"/>
      <c r="AA236" s="27"/>
      <c r="AB236" s="26"/>
      <c r="AC236" s="28"/>
      <c r="AD236" s="29"/>
      <c r="AE236" s="29"/>
      <c r="AF236" s="29"/>
      <c r="AG236" s="30"/>
      <c r="AH236" s="29"/>
      <c r="AI236" s="29"/>
      <c r="AJ236" s="29"/>
      <c r="AK236" s="30"/>
      <c r="AL236" s="29"/>
      <c r="AM236" s="29"/>
      <c r="AN236" s="29"/>
      <c r="AO236" s="30"/>
      <c r="AP236" s="29"/>
      <c r="AQ236" s="29"/>
      <c r="AR236" s="30"/>
    </row>
    <row r="237" spans="1:46" s="11" customFormat="1" ht="13.5" customHeight="1" x14ac:dyDescent="0.15">
      <c r="A237" s="99"/>
      <c r="B237" s="100"/>
      <c r="C237" s="101"/>
      <c r="D237" s="102"/>
      <c r="E237" s="103"/>
      <c r="F237" s="79"/>
      <c r="G237" s="80"/>
      <c r="H237" s="81"/>
      <c r="I237" s="105" t="str">
        <f>IF(OR(D237="",F237="",F238=""),"0",ROUNDDOWN(D237*F237/F238,2))</f>
        <v>0</v>
      </c>
      <c r="J237" s="106"/>
      <c r="K237" s="107"/>
      <c r="L237" s="93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5"/>
      <c r="AB237" s="79"/>
      <c r="AC237" s="81"/>
      <c r="AD237" s="72" t="str">
        <f>IF(OR(L237="",AB237="",AB238=""),"0",ROUNDDOWN(L237*AB237/AB238,0))</f>
        <v>0</v>
      </c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4"/>
    </row>
    <row r="238" spans="1:46" s="11" customFormat="1" ht="13.5" customHeight="1" x14ac:dyDescent="0.15">
      <c r="A238" s="76"/>
      <c r="B238" s="77"/>
      <c r="C238" s="78"/>
      <c r="D238" s="104"/>
      <c r="E238" s="103"/>
      <c r="F238" s="79"/>
      <c r="G238" s="80"/>
      <c r="H238" s="81"/>
      <c r="I238" s="108"/>
      <c r="J238" s="109"/>
      <c r="K238" s="110"/>
      <c r="L238" s="96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5"/>
      <c r="AB238" s="79"/>
      <c r="AC238" s="81"/>
      <c r="AD238" s="75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4"/>
    </row>
    <row r="239" spans="1:46" s="11" customFormat="1" ht="2.25" customHeight="1" x14ac:dyDescent="0.15">
      <c r="A239" s="26"/>
      <c r="B239" s="27"/>
      <c r="C239" s="28"/>
      <c r="D239" s="26"/>
      <c r="E239" s="28"/>
      <c r="F239" s="26"/>
      <c r="G239" s="27"/>
      <c r="H239" s="28"/>
      <c r="I239" s="26"/>
      <c r="J239" s="27"/>
      <c r="K239" s="28"/>
      <c r="L239" s="26"/>
      <c r="M239" s="27"/>
      <c r="N239" s="27"/>
      <c r="O239" s="27"/>
      <c r="P239" s="28"/>
      <c r="Q239" s="27"/>
      <c r="R239" s="27"/>
      <c r="S239" s="27"/>
      <c r="T239" s="28"/>
      <c r="U239" s="27"/>
      <c r="V239" s="27"/>
      <c r="W239" s="27"/>
      <c r="X239" s="28"/>
      <c r="Y239" s="27"/>
      <c r="Z239" s="27"/>
      <c r="AA239" s="27"/>
      <c r="AB239" s="26"/>
      <c r="AC239" s="28"/>
      <c r="AD239" s="29"/>
      <c r="AE239" s="29"/>
      <c r="AF239" s="29"/>
      <c r="AG239" s="30"/>
      <c r="AH239" s="29"/>
      <c r="AI239" s="29"/>
      <c r="AJ239" s="29"/>
      <c r="AK239" s="30"/>
      <c r="AL239" s="29"/>
      <c r="AM239" s="29"/>
      <c r="AN239" s="29"/>
      <c r="AO239" s="30"/>
      <c r="AP239" s="29"/>
      <c r="AQ239" s="29"/>
      <c r="AR239" s="30"/>
    </row>
    <row r="240" spans="1:46" s="11" customFormat="1" ht="13.5" customHeight="1" x14ac:dyDescent="0.15">
      <c r="A240" s="55" t="s">
        <v>3</v>
      </c>
      <c r="B240" s="56"/>
      <c r="C240" s="57"/>
      <c r="D240" s="82"/>
      <c r="E240" s="83"/>
      <c r="F240" s="84"/>
      <c r="G240" s="84"/>
      <c r="H240" s="84"/>
      <c r="I240" s="84"/>
      <c r="J240" s="84"/>
      <c r="K240" s="85"/>
      <c r="L240" s="93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5"/>
      <c r="AB240" s="97">
        <v>1</v>
      </c>
      <c r="AC240" s="60"/>
      <c r="AD240" s="72" t="str">
        <f>IF(OR(L240="",AB240="",AB241=""),"0",ROUNDDOWN(L240*AB240/AB241,0))</f>
        <v>0</v>
      </c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4"/>
    </row>
    <row r="241" spans="1:46" s="11" customFormat="1" ht="13.5" customHeight="1" x14ac:dyDescent="0.15">
      <c r="A241" s="58"/>
      <c r="B241" s="59"/>
      <c r="C241" s="60"/>
      <c r="D241" s="86"/>
      <c r="E241" s="87"/>
      <c r="F241" s="88"/>
      <c r="G241" s="88"/>
      <c r="H241" s="88"/>
      <c r="I241" s="88"/>
      <c r="J241" s="88"/>
      <c r="K241" s="89"/>
      <c r="L241" s="96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5"/>
      <c r="AB241" s="97">
        <v>2</v>
      </c>
      <c r="AC241" s="60"/>
      <c r="AD241" s="75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4"/>
    </row>
    <row r="242" spans="1:46" s="11" customFormat="1" ht="2.25" customHeight="1" x14ac:dyDescent="0.15">
      <c r="A242" s="26"/>
      <c r="B242" s="27"/>
      <c r="C242" s="28"/>
      <c r="D242" s="90"/>
      <c r="E242" s="91"/>
      <c r="F242" s="91"/>
      <c r="G242" s="91"/>
      <c r="H242" s="91"/>
      <c r="I242" s="91"/>
      <c r="J242" s="91"/>
      <c r="K242" s="92"/>
      <c r="L242" s="26"/>
      <c r="M242" s="27"/>
      <c r="N242" s="27"/>
      <c r="O242" s="27"/>
      <c r="P242" s="28"/>
      <c r="Q242" s="27"/>
      <c r="R242" s="27"/>
      <c r="S242" s="27"/>
      <c r="T242" s="28"/>
      <c r="U242" s="27"/>
      <c r="V242" s="27"/>
      <c r="W242" s="27"/>
      <c r="X242" s="28"/>
      <c r="Y242" s="27"/>
      <c r="Z242" s="27"/>
      <c r="AA242" s="27"/>
      <c r="AB242" s="26"/>
      <c r="AC242" s="28"/>
      <c r="AD242" s="27"/>
      <c r="AE242" s="27"/>
      <c r="AF242" s="27"/>
      <c r="AG242" s="28"/>
      <c r="AH242" s="27"/>
      <c r="AI242" s="27"/>
      <c r="AJ242" s="27"/>
      <c r="AK242" s="28"/>
      <c r="AL242" s="27"/>
      <c r="AM242" s="27"/>
      <c r="AN242" s="27"/>
      <c r="AO242" s="28"/>
      <c r="AP242" s="27"/>
      <c r="AQ242" s="27"/>
      <c r="AR242" s="28"/>
    </row>
    <row r="243" spans="1:46" s="11" customFormat="1" ht="13.5" customHeight="1" x14ac:dyDescent="0.15">
      <c r="A243" s="55" t="s">
        <v>2</v>
      </c>
      <c r="B243" s="56"/>
      <c r="C243" s="57"/>
      <c r="D243" s="61">
        <f>D231+D234+D237</f>
        <v>0</v>
      </c>
      <c r="E243" s="62"/>
      <c r="F243" s="64"/>
      <c r="G243" s="65"/>
      <c r="H243" s="66"/>
      <c r="I243" s="61">
        <f>I231+I234+I237</f>
        <v>0</v>
      </c>
      <c r="J243" s="70"/>
      <c r="K243" s="71"/>
      <c r="L243" s="37">
        <f>L231+L234+L237+L240</f>
        <v>0</v>
      </c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9"/>
      <c r="AB243" s="64"/>
      <c r="AC243" s="66"/>
      <c r="AD243" s="37">
        <f>AD231+AD234+AD237+AD240</f>
        <v>0</v>
      </c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9"/>
    </row>
    <row r="244" spans="1:46" s="11" customFormat="1" ht="13.5" customHeight="1" x14ac:dyDescent="0.15">
      <c r="A244" s="58"/>
      <c r="B244" s="59"/>
      <c r="C244" s="60"/>
      <c r="D244" s="63"/>
      <c r="E244" s="62"/>
      <c r="F244" s="67"/>
      <c r="G244" s="68"/>
      <c r="H244" s="69"/>
      <c r="I244" s="63"/>
      <c r="J244" s="70"/>
      <c r="K244" s="71"/>
      <c r="L244" s="40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9"/>
      <c r="AB244" s="67"/>
      <c r="AC244" s="69"/>
      <c r="AD244" s="40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9"/>
    </row>
    <row r="245" spans="1:46" s="11" customFormat="1" ht="2.25" customHeight="1" thickBot="1" x14ac:dyDescent="0.2">
      <c r="A245" s="31"/>
      <c r="B245" s="32"/>
      <c r="C245" s="33"/>
      <c r="D245" s="31"/>
      <c r="E245" s="33"/>
      <c r="F245" s="31"/>
      <c r="G245" s="32"/>
      <c r="H245" s="33"/>
      <c r="I245" s="31"/>
      <c r="J245" s="32"/>
      <c r="K245" s="33"/>
      <c r="L245" s="31"/>
      <c r="M245" s="32"/>
      <c r="N245" s="32"/>
      <c r="O245" s="32"/>
      <c r="P245" s="33"/>
      <c r="Q245" s="32"/>
      <c r="R245" s="32"/>
      <c r="S245" s="32"/>
      <c r="T245" s="33"/>
      <c r="U245" s="32"/>
      <c r="V245" s="32"/>
      <c r="W245" s="32"/>
      <c r="X245" s="33"/>
      <c r="Y245" s="32"/>
      <c r="Z245" s="32"/>
      <c r="AA245" s="32"/>
      <c r="AB245" s="31"/>
      <c r="AC245" s="33"/>
      <c r="AD245" s="32"/>
      <c r="AE245" s="32"/>
      <c r="AF245" s="32"/>
      <c r="AG245" s="33"/>
      <c r="AH245" s="32"/>
      <c r="AI245" s="32"/>
      <c r="AJ245" s="32"/>
      <c r="AK245" s="33"/>
      <c r="AL245" s="32"/>
      <c r="AM245" s="32"/>
      <c r="AN245" s="32"/>
      <c r="AO245" s="33"/>
      <c r="AP245" s="32"/>
      <c r="AQ245" s="32"/>
      <c r="AR245" s="33"/>
    </row>
    <row r="246" spans="1:46" s="11" customFormat="1" ht="37.5" customHeight="1" thickTop="1" x14ac:dyDescent="0.2">
      <c r="A246" s="41" t="s">
        <v>1</v>
      </c>
      <c r="B246" s="42"/>
      <c r="C246" s="42"/>
      <c r="D246" s="42"/>
      <c r="E246" s="42"/>
      <c r="F246" s="42"/>
      <c r="G246" s="42"/>
      <c r="H246" s="43"/>
      <c r="I246" s="44">
        <f>I206+I224+I243</f>
        <v>0</v>
      </c>
      <c r="J246" s="45"/>
      <c r="K246" s="46"/>
      <c r="L246" s="41" t="s">
        <v>0</v>
      </c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3"/>
      <c r="AD246" s="50">
        <f>AD206+AD224+AD243</f>
        <v>0</v>
      </c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2"/>
      <c r="AS246" s="53" t="s">
        <v>54</v>
      </c>
      <c r="AT246" s="54"/>
    </row>
    <row r="247" spans="1:46" ht="2.25" customHeight="1" x14ac:dyDescent="0.15">
      <c r="A247" s="10"/>
      <c r="B247" s="9"/>
      <c r="C247" s="9"/>
      <c r="D247" s="9"/>
      <c r="E247" s="9"/>
      <c r="F247" s="9"/>
      <c r="G247" s="9"/>
      <c r="H247" s="8"/>
      <c r="I247" s="47"/>
      <c r="J247" s="48"/>
      <c r="K247" s="49"/>
      <c r="L247" s="7"/>
      <c r="M247" s="6"/>
      <c r="N247" s="6"/>
      <c r="O247" s="6"/>
      <c r="P247" s="5"/>
      <c r="Q247" s="6"/>
      <c r="R247" s="6"/>
      <c r="S247" s="6"/>
      <c r="T247" s="5"/>
      <c r="U247" s="6"/>
      <c r="V247" s="6"/>
      <c r="W247" s="6"/>
      <c r="X247" s="5"/>
      <c r="Y247" s="6"/>
      <c r="Z247" s="6"/>
      <c r="AA247" s="6"/>
      <c r="AB247" s="7"/>
      <c r="AC247" s="5"/>
      <c r="AD247" s="6"/>
      <c r="AE247" s="6"/>
      <c r="AF247" s="6"/>
      <c r="AG247" s="5"/>
      <c r="AH247" s="6"/>
      <c r="AI247" s="6"/>
      <c r="AJ247" s="6"/>
      <c r="AK247" s="5"/>
      <c r="AL247" s="6"/>
      <c r="AM247" s="6"/>
      <c r="AN247" s="6"/>
      <c r="AO247" s="5"/>
      <c r="AP247" s="6"/>
      <c r="AQ247" s="6"/>
      <c r="AR247" s="5"/>
    </row>
    <row r="248" spans="1:46" s="11" customFormat="1" ht="27" customHeight="1" x14ac:dyDescent="0.15">
      <c r="A248" s="20" t="s">
        <v>22</v>
      </c>
      <c r="B248" s="21" t="s">
        <v>21</v>
      </c>
      <c r="C248" s="140"/>
      <c r="D248" s="141"/>
      <c r="E248" s="141"/>
      <c r="F248" s="141"/>
      <c r="G248" s="142"/>
      <c r="H248" s="136" t="s">
        <v>20</v>
      </c>
      <c r="I248" s="125"/>
      <c r="J248" s="140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141"/>
      <c r="AO248" s="141"/>
      <c r="AP248" s="141"/>
      <c r="AQ248" s="141"/>
      <c r="AR248" s="142"/>
    </row>
    <row r="249" spans="1:46" s="11" customFormat="1" ht="15" customHeight="1" x14ac:dyDescent="0.15">
      <c r="A249" s="114" t="s">
        <v>19</v>
      </c>
      <c r="B249" s="115"/>
      <c r="C249" s="57"/>
      <c r="D249" s="119" t="s">
        <v>18</v>
      </c>
      <c r="E249" s="120"/>
      <c r="F249" s="120"/>
      <c r="G249" s="120"/>
      <c r="H249" s="120"/>
      <c r="I249" s="120"/>
      <c r="J249" s="120"/>
      <c r="K249" s="121"/>
      <c r="L249" s="119" t="s">
        <v>17</v>
      </c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1"/>
      <c r="AT249" s="137" t="s">
        <v>23</v>
      </c>
    </row>
    <row r="250" spans="1:46" s="11" customFormat="1" ht="30" customHeight="1" x14ac:dyDescent="0.15">
      <c r="A250" s="116"/>
      <c r="B250" s="117"/>
      <c r="C250" s="118"/>
      <c r="D250" s="122" t="s">
        <v>16</v>
      </c>
      <c r="E250" s="121"/>
      <c r="F250" s="123" t="s">
        <v>15</v>
      </c>
      <c r="G250" s="124"/>
      <c r="H250" s="125"/>
      <c r="I250" s="122" t="s">
        <v>14</v>
      </c>
      <c r="J250" s="120"/>
      <c r="K250" s="121"/>
      <c r="L250" s="122" t="s">
        <v>13</v>
      </c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1"/>
      <c r="AB250" s="123" t="s">
        <v>12</v>
      </c>
      <c r="AC250" s="125"/>
      <c r="AD250" s="122" t="s">
        <v>11</v>
      </c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1"/>
      <c r="AT250" s="138"/>
    </row>
    <row r="251" spans="1:46" s="11" customFormat="1" ht="12" customHeight="1" x14ac:dyDescent="0.15">
      <c r="A251" s="22"/>
      <c r="B251" s="23"/>
      <c r="C251" s="24"/>
      <c r="D251" s="23"/>
      <c r="E251" s="25" t="s">
        <v>10</v>
      </c>
      <c r="F251" s="22"/>
      <c r="G251" s="23"/>
      <c r="H251" s="24"/>
      <c r="I251" s="23"/>
      <c r="J251" s="23"/>
      <c r="K251" s="25" t="s">
        <v>10</v>
      </c>
      <c r="L251" s="22"/>
      <c r="M251" s="23"/>
      <c r="N251" s="23"/>
      <c r="O251" s="132" t="s">
        <v>9</v>
      </c>
      <c r="P251" s="132"/>
      <c r="Q251" s="132"/>
      <c r="R251" s="23"/>
      <c r="S251" s="132" t="s">
        <v>8</v>
      </c>
      <c r="T251" s="132"/>
      <c r="U251" s="132"/>
      <c r="V251" s="23"/>
      <c r="W251" s="98" t="s">
        <v>7</v>
      </c>
      <c r="X251" s="98"/>
      <c r="Y251" s="98"/>
      <c r="Z251" s="126" t="s">
        <v>6</v>
      </c>
      <c r="AA251" s="126"/>
      <c r="AB251" s="22"/>
      <c r="AC251" s="24"/>
      <c r="AD251" s="23"/>
      <c r="AE251" s="23"/>
      <c r="AF251" s="132" t="s">
        <v>9</v>
      </c>
      <c r="AG251" s="132"/>
      <c r="AH251" s="132"/>
      <c r="AI251" s="23"/>
      <c r="AJ251" s="132" t="s">
        <v>8</v>
      </c>
      <c r="AK251" s="132"/>
      <c r="AL251" s="132"/>
      <c r="AM251" s="23"/>
      <c r="AN251" s="98" t="s">
        <v>7</v>
      </c>
      <c r="AO251" s="98"/>
      <c r="AP251" s="98"/>
      <c r="AQ251" s="126" t="s">
        <v>6</v>
      </c>
      <c r="AR251" s="127"/>
      <c r="AT251" s="138"/>
    </row>
    <row r="252" spans="1:46" s="11" customFormat="1" ht="11.25" customHeight="1" x14ac:dyDescent="0.15">
      <c r="A252" s="128" t="s">
        <v>5</v>
      </c>
      <c r="B252" s="129"/>
      <c r="C252" s="130"/>
      <c r="D252" s="102"/>
      <c r="E252" s="103"/>
      <c r="F252" s="79"/>
      <c r="G252" s="80"/>
      <c r="H252" s="81"/>
      <c r="I252" s="131" t="str">
        <f>IF(OR(D252="",F252="",F253=""),"0",ROUNDDOWN(D252*F252/F253,2))</f>
        <v>0</v>
      </c>
      <c r="J252" s="109"/>
      <c r="K252" s="110"/>
      <c r="L252" s="93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5"/>
      <c r="AB252" s="79"/>
      <c r="AC252" s="81"/>
      <c r="AD252" s="72" t="str">
        <f>IF(OR(L252="",AB252="",AB253=""),"0",ROUNDDOWN(L252*AB252/AB253,0))</f>
        <v>0</v>
      </c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4"/>
      <c r="AT252" s="138"/>
    </row>
    <row r="253" spans="1:46" s="11" customFormat="1" ht="11.25" customHeight="1" x14ac:dyDescent="0.15">
      <c r="A253" s="76" t="s">
        <v>4</v>
      </c>
      <c r="B253" s="77"/>
      <c r="C253" s="78"/>
      <c r="D253" s="104"/>
      <c r="E253" s="103"/>
      <c r="F253" s="79"/>
      <c r="G253" s="80"/>
      <c r="H253" s="81"/>
      <c r="I253" s="108"/>
      <c r="J253" s="109"/>
      <c r="K253" s="110"/>
      <c r="L253" s="96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5"/>
      <c r="AB253" s="79"/>
      <c r="AC253" s="81"/>
      <c r="AD253" s="75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4"/>
      <c r="AT253" s="138"/>
    </row>
    <row r="254" spans="1:46" s="11" customFormat="1" ht="2.25" customHeight="1" x14ac:dyDescent="0.15">
      <c r="A254" s="26"/>
      <c r="B254" s="27"/>
      <c r="C254" s="28"/>
      <c r="D254" s="27"/>
      <c r="E254" s="27"/>
      <c r="F254" s="26"/>
      <c r="G254" s="27"/>
      <c r="H254" s="28"/>
      <c r="I254" s="27"/>
      <c r="J254" s="27"/>
      <c r="K254" s="27"/>
      <c r="L254" s="26"/>
      <c r="M254" s="27"/>
      <c r="N254" s="27"/>
      <c r="O254" s="27"/>
      <c r="P254" s="28"/>
      <c r="Q254" s="27"/>
      <c r="R254" s="27"/>
      <c r="S254" s="27"/>
      <c r="T254" s="28"/>
      <c r="U254" s="27"/>
      <c r="V254" s="27"/>
      <c r="W254" s="27"/>
      <c r="X254" s="28"/>
      <c r="Y254" s="27"/>
      <c r="Z254" s="27"/>
      <c r="AA254" s="27"/>
      <c r="AB254" s="26"/>
      <c r="AC254" s="28"/>
      <c r="AD254" s="29"/>
      <c r="AE254" s="29"/>
      <c r="AF254" s="29"/>
      <c r="AG254" s="30"/>
      <c r="AH254" s="29"/>
      <c r="AI254" s="29"/>
      <c r="AJ254" s="29"/>
      <c r="AK254" s="30"/>
      <c r="AL254" s="29"/>
      <c r="AM254" s="29"/>
      <c r="AN254" s="29"/>
      <c r="AO254" s="30"/>
      <c r="AP254" s="29"/>
      <c r="AQ254" s="29"/>
      <c r="AR254" s="30"/>
      <c r="AT254" s="138"/>
    </row>
    <row r="255" spans="1:46" s="11" customFormat="1" ht="13.5" customHeight="1" x14ac:dyDescent="0.15">
      <c r="A255" s="111" t="s">
        <v>5</v>
      </c>
      <c r="B255" s="112"/>
      <c r="C255" s="113"/>
      <c r="D255" s="102"/>
      <c r="E255" s="103"/>
      <c r="F255" s="79"/>
      <c r="G255" s="80"/>
      <c r="H255" s="81"/>
      <c r="I255" s="105" t="str">
        <f>IF(OR(D255="",F255="",F256=""),"0",ROUNDDOWN(D255*F255/F256,2))</f>
        <v>0</v>
      </c>
      <c r="J255" s="106"/>
      <c r="K255" s="107"/>
      <c r="L255" s="93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5"/>
      <c r="AB255" s="79"/>
      <c r="AC255" s="81"/>
      <c r="AD255" s="72" t="str">
        <f>IF(OR(L255="",AB255="",AB256=""),"0",ROUNDDOWN(L255*AB255/AB256,0))</f>
        <v>0</v>
      </c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4"/>
      <c r="AT255" s="138"/>
    </row>
    <row r="256" spans="1:46" s="11" customFormat="1" ht="13.5" customHeight="1" x14ac:dyDescent="0.15">
      <c r="A256" s="76" t="s">
        <v>4</v>
      </c>
      <c r="B256" s="77"/>
      <c r="C256" s="78"/>
      <c r="D256" s="104"/>
      <c r="E256" s="103"/>
      <c r="F256" s="79"/>
      <c r="G256" s="80"/>
      <c r="H256" s="81"/>
      <c r="I256" s="108"/>
      <c r="J256" s="109"/>
      <c r="K256" s="110"/>
      <c r="L256" s="96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5"/>
      <c r="AB256" s="79"/>
      <c r="AC256" s="81"/>
      <c r="AD256" s="75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4"/>
      <c r="AT256" s="138"/>
    </row>
    <row r="257" spans="1:46" s="11" customFormat="1" ht="2.25" customHeight="1" x14ac:dyDescent="0.15">
      <c r="A257" s="26"/>
      <c r="B257" s="27"/>
      <c r="C257" s="28"/>
      <c r="D257" s="26"/>
      <c r="E257" s="28"/>
      <c r="F257" s="26"/>
      <c r="G257" s="27"/>
      <c r="H257" s="28"/>
      <c r="I257" s="26"/>
      <c r="J257" s="27"/>
      <c r="K257" s="28"/>
      <c r="L257" s="26"/>
      <c r="M257" s="27"/>
      <c r="N257" s="27"/>
      <c r="O257" s="27"/>
      <c r="P257" s="28"/>
      <c r="Q257" s="27"/>
      <c r="R257" s="27"/>
      <c r="S257" s="27"/>
      <c r="T257" s="28"/>
      <c r="U257" s="27"/>
      <c r="V257" s="27"/>
      <c r="W257" s="27"/>
      <c r="X257" s="28"/>
      <c r="Y257" s="27"/>
      <c r="Z257" s="27"/>
      <c r="AA257" s="27"/>
      <c r="AB257" s="26"/>
      <c r="AC257" s="28"/>
      <c r="AD257" s="29"/>
      <c r="AE257" s="29"/>
      <c r="AF257" s="29"/>
      <c r="AG257" s="30"/>
      <c r="AH257" s="29"/>
      <c r="AI257" s="29"/>
      <c r="AJ257" s="29"/>
      <c r="AK257" s="30"/>
      <c r="AL257" s="29"/>
      <c r="AM257" s="29"/>
      <c r="AN257" s="29"/>
      <c r="AO257" s="30"/>
      <c r="AP257" s="29"/>
      <c r="AQ257" s="29"/>
      <c r="AR257" s="30"/>
      <c r="AT257" s="138"/>
    </row>
    <row r="258" spans="1:46" s="11" customFormat="1" ht="13.5" customHeight="1" x14ac:dyDescent="0.15">
      <c r="A258" s="99"/>
      <c r="B258" s="100"/>
      <c r="C258" s="101"/>
      <c r="D258" s="102"/>
      <c r="E258" s="103"/>
      <c r="F258" s="79"/>
      <c r="G258" s="80"/>
      <c r="H258" s="81"/>
      <c r="I258" s="105" t="str">
        <f>IF(OR(D258="",F258="",F259=""),"0",ROUNDDOWN(D258*F258/F259,2))</f>
        <v>0</v>
      </c>
      <c r="J258" s="106"/>
      <c r="K258" s="107"/>
      <c r="L258" s="93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5"/>
      <c r="AB258" s="79"/>
      <c r="AC258" s="81"/>
      <c r="AD258" s="72" t="str">
        <f>IF(OR(L258="",AB258="",AB259=""),"0",ROUNDDOWN(L258*AB258/AB259,0))</f>
        <v>0</v>
      </c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4"/>
      <c r="AT258" s="138"/>
    </row>
    <row r="259" spans="1:46" s="11" customFormat="1" ht="13.5" customHeight="1" x14ac:dyDescent="0.15">
      <c r="A259" s="76"/>
      <c r="B259" s="77"/>
      <c r="C259" s="78"/>
      <c r="D259" s="104"/>
      <c r="E259" s="103"/>
      <c r="F259" s="79"/>
      <c r="G259" s="80"/>
      <c r="H259" s="81"/>
      <c r="I259" s="108"/>
      <c r="J259" s="109"/>
      <c r="K259" s="110"/>
      <c r="L259" s="96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5"/>
      <c r="AB259" s="79"/>
      <c r="AC259" s="81"/>
      <c r="AD259" s="75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4"/>
      <c r="AT259" s="138"/>
    </row>
    <row r="260" spans="1:46" s="11" customFormat="1" ht="2.25" customHeight="1" x14ac:dyDescent="0.15">
      <c r="A260" s="26"/>
      <c r="B260" s="27"/>
      <c r="C260" s="28"/>
      <c r="D260" s="26"/>
      <c r="E260" s="28"/>
      <c r="F260" s="26"/>
      <c r="G260" s="27"/>
      <c r="H260" s="28"/>
      <c r="I260" s="26"/>
      <c r="J260" s="27"/>
      <c r="K260" s="28"/>
      <c r="L260" s="26"/>
      <c r="M260" s="27"/>
      <c r="N260" s="27"/>
      <c r="O260" s="27"/>
      <c r="P260" s="28"/>
      <c r="Q260" s="27"/>
      <c r="R260" s="27"/>
      <c r="S260" s="27"/>
      <c r="T260" s="28"/>
      <c r="U260" s="27"/>
      <c r="V260" s="27"/>
      <c r="W260" s="27"/>
      <c r="X260" s="28"/>
      <c r="Y260" s="27"/>
      <c r="Z260" s="27"/>
      <c r="AA260" s="27"/>
      <c r="AB260" s="26"/>
      <c r="AC260" s="28"/>
      <c r="AD260" s="29"/>
      <c r="AE260" s="29"/>
      <c r="AF260" s="29"/>
      <c r="AG260" s="30"/>
      <c r="AH260" s="29"/>
      <c r="AI260" s="29"/>
      <c r="AJ260" s="29"/>
      <c r="AK260" s="30"/>
      <c r="AL260" s="29"/>
      <c r="AM260" s="29"/>
      <c r="AN260" s="29"/>
      <c r="AO260" s="30"/>
      <c r="AP260" s="29"/>
      <c r="AQ260" s="29"/>
      <c r="AR260" s="30"/>
      <c r="AT260" s="138"/>
    </row>
    <row r="261" spans="1:46" s="11" customFormat="1" ht="13.5" customHeight="1" x14ac:dyDescent="0.15">
      <c r="A261" s="55" t="s">
        <v>3</v>
      </c>
      <c r="B261" s="56"/>
      <c r="C261" s="57"/>
      <c r="D261" s="82"/>
      <c r="E261" s="83"/>
      <c r="F261" s="84"/>
      <c r="G261" s="84"/>
      <c r="H261" s="84"/>
      <c r="I261" s="84"/>
      <c r="J261" s="84"/>
      <c r="K261" s="85"/>
      <c r="L261" s="93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5"/>
      <c r="AB261" s="97">
        <v>1</v>
      </c>
      <c r="AC261" s="60"/>
      <c r="AD261" s="72" t="str">
        <f>IF(OR(L261="",AB261="",AB262=""),"0",ROUNDDOWN(L261*AB261/AB262,0))</f>
        <v>0</v>
      </c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4"/>
      <c r="AT261" s="138"/>
    </row>
    <row r="262" spans="1:46" s="11" customFormat="1" ht="13.5" customHeight="1" x14ac:dyDescent="0.15">
      <c r="A262" s="58"/>
      <c r="B262" s="59"/>
      <c r="C262" s="60"/>
      <c r="D262" s="86"/>
      <c r="E262" s="87"/>
      <c r="F262" s="88"/>
      <c r="G262" s="88"/>
      <c r="H262" s="88"/>
      <c r="I262" s="88"/>
      <c r="J262" s="88"/>
      <c r="K262" s="89"/>
      <c r="L262" s="96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5"/>
      <c r="AB262" s="97">
        <v>2</v>
      </c>
      <c r="AC262" s="60"/>
      <c r="AD262" s="75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4"/>
      <c r="AT262" s="138"/>
    </row>
    <row r="263" spans="1:46" s="11" customFormat="1" ht="2.25" customHeight="1" x14ac:dyDescent="0.15">
      <c r="A263" s="26"/>
      <c r="B263" s="27"/>
      <c r="C263" s="28"/>
      <c r="D263" s="90"/>
      <c r="E263" s="91"/>
      <c r="F263" s="91"/>
      <c r="G263" s="91"/>
      <c r="H263" s="91"/>
      <c r="I263" s="91"/>
      <c r="J263" s="91"/>
      <c r="K263" s="92"/>
      <c r="L263" s="26"/>
      <c r="M263" s="27"/>
      <c r="N263" s="27"/>
      <c r="O263" s="27"/>
      <c r="P263" s="28"/>
      <c r="Q263" s="27"/>
      <c r="R263" s="27"/>
      <c r="S263" s="27"/>
      <c r="T263" s="28"/>
      <c r="U263" s="27"/>
      <c r="V263" s="27"/>
      <c r="W263" s="27"/>
      <c r="X263" s="28"/>
      <c r="Y263" s="27"/>
      <c r="Z263" s="27"/>
      <c r="AA263" s="27"/>
      <c r="AB263" s="26"/>
      <c r="AC263" s="28"/>
      <c r="AD263" s="27"/>
      <c r="AE263" s="27"/>
      <c r="AF263" s="27"/>
      <c r="AG263" s="28"/>
      <c r="AH263" s="27"/>
      <c r="AI263" s="27"/>
      <c r="AJ263" s="27"/>
      <c r="AK263" s="28"/>
      <c r="AL263" s="27"/>
      <c r="AM263" s="27"/>
      <c r="AN263" s="27"/>
      <c r="AO263" s="28"/>
      <c r="AP263" s="27"/>
      <c r="AQ263" s="27"/>
      <c r="AR263" s="28"/>
      <c r="AT263" s="138"/>
    </row>
    <row r="264" spans="1:46" s="11" customFormat="1" ht="13.5" customHeight="1" x14ac:dyDescent="0.15">
      <c r="A264" s="55" t="s">
        <v>2</v>
      </c>
      <c r="B264" s="56"/>
      <c r="C264" s="57"/>
      <c r="D264" s="61">
        <f>D252+D255+D258</f>
        <v>0</v>
      </c>
      <c r="E264" s="62"/>
      <c r="F264" s="64"/>
      <c r="G264" s="65"/>
      <c r="H264" s="66"/>
      <c r="I264" s="61">
        <f>I252+I255+I258</f>
        <v>0</v>
      </c>
      <c r="J264" s="70"/>
      <c r="K264" s="71"/>
      <c r="L264" s="37">
        <f>L252+L255+L258+L261</f>
        <v>0</v>
      </c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9"/>
      <c r="AB264" s="64"/>
      <c r="AC264" s="66"/>
      <c r="AD264" s="37">
        <f>AD252+AD255+AD258+AD261</f>
        <v>0</v>
      </c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9"/>
      <c r="AT264" s="138"/>
    </row>
    <row r="265" spans="1:46" s="11" customFormat="1" ht="13.5" customHeight="1" x14ac:dyDescent="0.15">
      <c r="A265" s="58"/>
      <c r="B265" s="59"/>
      <c r="C265" s="60"/>
      <c r="D265" s="63"/>
      <c r="E265" s="62"/>
      <c r="F265" s="67"/>
      <c r="G265" s="68"/>
      <c r="H265" s="69"/>
      <c r="I265" s="63"/>
      <c r="J265" s="70"/>
      <c r="K265" s="71"/>
      <c r="L265" s="40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9"/>
      <c r="AB265" s="67"/>
      <c r="AC265" s="69"/>
      <c r="AD265" s="40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9"/>
      <c r="AT265" s="138"/>
    </row>
    <row r="266" spans="1:46" s="11" customFormat="1" ht="2.25" customHeight="1" thickBot="1" x14ac:dyDescent="0.2">
      <c r="A266" s="31"/>
      <c r="B266" s="32"/>
      <c r="C266" s="33"/>
      <c r="D266" s="31"/>
      <c r="E266" s="33"/>
      <c r="F266" s="31"/>
      <c r="G266" s="32"/>
      <c r="H266" s="33"/>
      <c r="I266" s="31"/>
      <c r="J266" s="32"/>
      <c r="K266" s="33"/>
      <c r="L266" s="31"/>
      <c r="M266" s="32"/>
      <c r="N266" s="32"/>
      <c r="O266" s="32"/>
      <c r="P266" s="33"/>
      <c r="Q266" s="32"/>
      <c r="R266" s="32"/>
      <c r="S266" s="32"/>
      <c r="T266" s="33"/>
      <c r="U266" s="32"/>
      <c r="V266" s="32"/>
      <c r="W266" s="32"/>
      <c r="X266" s="33"/>
      <c r="Y266" s="32"/>
      <c r="Z266" s="32"/>
      <c r="AA266" s="32"/>
      <c r="AB266" s="31"/>
      <c r="AC266" s="33"/>
      <c r="AD266" s="32"/>
      <c r="AE266" s="32"/>
      <c r="AF266" s="32"/>
      <c r="AG266" s="33"/>
      <c r="AH266" s="32"/>
      <c r="AI266" s="32"/>
      <c r="AJ266" s="32"/>
      <c r="AK266" s="33"/>
      <c r="AL266" s="32"/>
      <c r="AM266" s="32"/>
      <c r="AN266" s="32"/>
      <c r="AO266" s="33"/>
      <c r="AP266" s="32"/>
      <c r="AQ266" s="32"/>
      <c r="AR266" s="33"/>
      <c r="AT266" s="138"/>
    </row>
    <row r="267" spans="1:46" s="11" customFormat="1" ht="27" customHeight="1" thickTop="1" x14ac:dyDescent="0.15">
      <c r="A267" s="20" t="s">
        <v>22</v>
      </c>
      <c r="B267" s="21" t="s">
        <v>21</v>
      </c>
      <c r="C267" s="133"/>
      <c r="D267" s="134"/>
      <c r="E267" s="134"/>
      <c r="F267" s="134"/>
      <c r="G267" s="135"/>
      <c r="H267" s="136" t="s">
        <v>20</v>
      </c>
      <c r="I267" s="125"/>
      <c r="J267" s="133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  <c r="AL267" s="134"/>
      <c r="AM267" s="134"/>
      <c r="AN267" s="134"/>
      <c r="AO267" s="134"/>
      <c r="AP267" s="134"/>
      <c r="AQ267" s="134"/>
      <c r="AR267" s="135"/>
      <c r="AT267" s="138"/>
    </row>
    <row r="268" spans="1:46" s="11" customFormat="1" ht="15" customHeight="1" x14ac:dyDescent="0.15">
      <c r="A268" s="114" t="s">
        <v>19</v>
      </c>
      <c r="B268" s="115"/>
      <c r="C268" s="57"/>
      <c r="D268" s="119" t="s">
        <v>18</v>
      </c>
      <c r="E268" s="120"/>
      <c r="F268" s="120"/>
      <c r="G268" s="120"/>
      <c r="H268" s="120"/>
      <c r="I268" s="120"/>
      <c r="J268" s="120"/>
      <c r="K268" s="121"/>
      <c r="L268" s="119" t="s">
        <v>17</v>
      </c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1"/>
      <c r="AT268" s="139"/>
    </row>
    <row r="269" spans="1:46" s="11" customFormat="1" ht="30" customHeight="1" x14ac:dyDescent="0.15">
      <c r="A269" s="116"/>
      <c r="B269" s="117"/>
      <c r="C269" s="118"/>
      <c r="D269" s="122" t="s">
        <v>16</v>
      </c>
      <c r="E269" s="121"/>
      <c r="F269" s="123" t="s">
        <v>15</v>
      </c>
      <c r="G269" s="124"/>
      <c r="H269" s="125"/>
      <c r="I269" s="122" t="s">
        <v>14</v>
      </c>
      <c r="J269" s="120"/>
      <c r="K269" s="121"/>
      <c r="L269" s="122" t="s">
        <v>13</v>
      </c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1"/>
      <c r="AB269" s="123" t="s">
        <v>12</v>
      </c>
      <c r="AC269" s="125"/>
      <c r="AD269" s="122" t="s">
        <v>11</v>
      </c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1"/>
      <c r="AT269" s="139"/>
    </row>
    <row r="270" spans="1:46" s="11" customFormat="1" ht="12" customHeight="1" x14ac:dyDescent="0.15">
      <c r="A270" s="22"/>
      <c r="B270" s="23"/>
      <c r="C270" s="24"/>
      <c r="D270" s="23"/>
      <c r="E270" s="25" t="s">
        <v>10</v>
      </c>
      <c r="F270" s="22"/>
      <c r="G270" s="23"/>
      <c r="H270" s="24"/>
      <c r="I270" s="23"/>
      <c r="J270" s="23"/>
      <c r="K270" s="25" t="s">
        <v>10</v>
      </c>
      <c r="L270" s="22"/>
      <c r="M270" s="23"/>
      <c r="N270" s="23"/>
      <c r="O270" s="132" t="s">
        <v>9</v>
      </c>
      <c r="P270" s="132"/>
      <c r="Q270" s="132"/>
      <c r="R270" s="23"/>
      <c r="S270" s="132" t="s">
        <v>8</v>
      </c>
      <c r="T270" s="132"/>
      <c r="U270" s="132"/>
      <c r="V270" s="23"/>
      <c r="W270" s="98" t="s">
        <v>7</v>
      </c>
      <c r="X270" s="98"/>
      <c r="Y270" s="98"/>
      <c r="Z270" s="126" t="s">
        <v>6</v>
      </c>
      <c r="AA270" s="126"/>
      <c r="AB270" s="22"/>
      <c r="AC270" s="24"/>
      <c r="AD270" s="23"/>
      <c r="AE270" s="23"/>
      <c r="AF270" s="132" t="s">
        <v>9</v>
      </c>
      <c r="AG270" s="132"/>
      <c r="AH270" s="132"/>
      <c r="AI270" s="23"/>
      <c r="AJ270" s="132" t="s">
        <v>8</v>
      </c>
      <c r="AK270" s="132"/>
      <c r="AL270" s="132"/>
      <c r="AM270" s="23"/>
      <c r="AN270" s="98" t="s">
        <v>7</v>
      </c>
      <c r="AO270" s="98"/>
      <c r="AP270" s="98"/>
      <c r="AQ270" s="126" t="s">
        <v>6</v>
      </c>
      <c r="AR270" s="127"/>
    </row>
    <row r="271" spans="1:46" s="11" customFormat="1" ht="11.25" customHeight="1" x14ac:dyDescent="0.15">
      <c r="A271" s="128" t="s">
        <v>5</v>
      </c>
      <c r="B271" s="129"/>
      <c r="C271" s="130"/>
      <c r="D271" s="102"/>
      <c r="E271" s="103"/>
      <c r="F271" s="79"/>
      <c r="G271" s="80"/>
      <c r="H271" s="81"/>
      <c r="I271" s="131" t="str">
        <f>IF(OR(D271="",F271="",F272=""),"0",ROUNDDOWN(D271*F271/F272,2))</f>
        <v>0</v>
      </c>
      <c r="J271" s="109"/>
      <c r="K271" s="110"/>
      <c r="L271" s="93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5"/>
      <c r="AB271" s="79"/>
      <c r="AC271" s="81"/>
      <c r="AD271" s="72" t="str">
        <f>IF(OR(L271="",AB271="",AB272=""),"0",ROUNDDOWN(L271*AB271/AB272,0))</f>
        <v>0</v>
      </c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4"/>
    </row>
    <row r="272" spans="1:46" s="11" customFormat="1" ht="11.25" customHeight="1" x14ac:dyDescent="0.15">
      <c r="A272" s="76" t="s">
        <v>4</v>
      </c>
      <c r="B272" s="77"/>
      <c r="C272" s="78"/>
      <c r="D272" s="104"/>
      <c r="E272" s="103"/>
      <c r="F272" s="79"/>
      <c r="G272" s="80"/>
      <c r="H272" s="81"/>
      <c r="I272" s="108"/>
      <c r="J272" s="109"/>
      <c r="K272" s="110"/>
      <c r="L272" s="96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5"/>
      <c r="AB272" s="79"/>
      <c r="AC272" s="81"/>
      <c r="AD272" s="75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4"/>
    </row>
    <row r="273" spans="1:46" s="11" customFormat="1" ht="2.25" customHeight="1" x14ac:dyDescent="0.15">
      <c r="A273" s="26"/>
      <c r="B273" s="27"/>
      <c r="C273" s="28"/>
      <c r="D273" s="27"/>
      <c r="E273" s="27"/>
      <c r="F273" s="26"/>
      <c r="G273" s="27"/>
      <c r="H273" s="28"/>
      <c r="I273" s="27"/>
      <c r="J273" s="27"/>
      <c r="K273" s="27"/>
      <c r="L273" s="26"/>
      <c r="M273" s="27"/>
      <c r="N273" s="27"/>
      <c r="O273" s="27"/>
      <c r="P273" s="28"/>
      <c r="Q273" s="27"/>
      <c r="R273" s="27"/>
      <c r="S273" s="27"/>
      <c r="T273" s="28"/>
      <c r="U273" s="27"/>
      <c r="V273" s="27"/>
      <c r="W273" s="27"/>
      <c r="X273" s="28"/>
      <c r="Y273" s="27"/>
      <c r="Z273" s="27"/>
      <c r="AA273" s="27"/>
      <c r="AB273" s="26"/>
      <c r="AC273" s="28"/>
      <c r="AD273" s="29"/>
      <c r="AE273" s="29"/>
      <c r="AF273" s="29"/>
      <c r="AG273" s="30"/>
      <c r="AH273" s="29"/>
      <c r="AI273" s="29"/>
      <c r="AJ273" s="29"/>
      <c r="AK273" s="30"/>
      <c r="AL273" s="29"/>
      <c r="AM273" s="29"/>
      <c r="AN273" s="29"/>
      <c r="AO273" s="30"/>
      <c r="AP273" s="29"/>
      <c r="AQ273" s="29"/>
      <c r="AR273" s="30"/>
    </row>
    <row r="274" spans="1:46" s="11" customFormat="1" ht="13.5" customHeight="1" x14ac:dyDescent="0.15">
      <c r="A274" s="111" t="s">
        <v>5</v>
      </c>
      <c r="B274" s="112"/>
      <c r="C274" s="113"/>
      <c r="D274" s="102"/>
      <c r="E274" s="103"/>
      <c r="F274" s="79"/>
      <c r="G274" s="80"/>
      <c r="H274" s="81"/>
      <c r="I274" s="105" t="str">
        <f>IF(OR(D274="",F274="",F275=""),"0",ROUNDDOWN(D274*F274/F275,2))</f>
        <v>0</v>
      </c>
      <c r="J274" s="106"/>
      <c r="K274" s="107"/>
      <c r="L274" s="93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5"/>
      <c r="AB274" s="79"/>
      <c r="AC274" s="81"/>
      <c r="AD274" s="72" t="str">
        <f>IF(OR(L274="",AB274="",AB275=""),"0",ROUNDDOWN(L274*AB274/AB275,0))</f>
        <v>0</v>
      </c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4"/>
    </row>
    <row r="275" spans="1:46" s="11" customFormat="1" ht="13.5" customHeight="1" x14ac:dyDescent="0.15">
      <c r="A275" s="76" t="s">
        <v>4</v>
      </c>
      <c r="B275" s="77"/>
      <c r="C275" s="78"/>
      <c r="D275" s="104"/>
      <c r="E275" s="103"/>
      <c r="F275" s="79"/>
      <c r="G275" s="80"/>
      <c r="H275" s="81"/>
      <c r="I275" s="108"/>
      <c r="J275" s="109"/>
      <c r="K275" s="110"/>
      <c r="L275" s="96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5"/>
      <c r="AB275" s="79"/>
      <c r="AC275" s="81"/>
      <c r="AD275" s="75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4"/>
    </row>
    <row r="276" spans="1:46" s="11" customFormat="1" ht="2.25" customHeight="1" x14ac:dyDescent="0.15">
      <c r="A276" s="26"/>
      <c r="B276" s="27"/>
      <c r="C276" s="28"/>
      <c r="D276" s="26"/>
      <c r="E276" s="28"/>
      <c r="F276" s="26"/>
      <c r="G276" s="27"/>
      <c r="H276" s="28"/>
      <c r="I276" s="26"/>
      <c r="J276" s="27"/>
      <c r="K276" s="28"/>
      <c r="L276" s="26"/>
      <c r="M276" s="27"/>
      <c r="N276" s="27"/>
      <c r="O276" s="27"/>
      <c r="P276" s="28"/>
      <c r="Q276" s="27"/>
      <c r="R276" s="27"/>
      <c r="S276" s="27"/>
      <c r="T276" s="28"/>
      <c r="U276" s="27"/>
      <c r="V276" s="27"/>
      <c r="W276" s="27"/>
      <c r="X276" s="28"/>
      <c r="Y276" s="27"/>
      <c r="Z276" s="27"/>
      <c r="AA276" s="27"/>
      <c r="AB276" s="26"/>
      <c r="AC276" s="28"/>
      <c r="AD276" s="29"/>
      <c r="AE276" s="29"/>
      <c r="AF276" s="29"/>
      <c r="AG276" s="30"/>
      <c r="AH276" s="29"/>
      <c r="AI276" s="29"/>
      <c r="AJ276" s="29"/>
      <c r="AK276" s="30"/>
      <c r="AL276" s="29"/>
      <c r="AM276" s="29"/>
      <c r="AN276" s="29"/>
      <c r="AO276" s="30"/>
      <c r="AP276" s="29"/>
      <c r="AQ276" s="29"/>
      <c r="AR276" s="30"/>
    </row>
    <row r="277" spans="1:46" s="11" customFormat="1" ht="13.5" customHeight="1" x14ac:dyDescent="0.15">
      <c r="A277" s="99"/>
      <c r="B277" s="100"/>
      <c r="C277" s="101"/>
      <c r="D277" s="102"/>
      <c r="E277" s="103"/>
      <c r="F277" s="79"/>
      <c r="G277" s="80"/>
      <c r="H277" s="81"/>
      <c r="I277" s="105" t="str">
        <f>IF(OR(D277="",F277="",F278=""),"0",ROUNDDOWN(D277*F277/F278,2))</f>
        <v>0</v>
      </c>
      <c r="J277" s="106"/>
      <c r="K277" s="107"/>
      <c r="L277" s="93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5"/>
      <c r="AB277" s="79"/>
      <c r="AC277" s="81"/>
      <c r="AD277" s="72" t="str">
        <f>IF(OR(L277="",AB277="",AB278=""),"0",ROUNDDOWN(L277*AB277/AB278,0))</f>
        <v>0</v>
      </c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4"/>
    </row>
    <row r="278" spans="1:46" s="11" customFormat="1" ht="13.5" customHeight="1" x14ac:dyDescent="0.15">
      <c r="A278" s="76"/>
      <c r="B278" s="77"/>
      <c r="C278" s="78"/>
      <c r="D278" s="104"/>
      <c r="E278" s="103"/>
      <c r="F278" s="79"/>
      <c r="G278" s="80"/>
      <c r="H278" s="81"/>
      <c r="I278" s="108"/>
      <c r="J278" s="109"/>
      <c r="K278" s="110"/>
      <c r="L278" s="96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5"/>
      <c r="AB278" s="79"/>
      <c r="AC278" s="81"/>
      <c r="AD278" s="75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4"/>
    </row>
    <row r="279" spans="1:46" s="11" customFormat="1" ht="2.25" customHeight="1" x14ac:dyDescent="0.15">
      <c r="A279" s="26"/>
      <c r="B279" s="27"/>
      <c r="C279" s="28"/>
      <c r="D279" s="26"/>
      <c r="E279" s="28"/>
      <c r="F279" s="26"/>
      <c r="G279" s="27"/>
      <c r="H279" s="28"/>
      <c r="I279" s="26"/>
      <c r="J279" s="27"/>
      <c r="K279" s="28"/>
      <c r="L279" s="26"/>
      <c r="M279" s="27"/>
      <c r="N279" s="27"/>
      <c r="O279" s="27"/>
      <c r="P279" s="28"/>
      <c r="Q279" s="27"/>
      <c r="R279" s="27"/>
      <c r="S279" s="27"/>
      <c r="T279" s="28"/>
      <c r="U279" s="27"/>
      <c r="V279" s="27"/>
      <c r="W279" s="27"/>
      <c r="X279" s="28"/>
      <c r="Y279" s="27"/>
      <c r="Z279" s="27"/>
      <c r="AA279" s="27"/>
      <c r="AB279" s="26"/>
      <c r="AC279" s="28"/>
      <c r="AD279" s="29"/>
      <c r="AE279" s="29"/>
      <c r="AF279" s="29"/>
      <c r="AG279" s="30"/>
      <c r="AH279" s="29"/>
      <c r="AI279" s="29"/>
      <c r="AJ279" s="29"/>
      <c r="AK279" s="30"/>
      <c r="AL279" s="29"/>
      <c r="AM279" s="29"/>
      <c r="AN279" s="29"/>
      <c r="AO279" s="30"/>
      <c r="AP279" s="29"/>
      <c r="AQ279" s="29"/>
      <c r="AR279" s="30"/>
    </row>
    <row r="280" spans="1:46" s="11" customFormat="1" ht="13.5" customHeight="1" x14ac:dyDescent="0.15">
      <c r="A280" s="55" t="s">
        <v>3</v>
      </c>
      <c r="B280" s="56"/>
      <c r="C280" s="57"/>
      <c r="D280" s="82"/>
      <c r="E280" s="83"/>
      <c r="F280" s="84"/>
      <c r="G280" s="84"/>
      <c r="H280" s="84"/>
      <c r="I280" s="84"/>
      <c r="J280" s="84"/>
      <c r="K280" s="85"/>
      <c r="L280" s="93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5"/>
      <c r="AB280" s="97">
        <v>1</v>
      </c>
      <c r="AC280" s="60"/>
      <c r="AD280" s="72" t="str">
        <f>IF(OR(L280="",AB280="",AB281=""),"0",ROUNDDOWN(L280*AB280/AB281,0))</f>
        <v>0</v>
      </c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4"/>
    </row>
    <row r="281" spans="1:46" s="11" customFormat="1" ht="13.5" customHeight="1" x14ac:dyDescent="0.15">
      <c r="A281" s="58"/>
      <c r="B281" s="59"/>
      <c r="C281" s="60"/>
      <c r="D281" s="86"/>
      <c r="E281" s="87"/>
      <c r="F281" s="88"/>
      <c r="G281" s="88"/>
      <c r="H281" s="88"/>
      <c r="I281" s="88"/>
      <c r="J281" s="88"/>
      <c r="K281" s="89"/>
      <c r="L281" s="96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5"/>
      <c r="AB281" s="97">
        <v>2</v>
      </c>
      <c r="AC281" s="60"/>
      <c r="AD281" s="75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4"/>
    </row>
    <row r="282" spans="1:46" s="11" customFormat="1" ht="2.25" customHeight="1" x14ac:dyDescent="0.15">
      <c r="A282" s="26"/>
      <c r="B282" s="27"/>
      <c r="C282" s="28"/>
      <c r="D282" s="90"/>
      <c r="E282" s="91"/>
      <c r="F282" s="91"/>
      <c r="G282" s="91"/>
      <c r="H282" s="91"/>
      <c r="I282" s="91"/>
      <c r="J282" s="91"/>
      <c r="K282" s="92"/>
      <c r="L282" s="26"/>
      <c r="M282" s="27"/>
      <c r="N282" s="27"/>
      <c r="O282" s="27"/>
      <c r="P282" s="28"/>
      <c r="Q282" s="27"/>
      <c r="R282" s="27"/>
      <c r="S282" s="27"/>
      <c r="T282" s="28"/>
      <c r="U282" s="27"/>
      <c r="V282" s="27"/>
      <c r="W282" s="27"/>
      <c r="X282" s="28"/>
      <c r="Y282" s="27"/>
      <c r="Z282" s="27"/>
      <c r="AA282" s="27"/>
      <c r="AB282" s="26"/>
      <c r="AC282" s="28"/>
      <c r="AD282" s="27"/>
      <c r="AE282" s="27"/>
      <c r="AF282" s="27"/>
      <c r="AG282" s="28"/>
      <c r="AH282" s="27"/>
      <c r="AI282" s="27"/>
      <c r="AJ282" s="27"/>
      <c r="AK282" s="28"/>
      <c r="AL282" s="27"/>
      <c r="AM282" s="27"/>
      <c r="AN282" s="27"/>
      <c r="AO282" s="28"/>
      <c r="AP282" s="27"/>
      <c r="AQ282" s="27"/>
      <c r="AR282" s="28"/>
    </row>
    <row r="283" spans="1:46" s="11" customFormat="1" ht="13.5" customHeight="1" x14ac:dyDescent="0.15">
      <c r="A283" s="55" t="s">
        <v>2</v>
      </c>
      <c r="B283" s="56"/>
      <c r="C283" s="57"/>
      <c r="D283" s="61">
        <f>D271+D274+D277</f>
        <v>0</v>
      </c>
      <c r="E283" s="62"/>
      <c r="F283" s="64"/>
      <c r="G283" s="65"/>
      <c r="H283" s="66"/>
      <c r="I283" s="61">
        <f>I271+I274+I277</f>
        <v>0</v>
      </c>
      <c r="J283" s="70"/>
      <c r="K283" s="71"/>
      <c r="L283" s="37">
        <f>L271+L274+L277+L280</f>
        <v>0</v>
      </c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9"/>
      <c r="AB283" s="64"/>
      <c r="AC283" s="66"/>
      <c r="AD283" s="37">
        <f>AD271+AD274+AD277+AD280</f>
        <v>0</v>
      </c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9"/>
    </row>
    <row r="284" spans="1:46" s="11" customFormat="1" ht="13.5" customHeight="1" x14ac:dyDescent="0.15">
      <c r="A284" s="58"/>
      <c r="B284" s="59"/>
      <c r="C284" s="60"/>
      <c r="D284" s="63"/>
      <c r="E284" s="62"/>
      <c r="F284" s="67"/>
      <c r="G284" s="68"/>
      <c r="H284" s="69"/>
      <c r="I284" s="63"/>
      <c r="J284" s="70"/>
      <c r="K284" s="71"/>
      <c r="L284" s="40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9"/>
      <c r="AB284" s="67"/>
      <c r="AC284" s="69"/>
      <c r="AD284" s="40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9"/>
    </row>
    <row r="285" spans="1:46" s="11" customFormat="1" ht="2.25" customHeight="1" thickBot="1" x14ac:dyDescent="0.2">
      <c r="A285" s="31"/>
      <c r="B285" s="32"/>
      <c r="C285" s="33"/>
      <c r="D285" s="31"/>
      <c r="E285" s="33"/>
      <c r="F285" s="31"/>
      <c r="G285" s="32"/>
      <c r="H285" s="33"/>
      <c r="I285" s="31"/>
      <c r="J285" s="32"/>
      <c r="K285" s="33"/>
      <c r="L285" s="31"/>
      <c r="M285" s="32"/>
      <c r="N285" s="32"/>
      <c r="O285" s="32"/>
      <c r="P285" s="33"/>
      <c r="Q285" s="32"/>
      <c r="R285" s="32"/>
      <c r="S285" s="32"/>
      <c r="T285" s="33"/>
      <c r="U285" s="32"/>
      <c r="V285" s="32"/>
      <c r="W285" s="32"/>
      <c r="X285" s="33"/>
      <c r="Y285" s="32"/>
      <c r="Z285" s="32"/>
      <c r="AA285" s="32"/>
      <c r="AB285" s="31"/>
      <c r="AC285" s="33"/>
      <c r="AD285" s="32"/>
      <c r="AE285" s="32"/>
      <c r="AF285" s="32"/>
      <c r="AG285" s="33"/>
      <c r="AH285" s="32"/>
      <c r="AI285" s="32"/>
      <c r="AJ285" s="32"/>
      <c r="AK285" s="33"/>
      <c r="AL285" s="32"/>
      <c r="AM285" s="32"/>
      <c r="AN285" s="32"/>
      <c r="AO285" s="33"/>
      <c r="AP285" s="32"/>
      <c r="AQ285" s="32"/>
      <c r="AR285" s="33"/>
    </row>
    <row r="286" spans="1:46" s="11" customFormat="1" ht="37.5" customHeight="1" thickTop="1" x14ac:dyDescent="0.2">
      <c r="A286" s="41" t="s">
        <v>1</v>
      </c>
      <c r="B286" s="42"/>
      <c r="C286" s="42"/>
      <c r="D286" s="42"/>
      <c r="E286" s="42"/>
      <c r="F286" s="42"/>
      <c r="G286" s="42"/>
      <c r="H286" s="43"/>
      <c r="I286" s="44">
        <f>I246+I264+I283</f>
        <v>0</v>
      </c>
      <c r="J286" s="45"/>
      <c r="K286" s="46"/>
      <c r="L286" s="41" t="s">
        <v>0</v>
      </c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3"/>
      <c r="AD286" s="50">
        <f>AD246+AD264+AD283</f>
        <v>0</v>
      </c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2"/>
      <c r="AS286" s="53" t="s">
        <v>53</v>
      </c>
      <c r="AT286" s="54"/>
    </row>
    <row r="287" spans="1:46" ht="2.25" customHeight="1" x14ac:dyDescent="0.15">
      <c r="A287" s="10"/>
      <c r="B287" s="9"/>
      <c r="C287" s="9"/>
      <c r="D287" s="9"/>
      <c r="E287" s="9"/>
      <c r="F287" s="9"/>
      <c r="G287" s="9"/>
      <c r="H287" s="8"/>
      <c r="I287" s="47"/>
      <c r="J287" s="48"/>
      <c r="K287" s="49"/>
      <c r="L287" s="7"/>
      <c r="M287" s="6"/>
      <c r="N287" s="6"/>
      <c r="O287" s="6"/>
      <c r="P287" s="5"/>
      <c r="Q287" s="6"/>
      <c r="R287" s="6"/>
      <c r="S287" s="6"/>
      <c r="T287" s="5"/>
      <c r="U287" s="6"/>
      <c r="V287" s="6"/>
      <c r="W287" s="6"/>
      <c r="X287" s="5"/>
      <c r="Y287" s="6"/>
      <c r="Z287" s="6"/>
      <c r="AA287" s="6"/>
      <c r="AB287" s="7"/>
      <c r="AC287" s="5"/>
      <c r="AD287" s="6"/>
      <c r="AE287" s="6"/>
      <c r="AF287" s="6"/>
      <c r="AG287" s="5"/>
      <c r="AH287" s="6"/>
      <c r="AI287" s="6"/>
      <c r="AJ287" s="6"/>
      <c r="AK287" s="5"/>
      <c r="AL287" s="6"/>
      <c r="AM287" s="6"/>
      <c r="AN287" s="6"/>
      <c r="AO287" s="5"/>
      <c r="AP287" s="6"/>
      <c r="AQ287" s="6"/>
      <c r="AR287" s="5"/>
    </row>
    <row r="288" spans="1:46" s="11" customFormat="1" ht="27" customHeight="1" x14ac:dyDescent="0.15">
      <c r="A288" s="20" t="s">
        <v>22</v>
      </c>
      <c r="B288" s="21" t="s">
        <v>21</v>
      </c>
      <c r="C288" s="140"/>
      <c r="D288" s="141"/>
      <c r="E288" s="141"/>
      <c r="F288" s="141"/>
      <c r="G288" s="142"/>
      <c r="H288" s="136" t="s">
        <v>20</v>
      </c>
      <c r="I288" s="125"/>
      <c r="J288" s="140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141"/>
      <c r="AO288" s="141"/>
      <c r="AP288" s="141"/>
      <c r="AQ288" s="141"/>
      <c r="AR288" s="142"/>
    </row>
    <row r="289" spans="1:46" s="11" customFormat="1" ht="15" customHeight="1" x14ac:dyDescent="0.15">
      <c r="A289" s="114" t="s">
        <v>19</v>
      </c>
      <c r="B289" s="115"/>
      <c r="C289" s="57"/>
      <c r="D289" s="119" t="s">
        <v>18</v>
      </c>
      <c r="E289" s="120"/>
      <c r="F289" s="120"/>
      <c r="G289" s="120"/>
      <c r="H289" s="120"/>
      <c r="I289" s="120"/>
      <c r="J289" s="120"/>
      <c r="K289" s="121"/>
      <c r="L289" s="119" t="s">
        <v>17</v>
      </c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1"/>
      <c r="AT289" s="137" t="s">
        <v>23</v>
      </c>
    </row>
    <row r="290" spans="1:46" s="11" customFormat="1" ht="30" customHeight="1" x14ac:dyDescent="0.15">
      <c r="A290" s="116"/>
      <c r="B290" s="117"/>
      <c r="C290" s="118"/>
      <c r="D290" s="122" t="s">
        <v>16</v>
      </c>
      <c r="E290" s="121"/>
      <c r="F290" s="123" t="s">
        <v>15</v>
      </c>
      <c r="G290" s="124"/>
      <c r="H290" s="125"/>
      <c r="I290" s="122" t="s">
        <v>14</v>
      </c>
      <c r="J290" s="120"/>
      <c r="K290" s="121"/>
      <c r="L290" s="122" t="s">
        <v>13</v>
      </c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1"/>
      <c r="AB290" s="123" t="s">
        <v>12</v>
      </c>
      <c r="AC290" s="125"/>
      <c r="AD290" s="122" t="s">
        <v>11</v>
      </c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1"/>
      <c r="AT290" s="138"/>
    </row>
    <row r="291" spans="1:46" s="11" customFormat="1" ht="12" customHeight="1" x14ac:dyDescent="0.15">
      <c r="A291" s="22"/>
      <c r="B291" s="23"/>
      <c r="C291" s="24"/>
      <c r="D291" s="23"/>
      <c r="E291" s="25" t="s">
        <v>10</v>
      </c>
      <c r="F291" s="22"/>
      <c r="G291" s="23"/>
      <c r="H291" s="24"/>
      <c r="I291" s="23"/>
      <c r="J291" s="23"/>
      <c r="K291" s="25" t="s">
        <v>10</v>
      </c>
      <c r="L291" s="22"/>
      <c r="M291" s="23"/>
      <c r="N291" s="23"/>
      <c r="O291" s="132" t="s">
        <v>9</v>
      </c>
      <c r="P291" s="132"/>
      <c r="Q291" s="132"/>
      <c r="R291" s="23"/>
      <c r="S291" s="132" t="s">
        <v>8</v>
      </c>
      <c r="T291" s="132"/>
      <c r="U291" s="132"/>
      <c r="V291" s="23"/>
      <c r="W291" s="98" t="s">
        <v>7</v>
      </c>
      <c r="X291" s="98"/>
      <c r="Y291" s="98"/>
      <c r="Z291" s="126" t="s">
        <v>6</v>
      </c>
      <c r="AA291" s="126"/>
      <c r="AB291" s="22"/>
      <c r="AC291" s="24"/>
      <c r="AD291" s="23"/>
      <c r="AE291" s="23"/>
      <c r="AF291" s="132" t="s">
        <v>9</v>
      </c>
      <c r="AG291" s="132"/>
      <c r="AH291" s="132"/>
      <c r="AI291" s="23"/>
      <c r="AJ291" s="132" t="s">
        <v>8</v>
      </c>
      <c r="AK291" s="132"/>
      <c r="AL291" s="132"/>
      <c r="AM291" s="23"/>
      <c r="AN291" s="98" t="s">
        <v>7</v>
      </c>
      <c r="AO291" s="98"/>
      <c r="AP291" s="98"/>
      <c r="AQ291" s="126" t="s">
        <v>6</v>
      </c>
      <c r="AR291" s="127"/>
      <c r="AT291" s="138"/>
    </row>
    <row r="292" spans="1:46" s="11" customFormat="1" ht="11.25" customHeight="1" x14ac:dyDescent="0.15">
      <c r="A292" s="128" t="s">
        <v>5</v>
      </c>
      <c r="B292" s="129"/>
      <c r="C292" s="130"/>
      <c r="D292" s="102"/>
      <c r="E292" s="103"/>
      <c r="F292" s="79"/>
      <c r="G292" s="80"/>
      <c r="H292" s="81"/>
      <c r="I292" s="131" t="str">
        <f>IF(OR(D292="",F292="",F293=""),"0",ROUNDDOWN(D292*F292/F293,2))</f>
        <v>0</v>
      </c>
      <c r="J292" s="109"/>
      <c r="K292" s="110"/>
      <c r="L292" s="93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5"/>
      <c r="AB292" s="79"/>
      <c r="AC292" s="81"/>
      <c r="AD292" s="72" t="str">
        <f>IF(OR(L292="",AB292="",AB293=""),"0",ROUNDDOWN(L292*AB292/AB293,0))</f>
        <v>0</v>
      </c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4"/>
      <c r="AT292" s="138"/>
    </row>
    <row r="293" spans="1:46" s="11" customFormat="1" ht="11.25" customHeight="1" x14ac:dyDescent="0.15">
      <c r="A293" s="76" t="s">
        <v>4</v>
      </c>
      <c r="B293" s="77"/>
      <c r="C293" s="78"/>
      <c r="D293" s="104"/>
      <c r="E293" s="103"/>
      <c r="F293" s="79"/>
      <c r="G293" s="80"/>
      <c r="H293" s="81"/>
      <c r="I293" s="108"/>
      <c r="J293" s="109"/>
      <c r="K293" s="110"/>
      <c r="L293" s="96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5"/>
      <c r="AB293" s="79"/>
      <c r="AC293" s="81"/>
      <c r="AD293" s="75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4"/>
      <c r="AT293" s="138"/>
    </row>
    <row r="294" spans="1:46" s="11" customFormat="1" ht="2.25" customHeight="1" x14ac:dyDescent="0.15">
      <c r="A294" s="26"/>
      <c r="B294" s="27"/>
      <c r="C294" s="28"/>
      <c r="D294" s="27"/>
      <c r="E294" s="27"/>
      <c r="F294" s="26"/>
      <c r="G294" s="27"/>
      <c r="H294" s="28"/>
      <c r="I294" s="27"/>
      <c r="J294" s="27"/>
      <c r="K294" s="27"/>
      <c r="L294" s="26"/>
      <c r="M294" s="27"/>
      <c r="N294" s="27"/>
      <c r="O294" s="27"/>
      <c r="P294" s="28"/>
      <c r="Q294" s="27"/>
      <c r="R294" s="27"/>
      <c r="S294" s="27"/>
      <c r="T294" s="28"/>
      <c r="U294" s="27"/>
      <c r="V294" s="27"/>
      <c r="W294" s="27"/>
      <c r="X294" s="28"/>
      <c r="Y294" s="27"/>
      <c r="Z294" s="27"/>
      <c r="AA294" s="27"/>
      <c r="AB294" s="26"/>
      <c r="AC294" s="28"/>
      <c r="AD294" s="29"/>
      <c r="AE294" s="29"/>
      <c r="AF294" s="29"/>
      <c r="AG294" s="30"/>
      <c r="AH294" s="29"/>
      <c r="AI294" s="29"/>
      <c r="AJ294" s="29"/>
      <c r="AK294" s="30"/>
      <c r="AL294" s="29"/>
      <c r="AM294" s="29"/>
      <c r="AN294" s="29"/>
      <c r="AO294" s="30"/>
      <c r="AP294" s="29"/>
      <c r="AQ294" s="29"/>
      <c r="AR294" s="30"/>
      <c r="AT294" s="138"/>
    </row>
    <row r="295" spans="1:46" s="11" customFormat="1" ht="13.5" customHeight="1" x14ac:dyDescent="0.15">
      <c r="A295" s="111" t="s">
        <v>5</v>
      </c>
      <c r="B295" s="112"/>
      <c r="C295" s="113"/>
      <c r="D295" s="102"/>
      <c r="E295" s="103"/>
      <c r="F295" s="79"/>
      <c r="G295" s="80"/>
      <c r="H295" s="81"/>
      <c r="I295" s="105" t="str">
        <f>IF(OR(D295="",F295="",F296=""),"0",ROUNDDOWN(D295*F295/F296,2))</f>
        <v>0</v>
      </c>
      <c r="J295" s="106"/>
      <c r="K295" s="107"/>
      <c r="L295" s="93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5"/>
      <c r="AB295" s="79"/>
      <c r="AC295" s="81"/>
      <c r="AD295" s="72" t="str">
        <f>IF(OR(L295="",AB295="",AB296=""),"0",ROUNDDOWN(L295*AB295/AB296,0))</f>
        <v>0</v>
      </c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4"/>
      <c r="AT295" s="138"/>
    </row>
    <row r="296" spans="1:46" s="11" customFormat="1" ht="13.5" customHeight="1" x14ac:dyDescent="0.15">
      <c r="A296" s="76" t="s">
        <v>4</v>
      </c>
      <c r="B296" s="77"/>
      <c r="C296" s="78"/>
      <c r="D296" s="104"/>
      <c r="E296" s="103"/>
      <c r="F296" s="79"/>
      <c r="G296" s="80"/>
      <c r="H296" s="81"/>
      <c r="I296" s="108"/>
      <c r="J296" s="109"/>
      <c r="K296" s="110"/>
      <c r="L296" s="96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5"/>
      <c r="AB296" s="79"/>
      <c r="AC296" s="81"/>
      <c r="AD296" s="75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4"/>
      <c r="AT296" s="138"/>
    </row>
    <row r="297" spans="1:46" s="11" customFormat="1" ht="2.25" customHeight="1" x14ac:dyDescent="0.15">
      <c r="A297" s="26"/>
      <c r="B297" s="27"/>
      <c r="C297" s="28"/>
      <c r="D297" s="26"/>
      <c r="E297" s="28"/>
      <c r="F297" s="26"/>
      <c r="G297" s="27"/>
      <c r="H297" s="28"/>
      <c r="I297" s="26"/>
      <c r="J297" s="27"/>
      <c r="K297" s="28"/>
      <c r="L297" s="26"/>
      <c r="M297" s="27"/>
      <c r="N297" s="27"/>
      <c r="O297" s="27"/>
      <c r="P297" s="28"/>
      <c r="Q297" s="27"/>
      <c r="R297" s="27"/>
      <c r="S297" s="27"/>
      <c r="T297" s="28"/>
      <c r="U297" s="27"/>
      <c r="V297" s="27"/>
      <c r="W297" s="27"/>
      <c r="X297" s="28"/>
      <c r="Y297" s="27"/>
      <c r="Z297" s="27"/>
      <c r="AA297" s="27"/>
      <c r="AB297" s="26"/>
      <c r="AC297" s="28"/>
      <c r="AD297" s="29"/>
      <c r="AE297" s="29"/>
      <c r="AF297" s="29"/>
      <c r="AG297" s="30"/>
      <c r="AH297" s="29"/>
      <c r="AI297" s="29"/>
      <c r="AJ297" s="29"/>
      <c r="AK297" s="30"/>
      <c r="AL297" s="29"/>
      <c r="AM297" s="29"/>
      <c r="AN297" s="29"/>
      <c r="AO297" s="30"/>
      <c r="AP297" s="29"/>
      <c r="AQ297" s="29"/>
      <c r="AR297" s="30"/>
      <c r="AT297" s="138"/>
    </row>
    <row r="298" spans="1:46" s="11" customFormat="1" ht="13.5" customHeight="1" x14ac:dyDescent="0.15">
      <c r="A298" s="99"/>
      <c r="B298" s="100"/>
      <c r="C298" s="101"/>
      <c r="D298" s="102"/>
      <c r="E298" s="103"/>
      <c r="F298" s="79"/>
      <c r="G298" s="80"/>
      <c r="H298" s="81"/>
      <c r="I298" s="105" t="str">
        <f>IF(OR(D298="",F298="",F299=""),"0",ROUNDDOWN(D298*F298/F299,2))</f>
        <v>0</v>
      </c>
      <c r="J298" s="106"/>
      <c r="K298" s="107"/>
      <c r="L298" s="93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5"/>
      <c r="AB298" s="79"/>
      <c r="AC298" s="81"/>
      <c r="AD298" s="72" t="str">
        <f>IF(OR(L298="",AB298="",AB299=""),"0",ROUNDDOWN(L298*AB298/AB299,0))</f>
        <v>0</v>
      </c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4"/>
      <c r="AT298" s="138"/>
    </row>
    <row r="299" spans="1:46" s="11" customFormat="1" ht="13.5" customHeight="1" x14ac:dyDescent="0.15">
      <c r="A299" s="76"/>
      <c r="B299" s="77"/>
      <c r="C299" s="78"/>
      <c r="D299" s="104"/>
      <c r="E299" s="103"/>
      <c r="F299" s="79"/>
      <c r="G299" s="80"/>
      <c r="H299" s="81"/>
      <c r="I299" s="108"/>
      <c r="J299" s="109"/>
      <c r="K299" s="110"/>
      <c r="L299" s="96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5"/>
      <c r="AB299" s="79"/>
      <c r="AC299" s="81"/>
      <c r="AD299" s="75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4"/>
      <c r="AT299" s="138"/>
    </row>
    <row r="300" spans="1:46" s="11" customFormat="1" ht="2.25" customHeight="1" x14ac:dyDescent="0.15">
      <c r="A300" s="26"/>
      <c r="B300" s="27"/>
      <c r="C300" s="28"/>
      <c r="D300" s="26"/>
      <c r="E300" s="28"/>
      <c r="F300" s="26"/>
      <c r="G300" s="27"/>
      <c r="H300" s="28"/>
      <c r="I300" s="26"/>
      <c r="J300" s="27"/>
      <c r="K300" s="28"/>
      <c r="L300" s="26"/>
      <c r="M300" s="27"/>
      <c r="N300" s="27"/>
      <c r="O300" s="27"/>
      <c r="P300" s="28"/>
      <c r="Q300" s="27"/>
      <c r="R300" s="27"/>
      <c r="S300" s="27"/>
      <c r="T300" s="28"/>
      <c r="U300" s="27"/>
      <c r="V300" s="27"/>
      <c r="W300" s="27"/>
      <c r="X300" s="28"/>
      <c r="Y300" s="27"/>
      <c r="Z300" s="27"/>
      <c r="AA300" s="27"/>
      <c r="AB300" s="26"/>
      <c r="AC300" s="28"/>
      <c r="AD300" s="29"/>
      <c r="AE300" s="29"/>
      <c r="AF300" s="29"/>
      <c r="AG300" s="30"/>
      <c r="AH300" s="29"/>
      <c r="AI300" s="29"/>
      <c r="AJ300" s="29"/>
      <c r="AK300" s="30"/>
      <c r="AL300" s="29"/>
      <c r="AM300" s="29"/>
      <c r="AN300" s="29"/>
      <c r="AO300" s="30"/>
      <c r="AP300" s="29"/>
      <c r="AQ300" s="29"/>
      <c r="AR300" s="30"/>
      <c r="AT300" s="138"/>
    </row>
    <row r="301" spans="1:46" s="11" customFormat="1" ht="13.5" customHeight="1" x14ac:dyDescent="0.15">
      <c r="A301" s="55" t="s">
        <v>3</v>
      </c>
      <c r="B301" s="56"/>
      <c r="C301" s="57"/>
      <c r="D301" s="82"/>
      <c r="E301" s="83"/>
      <c r="F301" s="84"/>
      <c r="G301" s="84"/>
      <c r="H301" s="84"/>
      <c r="I301" s="84"/>
      <c r="J301" s="84"/>
      <c r="K301" s="85"/>
      <c r="L301" s="93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5"/>
      <c r="AB301" s="97">
        <v>1</v>
      </c>
      <c r="AC301" s="60"/>
      <c r="AD301" s="72" t="str">
        <f>IF(OR(L301="",AB301="",AB302=""),"0",ROUNDDOWN(L301*AB301/AB302,0))</f>
        <v>0</v>
      </c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4"/>
      <c r="AT301" s="138"/>
    </row>
    <row r="302" spans="1:46" s="11" customFormat="1" ht="13.5" customHeight="1" x14ac:dyDescent="0.15">
      <c r="A302" s="58"/>
      <c r="B302" s="59"/>
      <c r="C302" s="60"/>
      <c r="D302" s="86"/>
      <c r="E302" s="87"/>
      <c r="F302" s="88"/>
      <c r="G302" s="88"/>
      <c r="H302" s="88"/>
      <c r="I302" s="88"/>
      <c r="J302" s="88"/>
      <c r="K302" s="89"/>
      <c r="L302" s="96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5"/>
      <c r="AB302" s="97">
        <v>2</v>
      </c>
      <c r="AC302" s="60"/>
      <c r="AD302" s="75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4"/>
      <c r="AT302" s="138"/>
    </row>
    <row r="303" spans="1:46" s="11" customFormat="1" ht="2.25" customHeight="1" x14ac:dyDescent="0.15">
      <c r="A303" s="26"/>
      <c r="B303" s="27"/>
      <c r="C303" s="28"/>
      <c r="D303" s="90"/>
      <c r="E303" s="91"/>
      <c r="F303" s="91"/>
      <c r="G303" s="91"/>
      <c r="H303" s="91"/>
      <c r="I303" s="91"/>
      <c r="J303" s="91"/>
      <c r="K303" s="92"/>
      <c r="L303" s="26"/>
      <c r="M303" s="27"/>
      <c r="N303" s="27"/>
      <c r="O303" s="27"/>
      <c r="P303" s="28"/>
      <c r="Q303" s="27"/>
      <c r="R303" s="27"/>
      <c r="S303" s="27"/>
      <c r="T303" s="28"/>
      <c r="U303" s="27"/>
      <c r="V303" s="27"/>
      <c r="W303" s="27"/>
      <c r="X303" s="28"/>
      <c r="Y303" s="27"/>
      <c r="Z303" s="27"/>
      <c r="AA303" s="27"/>
      <c r="AB303" s="26"/>
      <c r="AC303" s="28"/>
      <c r="AD303" s="27"/>
      <c r="AE303" s="27"/>
      <c r="AF303" s="27"/>
      <c r="AG303" s="28"/>
      <c r="AH303" s="27"/>
      <c r="AI303" s="27"/>
      <c r="AJ303" s="27"/>
      <c r="AK303" s="28"/>
      <c r="AL303" s="27"/>
      <c r="AM303" s="27"/>
      <c r="AN303" s="27"/>
      <c r="AO303" s="28"/>
      <c r="AP303" s="27"/>
      <c r="AQ303" s="27"/>
      <c r="AR303" s="28"/>
      <c r="AT303" s="138"/>
    </row>
    <row r="304" spans="1:46" s="11" customFormat="1" ht="13.5" customHeight="1" x14ac:dyDescent="0.15">
      <c r="A304" s="55" t="s">
        <v>2</v>
      </c>
      <c r="B304" s="56"/>
      <c r="C304" s="57"/>
      <c r="D304" s="61">
        <f>D292+D295+D298</f>
        <v>0</v>
      </c>
      <c r="E304" s="62"/>
      <c r="F304" s="64"/>
      <c r="G304" s="65"/>
      <c r="H304" s="66"/>
      <c r="I304" s="61">
        <f>I292+I295+I298</f>
        <v>0</v>
      </c>
      <c r="J304" s="70"/>
      <c r="K304" s="71"/>
      <c r="L304" s="37">
        <f>L292+L295+L298+L301</f>
        <v>0</v>
      </c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9"/>
      <c r="AB304" s="64"/>
      <c r="AC304" s="66"/>
      <c r="AD304" s="37">
        <f>AD292+AD295+AD298+AD301</f>
        <v>0</v>
      </c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9"/>
      <c r="AT304" s="138"/>
    </row>
    <row r="305" spans="1:46" s="11" customFormat="1" ht="13.5" customHeight="1" x14ac:dyDescent="0.15">
      <c r="A305" s="58"/>
      <c r="B305" s="59"/>
      <c r="C305" s="60"/>
      <c r="D305" s="63"/>
      <c r="E305" s="62"/>
      <c r="F305" s="67"/>
      <c r="G305" s="68"/>
      <c r="H305" s="69"/>
      <c r="I305" s="63"/>
      <c r="J305" s="70"/>
      <c r="K305" s="71"/>
      <c r="L305" s="40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9"/>
      <c r="AB305" s="67"/>
      <c r="AC305" s="69"/>
      <c r="AD305" s="40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9"/>
      <c r="AT305" s="138"/>
    </row>
    <row r="306" spans="1:46" s="11" customFormat="1" ht="2.25" customHeight="1" thickBot="1" x14ac:dyDescent="0.2">
      <c r="A306" s="31"/>
      <c r="B306" s="32"/>
      <c r="C306" s="33"/>
      <c r="D306" s="31"/>
      <c r="E306" s="33"/>
      <c r="F306" s="31"/>
      <c r="G306" s="32"/>
      <c r="H306" s="33"/>
      <c r="I306" s="31"/>
      <c r="J306" s="32"/>
      <c r="K306" s="33"/>
      <c r="L306" s="31"/>
      <c r="M306" s="32"/>
      <c r="N306" s="32"/>
      <c r="O306" s="32"/>
      <c r="P306" s="33"/>
      <c r="Q306" s="32"/>
      <c r="R306" s="32"/>
      <c r="S306" s="32"/>
      <c r="T306" s="33"/>
      <c r="U306" s="32"/>
      <c r="V306" s="32"/>
      <c r="W306" s="32"/>
      <c r="X306" s="33"/>
      <c r="Y306" s="32"/>
      <c r="Z306" s="32"/>
      <c r="AA306" s="32"/>
      <c r="AB306" s="31"/>
      <c r="AC306" s="33"/>
      <c r="AD306" s="32"/>
      <c r="AE306" s="32"/>
      <c r="AF306" s="32"/>
      <c r="AG306" s="33"/>
      <c r="AH306" s="32"/>
      <c r="AI306" s="32"/>
      <c r="AJ306" s="32"/>
      <c r="AK306" s="33"/>
      <c r="AL306" s="32"/>
      <c r="AM306" s="32"/>
      <c r="AN306" s="32"/>
      <c r="AO306" s="33"/>
      <c r="AP306" s="32"/>
      <c r="AQ306" s="32"/>
      <c r="AR306" s="33"/>
      <c r="AT306" s="138"/>
    </row>
    <row r="307" spans="1:46" s="11" customFormat="1" ht="27" customHeight="1" thickTop="1" x14ac:dyDescent="0.15">
      <c r="A307" s="20" t="s">
        <v>22</v>
      </c>
      <c r="B307" s="21" t="s">
        <v>21</v>
      </c>
      <c r="C307" s="133"/>
      <c r="D307" s="134"/>
      <c r="E307" s="134"/>
      <c r="F307" s="134"/>
      <c r="G307" s="135"/>
      <c r="H307" s="136" t="s">
        <v>20</v>
      </c>
      <c r="I307" s="125"/>
      <c r="J307" s="133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5"/>
      <c r="AT307" s="138"/>
    </row>
    <row r="308" spans="1:46" s="11" customFormat="1" ht="15" customHeight="1" x14ac:dyDescent="0.15">
      <c r="A308" s="114" t="s">
        <v>19</v>
      </c>
      <c r="B308" s="115"/>
      <c r="C308" s="57"/>
      <c r="D308" s="119" t="s">
        <v>18</v>
      </c>
      <c r="E308" s="120"/>
      <c r="F308" s="120"/>
      <c r="G308" s="120"/>
      <c r="H308" s="120"/>
      <c r="I308" s="120"/>
      <c r="J308" s="120"/>
      <c r="K308" s="121"/>
      <c r="L308" s="119" t="s">
        <v>17</v>
      </c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1"/>
      <c r="AT308" s="139"/>
    </row>
    <row r="309" spans="1:46" s="11" customFormat="1" ht="30" customHeight="1" x14ac:dyDescent="0.15">
      <c r="A309" s="116"/>
      <c r="B309" s="117"/>
      <c r="C309" s="118"/>
      <c r="D309" s="122" t="s">
        <v>16</v>
      </c>
      <c r="E309" s="121"/>
      <c r="F309" s="123" t="s">
        <v>15</v>
      </c>
      <c r="G309" s="124"/>
      <c r="H309" s="125"/>
      <c r="I309" s="122" t="s">
        <v>14</v>
      </c>
      <c r="J309" s="120"/>
      <c r="K309" s="121"/>
      <c r="L309" s="122" t="s">
        <v>13</v>
      </c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1"/>
      <c r="AB309" s="123" t="s">
        <v>12</v>
      </c>
      <c r="AC309" s="125"/>
      <c r="AD309" s="122" t="s">
        <v>11</v>
      </c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1"/>
      <c r="AT309" s="139"/>
    </row>
    <row r="310" spans="1:46" s="11" customFormat="1" ht="12" customHeight="1" x14ac:dyDescent="0.15">
      <c r="A310" s="22"/>
      <c r="B310" s="23"/>
      <c r="C310" s="24"/>
      <c r="D310" s="23"/>
      <c r="E310" s="25" t="s">
        <v>10</v>
      </c>
      <c r="F310" s="22"/>
      <c r="G310" s="23"/>
      <c r="H310" s="24"/>
      <c r="I310" s="23"/>
      <c r="J310" s="23"/>
      <c r="K310" s="25" t="s">
        <v>10</v>
      </c>
      <c r="L310" s="22"/>
      <c r="M310" s="23"/>
      <c r="N310" s="23"/>
      <c r="O310" s="132" t="s">
        <v>9</v>
      </c>
      <c r="P310" s="132"/>
      <c r="Q310" s="132"/>
      <c r="R310" s="23"/>
      <c r="S310" s="132" t="s">
        <v>8</v>
      </c>
      <c r="T310" s="132"/>
      <c r="U310" s="132"/>
      <c r="V310" s="23"/>
      <c r="W310" s="98" t="s">
        <v>7</v>
      </c>
      <c r="X310" s="98"/>
      <c r="Y310" s="98"/>
      <c r="Z310" s="126" t="s">
        <v>6</v>
      </c>
      <c r="AA310" s="126"/>
      <c r="AB310" s="22"/>
      <c r="AC310" s="24"/>
      <c r="AD310" s="23"/>
      <c r="AE310" s="23"/>
      <c r="AF310" s="132" t="s">
        <v>9</v>
      </c>
      <c r="AG310" s="132"/>
      <c r="AH310" s="132"/>
      <c r="AI310" s="23"/>
      <c r="AJ310" s="132" t="s">
        <v>8</v>
      </c>
      <c r="AK310" s="132"/>
      <c r="AL310" s="132"/>
      <c r="AM310" s="23"/>
      <c r="AN310" s="98" t="s">
        <v>7</v>
      </c>
      <c r="AO310" s="98"/>
      <c r="AP310" s="98"/>
      <c r="AQ310" s="126" t="s">
        <v>6</v>
      </c>
      <c r="AR310" s="127"/>
    </row>
    <row r="311" spans="1:46" s="11" customFormat="1" ht="11.25" customHeight="1" x14ac:dyDescent="0.15">
      <c r="A311" s="128" t="s">
        <v>5</v>
      </c>
      <c r="B311" s="129"/>
      <c r="C311" s="130"/>
      <c r="D311" s="102"/>
      <c r="E311" s="103"/>
      <c r="F311" s="79"/>
      <c r="G311" s="80"/>
      <c r="H311" s="81"/>
      <c r="I311" s="131" t="str">
        <f>IF(OR(D311="",F311="",F312=""),"0",ROUNDDOWN(D311*F311/F312,2))</f>
        <v>0</v>
      </c>
      <c r="J311" s="109"/>
      <c r="K311" s="110"/>
      <c r="L311" s="93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5"/>
      <c r="AB311" s="79"/>
      <c r="AC311" s="81"/>
      <c r="AD311" s="72" t="str">
        <f>IF(OR(L311="",AB311="",AB312=""),"0",ROUNDDOWN(L311*AB311/AB312,0))</f>
        <v>0</v>
      </c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4"/>
    </row>
    <row r="312" spans="1:46" s="11" customFormat="1" ht="11.25" customHeight="1" x14ac:dyDescent="0.15">
      <c r="A312" s="76" t="s">
        <v>4</v>
      </c>
      <c r="B312" s="77"/>
      <c r="C312" s="78"/>
      <c r="D312" s="104"/>
      <c r="E312" s="103"/>
      <c r="F312" s="79"/>
      <c r="G312" s="80"/>
      <c r="H312" s="81"/>
      <c r="I312" s="108"/>
      <c r="J312" s="109"/>
      <c r="K312" s="110"/>
      <c r="L312" s="96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5"/>
      <c r="AB312" s="79"/>
      <c r="AC312" s="81"/>
      <c r="AD312" s="75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4"/>
    </row>
    <row r="313" spans="1:46" s="11" customFormat="1" ht="2.25" customHeight="1" x14ac:dyDescent="0.15">
      <c r="A313" s="26"/>
      <c r="B313" s="27"/>
      <c r="C313" s="28"/>
      <c r="D313" s="27"/>
      <c r="E313" s="27"/>
      <c r="F313" s="26"/>
      <c r="G313" s="27"/>
      <c r="H313" s="28"/>
      <c r="I313" s="27"/>
      <c r="J313" s="27"/>
      <c r="K313" s="27"/>
      <c r="L313" s="26"/>
      <c r="M313" s="27"/>
      <c r="N313" s="27"/>
      <c r="O313" s="27"/>
      <c r="P313" s="28"/>
      <c r="Q313" s="27"/>
      <c r="R313" s="27"/>
      <c r="S313" s="27"/>
      <c r="T313" s="28"/>
      <c r="U313" s="27"/>
      <c r="V313" s="27"/>
      <c r="W313" s="27"/>
      <c r="X313" s="28"/>
      <c r="Y313" s="27"/>
      <c r="Z313" s="27"/>
      <c r="AA313" s="27"/>
      <c r="AB313" s="26"/>
      <c r="AC313" s="28"/>
      <c r="AD313" s="29"/>
      <c r="AE313" s="29"/>
      <c r="AF313" s="29"/>
      <c r="AG313" s="30"/>
      <c r="AH313" s="29"/>
      <c r="AI313" s="29"/>
      <c r="AJ313" s="29"/>
      <c r="AK313" s="30"/>
      <c r="AL313" s="29"/>
      <c r="AM313" s="29"/>
      <c r="AN313" s="29"/>
      <c r="AO313" s="30"/>
      <c r="AP313" s="29"/>
      <c r="AQ313" s="29"/>
      <c r="AR313" s="30"/>
    </row>
    <row r="314" spans="1:46" s="11" customFormat="1" ht="13.5" customHeight="1" x14ac:dyDescent="0.15">
      <c r="A314" s="111" t="s">
        <v>5</v>
      </c>
      <c r="B314" s="112"/>
      <c r="C314" s="113"/>
      <c r="D314" s="102"/>
      <c r="E314" s="103"/>
      <c r="F314" s="79"/>
      <c r="G314" s="80"/>
      <c r="H314" s="81"/>
      <c r="I314" s="105" t="str">
        <f>IF(OR(D314="",F314="",F315=""),"0",ROUNDDOWN(D314*F314/F315,2))</f>
        <v>0</v>
      </c>
      <c r="J314" s="106"/>
      <c r="K314" s="107"/>
      <c r="L314" s="93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5"/>
      <c r="AB314" s="79"/>
      <c r="AC314" s="81"/>
      <c r="AD314" s="72" t="str">
        <f>IF(OR(L314="",AB314="",AB315=""),"0",ROUNDDOWN(L314*AB314/AB315,0))</f>
        <v>0</v>
      </c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4"/>
    </row>
    <row r="315" spans="1:46" s="11" customFormat="1" ht="13.5" customHeight="1" x14ac:dyDescent="0.15">
      <c r="A315" s="76" t="s">
        <v>4</v>
      </c>
      <c r="B315" s="77"/>
      <c r="C315" s="78"/>
      <c r="D315" s="104"/>
      <c r="E315" s="103"/>
      <c r="F315" s="79"/>
      <c r="G315" s="80"/>
      <c r="H315" s="81"/>
      <c r="I315" s="108"/>
      <c r="J315" s="109"/>
      <c r="K315" s="110"/>
      <c r="L315" s="96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5"/>
      <c r="AB315" s="79"/>
      <c r="AC315" s="81"/>
      <c r="AD315" s="75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4"/>
    </row>
    <row r="316" spans="1:46" s="11" customFormat="1" ht="2.25" customHeight="1" x14ac:dyDescent="0.15">
      <c r="A316" s="26"/>
      <c r="B316" s="27"/>
      <c r="C316" s="28"/>
      <c r="D316" s="26"/>
      <c r="E316" s="28"/>
      <c r="F316" s="26"/>
      <c r="G316" s="27"/>
      <c r="H316" s="28"/>
      <c r="I316" s="26"/>
      <c r="J316" s="27"/>
      <c r="K316" s="28"/>
      <c r="L316" s="26"/>
      <c r="M316" s="27"/>
      <c r="N316" s="27"/>
      <c r="O316" s="27"/>
      <c r="P316" s="28"/>
      <c r="Q316" s="27"/>
      <c r="R316" s="27"/>
      <c r="S316" s="27"/>
      <c r="T316" s="28"/>
      <c r="U316" s="27"/>
      <c r="V316" s="27"/>
      <c r="W316" s="27"/>
      <c r="X316" s="28"/>
      <c r="Y316" s="27"/>
      <c r="Z316" s="27"/>
      <c r="AA316" s="27"/>
      <c r="AB316" s="26"/>
      <c r="AC316" s="28"/>
      <c r="AD316" s="29"/>
      <c r="AE316" s="29"/>
      <c r="AF316" s="29"/>
      <c r="AG316" s="30"/>
      <c r="AH316" s="29"/>
      <c r="AI316" s="29"/>
      <c r="AJ316" s="29"/>
      <c r="AK316" s="30"/>
      <c r="AL316" s="29"/>
      <c r="AM316" s="29"/>
      <c r="AN316" s="29"/>
      <c r="AO316" s="30"/>
      <c r="AP316" s="29"/>
      <c r="AQ316" s="29"/>
      <c r="AR316" s="30"/>
    </row>
    <row r="317" spans="1:46" s="11" customFormat="1" ht="13.5" customHeight="1" x14ac:dyDescent="0.15">
      <c r="A317" s="99"/>
      <c r="B317" s="100"/>
      <c r="C317" s="101"/>
      <c r="D317" s="102"/>
      <c r="E317" s="103"/>
      <c r="F317" s="79"/>
      <c r="G317" s="80"/>
      <c r="H317" s="81"/>
      <c r="I317" s="105" t="str">
        <f>IF(OR(D317="",F317="",F318=""),"0",ROUNDDOWN(D317*F317/F318,2))</f>
        <v>0</v>
      </c>
      <c r="J317" s="106"/>
      <c r="K317" s="107"/>
      <c r="L317" s="93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5"/>
      <c r="AB317" s="79"/>
      <c r="AC317" s="81"/>
      <c r="AD317" s="72" t="str">
        <f>IF(OR(L317="",AB317="",AB318=""),"0",ROUNDDOWN(L317*AB317/AB318,0))</f>
        <v>0</v>
      </c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4"/>
    </row>
    <row r="318" spans="1:46" s="11" customFormat="1" ht="13.5" customHeight="1" x14ac:dyDescent="0.15">
      <c r="A318" s="76"/>
      <c r="B318" s="77"/>
      <c r="C318" s="78"/>
      <c r="D318" s="104"/>
      <c r="E318" s="103"/>
      <c r="F318" s="79"/>
      <c r="G318" s="80"/>
      <c r="H318" s="81"/>
      <c r="I318" s="108"/>
      <c r="J318" s="109"/>
      <c r="K318" s="110"/>
      <c r="L318" s="96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5"/>
      <c r="AB318" s="79"/>
      <c r="AC318" s="81"/>
      <c r="AD318" s="75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4"/>
    </row>
    <row r="319" spans="1:46" s="11" customFormat="1" ht="2.25" customHeight="1" x14ac:dyDescent="0.15">
      <c r="A319" s="26"/>
      <c r="B319" s="27"/>
      <c r="C319" s="28"/>
      <c r="D319" s="26"/>
      <c r="E319" s="28"/>
      <c r="F319" s="26"/>
      <c r="G319" s="27"/>
      <c r="H319" s="28"/>
      <c r="I319" s="26"/>
      <c r="J319" s="27"/>
      <c r="K319" s="28"/>
      <c r="L319" s="26"/>
      <c r="M319" s="27"/>
      <c r="N319" s="27"/>
      <c r="O319" s="27"/>
      <c r="P319" s="28"/>
      <c r="Q319" s="27"/>
      <c r="R319" s="27"/>
      <c r="S319" s="27"/>
      <c r="T319" s="28"/>
      <c r="U319" s="27"/>
      <c r="V319" s="27"/>
      <c r="W319" s="27"/>
      <c r="X319" s="28"/>
      <c r="Y319" s="27"/>
      <c r="Z319" s="27"/>
      <c r="AA319" s="27"/>
      <c r="AB319" s="26"/>
      <c r="AC319" s="28"/>
      <c r="AD319" s="29"/>
      <c r="AE319" s="29"/>
      <c r="AF319" s="29"/>
      <c r="AG319" s="30"/>
      <c r="AH319" s="29"/>
      <c r="AI319" s="29"/>
      <c r="AJ319" s="29"/>
      <c r="AK319" s="30"/>
      <c r="AL319" s="29"/>
      <c r="AM319" s="29"/>
      <c r="AN319" s="29"/>
      <c r="AO319" s="30"/>
      <c r="AP319" s="29"/>
      <c r="AQ319" s="29"/>
      <c r="AR319" s="30"/>
    </row>
    <row r="320" spans="1:46" s="11" customFormat="1" ht="13.5" customHeight="1" x14ac:dyDescent="0.15">
      <c r="A320" s="55" t="s">
        <v>3</v>
      </c>
      <c r="B320" s="56"/>
      <c r="C320" s="57"/>
      <c r="D320" s="82"/>
      <c r="E320" s="83"/>
      <c r="F320" s="84"/>
      <c r="G320" s="84"/>
      <c r="H320" s="84"/>
      <c r="I320" s="84"/>
      <c r="J320" s="84"/>
      <c r="K320" s="85"/>
      <c r="L320" s="93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5"/>
      <c r="AB320" s="97">
        <v>1</v>
      </c>
      <c r="AC320" s="60"/>
      <c r="AD320" s="72" t="str">
        <f>IF(OR(L320="",AB320="",AB321=""),"0",ROUNDDOWN(L320*AB320/AB321,0))</f>
        <v>0</v>
      </c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4"/>
    </row>
    <row r="321" spans="1:46" s="11" customFormat="1" ht="13.5" customHeight="1" x14ac:dyDescent="0.15">
      <c r="A321" s="58"/>
      <c r="B321" s="59"/>
      <c r="C321" s="60"/>
      <c r="D321" s="86"/>
      <c r="E321" s="87"/>
      <c r="F321" s="88"/>
      <c r="G321" s="88"/>
      <c r="H321" s="88"/>
      <c r="I321" s="88"/>
      <c r="J321" s="88"/>
      <c r="K321" s="89"/>
      <c r="L321" s="96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5"/>
      <c r="AB321" s="97">
        <v>2</v>
      </c>
      <c r="AC321" s="60"/>
      <c r="AD321" s="75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4"/>
    </row>
    <row r="322" spans="1:46" s="11" customFormat="1" ht="2.25" customHeight="1" x14ac:dyDescent="0.15">
      <c r="A322" s="26"/>
      <c r="B322" s="27"/>
      <c r="C322" s="28"/>
      <c r="D322" s="90"/>
      <c r="E322" s="91"/>
      <c r="F322" s="91"/>
      <c r="G322" s="91"/>
      <c r="H322" s="91"/>
      <c r="I322" s="91"/>
      <c r="J322" s="91"/>
      <c r="K322" s="92"/>
      <c r="L322" s="26"/>
      <c r="M322" s="27"/>
      <c r="N322" s="27"/>
      <c r="O322" s="27"/>
      <c r="P322" s="28"/>
      <c r="Q322" s="27"/>
      <c r="R322" s="27"/>
      <c r="S322" s="27"/>
      <c r="T322" s="28"/>
      <c r="U322" s="27"/>
      <c r="V322" s="27"/>
      <c r="W322" s="27"/>
      <c r="X322" s="28"/>
      <c r="Y322" s="27"/>
      <c r="Z322" s="27"/>
      <c r="AA322" s="27"/>
      <c r="AB322" s="26"/>
      <c r="AC322" s="28"/>
      <c r="AD322" s="27"/>
      <c r="AE322" s="27"/>
      <c r="AF322" s="27"/>
      <c r="AG322" s="28"/>
      <c r="AH322" s="27"/>
      <c r="AI322" s="27"/>
      <c r="AJ322" s="27"/>
      <c r="AK322" s="28"/>
      <c r="AL322" s="27"/>
      <c r="AM322" s="27"/>
      <c r="AN322" s="27"/>
      <c r="AO322" s="28"/>
      <c r="AP322" s="27"/>
      <c r="AQ322" s="27"/>
      <c r="AR322" s="28"/>
    </row>
    <row r="323" spans="1:46" s="11" customFormat="1" ht="13.5" customHeight="1" x14ac:dyDescent="0.15">
      <c r="A323" s="55" t="s">
        <v>2</v>
      </c>
      <c r="B323" s="56"/>
      <c r="C323" s="57"/>
      <c r="D323" s="61">
        <f>D311+D314+D317</f>
        <v>0</v>
      </c>
      <c r="E323" s="62"/>
      <c r="F323" s="64"/>
      <c r="G323" s="65"/>
      <c r="H323" s="66"/>
      <c r="I323" s="61">
        <f>I311+I314+I317</f>
        <v>0</v>
      </c>
      <c r="J323" s="70"/>
      <c r="K323" s="71"/>
      <c r="L323" s="37">
        <f>L311+L314+L317+L320</f>
        <v>0</v>
      </c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9"/>
      <c r="AB323" s="64"/>
      <c r="AC323" s="66"/>
      <c r="AD323" s="37">
        <f>AD311+AD314+AD317+AD320</f>
        <v>0</v>
      </c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9"/>
    </row>
    <row r="324" spans="1:46" s="11" customFormat="1" ht="13.5" customHeight="1" x14ac:dyDescent="0.15">
      <c r="A324" s="58"/>
      <c r="B324" s="59"/>
      <c r="C324" s="60"/>
      <c r="D324" s="63"/>
      <c r="E324" s="62"/>
      <c r="F324" s="67"/>
      <c r="G324" s="68"/>
      <c r="H324" s="69"/>
      <c r="I324" s="63"/>
      <c r="J324" s="70"/>
      <c r="K324" s="71"/>
      <c r="L324" s="40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9"/>
      <c r="AB324" s="67"/>
      <c r="AC324" s="69"/>
      <c r="AD324" s="40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9"/>
    </row>
    <row r="325" spans="1:46" s="11" customFormat="1" ht="2.25" customHeight="1" thickBot="1" x14ac:dyDescent="0.2">
      <c r="A325" s="31"/>
      <c r="B325" s="32"/>
      <c r="C325" s="33"/>
      <c r="D325" s="31"/>
      <c r="E325" s="33"/>
      <c r="F325" s="31"/>
      <c r="G325" s="32"/>
      <c r="H325" s="33"/>
      <c r="I325" s="31"/>
      <c r="J325" s="32"/>
      <c r="K325" s="33"/>
      <c r="L325" s="31"/>
      <c r="M325" s="32"/>
      <c r="N325" s="32"/>
      <c r="O325" s="32"/>
      <c r="P325" s="33"/>
      <c r="Q325" s="32"/>
      <c r="R325" s="32"/>
      <c r="S325" s="32"/>
      <c r="T325" s="33"/>
      <c r="U325" s="32"/>
      <c r="V325" s="32"/>
      <c r="W325" s="32"/>
      <c r="X325" s="33"/>
      <c r="Y325" s="32"/>
      <c r="Z325" s="32"/>
      <c r="AA325" s="32"/>
      <c r="AB325" s="31"/>
      <c r="AC325" s="33"/>
      <c r="AD325" s="32"/>
      <c r="AE325" s="32"/>
      <c r="AF325" s="32"/>
      <c r="AG325" s="33"/>
      <c r="AH325" s="32"/>
      <c r="AI325" s="32"/>
      <c r="AJ325" s="32"/>
      <c r="AK325" s="33"/>
      <c r="AL325" s="32"/>
      <c r="AM325" s="32"/>
      <c r="AN325" s="32"/>
      <c r="AO325" s="33"/>
      <c r="AP325" s="32"/>
      <c r="AQ325" s="32"/>
      <c r="AR325" s="33"/>
    </row>
    <row r="326" spans="1:46" s="11" customFormat="1" ht="37.5" customHeight="1" thickTop="1" x14ac:dyDescent="0.2">
      <c r="A326" s="41" t="s">
        <v>1</v>
      </c>
      <c r="B326" s="42"/>
      <c r="C326" s="42"/>
      <c r="D326" s="42"/>
      <c r="E326" s="42"/>
      <c r="F326" s="42"/>
      <c r="G326" s="42"/>
      <c r="H326" s="43"/>
      <c r="I326" s="44">
        <f>I286+I304+I323</f>
        <v>0</v>
      </c>
      <c r="J326" s="45"/>
      <c r="K326" s="46"/>
      <c r="L326" s="41" t="s">
        <v>0</v>
      </c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3"/>
      <c r="AD326" s="50">
        <f>AD286+AD304+AD323</f>
        <v>0</v>
      </c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2"/>
      <c r="AS326" s="53" t="s">
        <v>52</v>
      </c>
      <c r="AT326" s="54"/>
    </row>
    <row r="327" spans="1:46" ht="2.25" customHeight="1" x14ac:dyDescent="0.15">
      <c r="A327" s="10"/>
      <c r="B327" s="9"/>
      <c r="C327" s="9"/>
      <c r="D327" s="9"/>
      <c r="E327" s="9"/>
      <c r="F327" s="9"/>
      <c r="G327" s="9"/>
      <c r="H327" s="8"/>
      <c r="I327" s="47"/>
      <c r="J327" s="48"/>
      <c r="K327" s="49"/>
      <c r="L327" s="7"/>
      <c r="M327" s="6"/>
      <c r="N327" s="6"/>
      <c r="O327" s="6"/>
      <c r="P327" s="5"/>
      <c r="Q327" s="6"/>
      <c r="R327" s="6"/>
      <c r="S327" s="6"/>
      <c r="T327" s="5"/>
      <c r="U327" s="6"/>
      <c r="V327" s="6"/>
      <c r="W327" s="6"/>
      <c r="X327" s="5"/>
      <c r="Y327" s="6"/>
      <c r="Z327" s="6"/>
      <c r="AA327" s="6"/>
      <c r="AB327" s="7"/>
      <c r="AC327" s="5"/>
      <c r="AD327" s="6"/>
      <c r="AE327" s="6"/>
      <c r="AF327" s="6"/>
      <c r="AG327" s="5"/>
      <c r="AH327" s="6"/>
      <c r="AI327" s="6"/>
      <c r="AJ327" s="6"/>
      <c r="AK327" s="5"/>
      <c r="AL327" s="6"/>
      <c r="AM327" s="6"/>
      <c r="AN327" s="6"/>
      <c r="AO327" s="5"/>
      <c r="AP327" s="6"/>
      <c r="AQ327" s="6"/>
      <c r="AR327" s="5"/>
    </row>
    <row r="328" spans="1:46" s="11" customFormat="1" ht="27" customHeight="1" x14ac:dyDescent="0.15">
      <c r="A328" s="20" t="s">
        <v>22</v>
      </c>
      <c r="B328" s="21" t="s">
        <v>21</v>
      </c>
      <c r="C328" s="140"/>
      <c r="D328" s="141"/>
      <c r="E328" s="141"/>
      <c r="F328" s="141"/>
      <c r="G328" s="142"/>
      <c r="H328" s="136" t="s">
        <v>20</v>
      </c>
      <c r="I328" s="125"/>
      <c r="J328" s="140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141"/>
      <c r="AC328" s="141"/>
      <c r="AD328" s="141"/>
      <c r="AE328" s="141"/>
      <c r="AF328" s="141"/>
      <c r="AG328" s="141"/>
      <c r="AH328" s="141"/>
      <c r="AI328" s="141"/>
      <c r="AJ328" s="141"/>
      <c r="AK328" s="141"/>
      <c r="AL328" s="141"/>
      <c r="AM328" s="141"/>
      <c r="AN328" s="141"/>
      <c r="AO328" s="141"/>
      <c r="AP328" s="141"/>
      <c r="AQ328" s="141"/>
      <c r="AR328" s="142"/>
    </row>
    <row r="329" spans="1:46" s="11" customFormat="1" ht="15" customHeight="1" x14ac:dyDescent="0.15">
      <c r="A329" s="114" t="s">
        <v>19</v>
      </c>
      <c r="B329" s="115"/>
      <c r="C329" s="57"/>
      <c r="D329" s="119" t="s">
        <v>18</v>
      </c>
      <c r="E329" s="120"/>
      <c r="F329" s="120"/>
      <c r="G329" s="120"/>
      <c r="H329" s="120"/>
      <c r="I329" s="120"/>
      <c r="J329" s="120"/>
      <c r="K329" s="121"/>
      <c r="L329" s="119" t="s">
        <v>17</v>
      </c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1"/>
      <c r="AT329" s="137" t="s">
        <v>23</v>
      </c>
    </row>
    <row r="330" spans="1:46" s="11" customFormat="1" ht="30" customHeight="1" x14ac:dyDescent="0.15">
      <c r="A330" s="116"/>
      <c r="B330" s="117"/>
      <c r="C330" s="118"/>
      <c r="D330" s="122" t="s">
        <v>16</v>
      </c>
      <c r="E330" s="121"/>
      <c r="F330" s="123" t="s">
        <v>15</v>
      </c>
      <c r="G330" s="124"/>
      <c r="H330" s="125"/>
      <c r="I330" s="122" t="s">
        <v>14</v>
      </c>
      <c r="J330" s="120"/>
      <c r="K330" s="121"/>
      <c r="L330" s="122" t="s">
        <v>13</v>
      </c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1"/>
      <c r="AB330" s="123" t="s">
        <v>12</v>
      </c>
      <c r="AC330" s="125"/>
      <c r="AD330" s="122" t="s">
        <v>11</v>
      </c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1"/>
      <c r="AT330" s="138"/>
    </row>
    <row r="331" spans="1:46" s="11" customFormat="1" ht="12" customHeight="1" x14ac:dyDescent="0.15">
      <c r="A331" s="22"/>
      <c r="B331" s="23"/>
      <c r="C331" s="24"/>
      <c r="D331" s="23"/>
      <c r="E331" s="25" t="s">
        <v>10</v>
      </c>
      <c r="F331" s="22"/>
      <c r="G331" s="23"/>
      <c r="H331" s="24"/>
      <c r="I331" s="23"/>
      <c r="J331" s="23"/>
      <c r="K331" s="25" t="s">
        <v>10</v>
      </c>
      <c r="L331" s="22"/>
      <c r="M331" s="23"/>
      <c r="N331" s="23"/>
      <c r="O331" s="132" t="s">
        <v>9</v>
      </c>
      <c r="P331" s="132"/>
      <c r="Q331" s="132"/>
      <c r="R331" s="23"/>
      <c r="S331" s="132" t="s">
        <v>8</v>
      </c>
      <c r="T331" s="132"/>
      <c r="U331" s="132"/>
      <c r="V331" s="23"/>
      <c r="W331" s="98" t="s">
        <v>7</v>
      </c>
      <c r="X331" s="98"/>
      <c r="Y331" s="98"/>
      <c r="Z331" s="126" t="s">
        <v>6</v>
      </c>
      <c r="AA331" s="126"/>
      <c r="AB331" s="22"/>
      <c r="AC331" s="24"/>
      <c r="AD331" s="23"/>
      <c r="AE331" s="23"/>
      <c r="AF331" s="132" t="s">
        <v>9</v>
      </c>
      <c r="AG331" s="132"/>
      <c r="AH331" s="132"/>
      <c r="AI331" s="23"/>
      <c r="AJ331" s="132" t="s">
        <v>8</v>
      </c>
      <c r="AK331" s="132"/>
      <c r="AL331" s="132"/>
      <c r="AM331" s="23"/>
      <c r="AN331" s="98" t="s">
        <v>7</v>
      </c>
      <c r="AO331" s="98"/>
      <c r="AP331" s="98"/>
      <c r="AQ331" s="126" t="s">
        <v>6</v>
      </c>
      <c r="AR331" s="127"/>
      <c r="AT331" s="138"/>
    </row>
    <row r="332" spans="1:46" s="11" customFormat="1" ht="11.25" customHeight="1" x14ac:dyDescent="0.15">
      <c r="A332" s="128" t="s">
        <v>5</v>
      </c>
      <c r="B332" s="129"/>
      <c r="C332" s="130"/>
      <c r="D332" s="102"/>
      <c r="E332" s="103"/>
      <c r="F332" s="79"/>
      <c r="G332" s="80"/>
      <c r="H332" s="81"/>
      <c r="I332" s="131" t="str">
        <f>IF(OR(D332="",F332="",F333=""),"0",ROUNDDOWN(D332*F332/F333,2))</f>
        <v>0</v>
      </c>
      <c r="J332" s="109"/>
      <c r="K332" s="110"/>
      <c r="L332" s="93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5"/>
      <c r="AB332" s="79"/>
      <c r="AC332" s="81"/>
      <c r="AD332" s="72" t="str">
        <f>IF(OR(L332="",AB332="",AB333=""),"0",ROUNDDOWN(L332*AB332/AB333,0))</f>
        <v>0</v>
      </c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4"/>
      <c r="AT332" s="138"/>
    </row>
    <row r="333" spans="1:46" s="11" customFormat="1" ht="11.25" customHeight="1" x14ac:dyDescent="0.15">
      <c r="A333" s="76" t="s">
        <v>4</v>
      </c>
      <c r="B333" s="77"/>
      <c r="C333" s="78"/>
      <c r="D333" s="104"/>
      <c r="E333" s="103"/>
      <c r="F333" s="79"/>
      <c r="G333" s="80"/>
      <c r="H333" s="81"/>
      <c r="I333" s="108"/>
      <c r="J333" s="109"/>
      <c r="K333" s="110"/>
      <c r="L333" s="96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5"/>
      <c r="AB333" s="79"/>
      <c r="AC333" s="81"/>
      <c r="AD333" s="75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4"/>
      <c r="AT333" s="138"/>
    </row>
    <row r="334" spans="1:46" s="11" customFormat="1" ht="2.25" customHeight="1" x14ac:dyDescent="0.15">
      <c r="A334" s="26"/>
      <c r="B334" s="27"/>
      <c r="C334" s="28"/>
      <c r="D334" s="27"/>
      <c r="E334" s="27"/>
      <c r="F334" s="26"/>
      <c r="G334" s="27"/>
      <c r="H334" s="28"/>
      <c r="I334" s="27"/>
      <c r="J334" s="27"/>
      <c r="K334" s="27"/>
      <c r="L334" s="26"/>
      <c r="M334" s="27"/>
      <c r="N334" s="27"/>
      <c r="O334" s="27"/>
      <c r="P334" s="28"/>
      <c r="Q334" s="27"/>
      <c r="R334" s="27"/>
      <c r="S334" s="27"/>
      <c r="T334" s="28"/>
      <c r="U334" s="27"/>
      <c r="V334" s="27"/>
      <c r="W334" s="27"/>
      <c r="X334" s="28"/>
      <c r="Y334" s="27"/>
      <c r="Z334" s="27"/>
      <c r="AA334" s="27"/>
      <c r="AB334" s="26"/>
      <c r="AC334" s="28"/>
      <c r="AD334" s="29"/>
      <c r="AE334" s="29"/>
      <c r="AF334" s="29"/>
      <c r="AG334" s="30"/>
      <c r="AH334" s="29"/>
      <c r="AI334" s="29"/>
      <c r="AJ334" s="29"/>
      <c r="AK334" s="30"/>
      <c r="AL334" s="29"/>
      <c r="AM334" s="29"/>
      <c r="AN334" s="29"/>
      <c r="AO334" s="30"/>
      <c r="AP334" s="29"/>
      <c r="AQ334" s="29"/>
      <c r="AR334" s="30"/>
      <c r="AT334" s="138"/>
    </row>
    <row r="335" spans="1:46" s="11" customFormat="1" ht="13.5" customHeight="1" x14ac:dyDescent="0.15">
      <c r="A335" s="111" t="s">
        <v>5</v>
      </c>
      <c r="B335" s="112"/>
      <c r="C335" s="113"/>
      <c r="D335" s="102"/>
      <c r="E335" s="103"/>
      <c r="F335" s="79"/>
      <c r="G335" s="80"/>
      <c r="H335" s="81"/>
      <c r="I335" s="105" t="str">
        <f>IF(OR(D335="",F335="",F336=""),"0",ROUNDDOWN(D335*F335/F336,2))</f>
        <v>0</v>
      </c>
      <c r="J335" s="106"/>
      <c r="K335" s="107"/>
      <c r="L335" s="93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5"/>
      <c r="AB335" s="79"/>
      <c r="AC335" s="81"/>
      <c r="AD335" s="72" t="str">
        <f>IF(OR(L335="",AB335="",AB336=""),"0",ROUNDDOWN(L335*AB335/AB336,0))</f>
        <v>0</v>
      </c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4"/>
      <c r="AT335" s="138"/>
    </row>
    <row r="336" spans="1:46" s="11" customFormat="1" ht="13.5" customHeight="1" x14ac:dyDescent="0.15">
      <c r="A336" s="76" t="s">
        <v>4</v>
      </c>
      <c r="B336" s="77"/>
      <c r="C336" s="78"/>
      <c r="D336" s="104"/>
      <c r="E336" s="103"/>
      <c r="F336" s="79"/>
      <c r="G336" s="80"/>
      <c r="H336" s="81"/>
      <c r="I336" s="108"/>
      <c r="J336" s="109"/>
      <c r="K336" s="110"/>
      <c r="L336" s="96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5"/>
      <c r="AB336" s="79"/>
      <c r="AC336" s="81"/>
      <c r="AD336" s="75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4"/>
      <c r="AT336" s="138"/>
    </row>
    <row r="337" spans="1:46" s="11" customFormat="1" ht="2.25" customHeight="1" x14ac:dyDescent="0.15">
      <c r="A337" s="26"/>
      <c r="B337" s="27"/>
      <c r="C337" s="28"/>
      <c r="D337" s="26"/>
      <c r="E337" s="28"/>
      <c r="F337" s="26"/>
      <c r="G337" s="27"/>
      <c r="H337" s="28"/>
      <c r="I337" s="26"/>
      <c r="J337" s="27"/>
      <c r="K337" s="28"/>
      <c r="L337" s="26"/>
      <c r="M337" s="27"/>
      <c r="N337" s="27"/>
      <c r="O337" s="27"/>
      <c r="P337" s="28"/>
      <c r="Q337" s="27"/>
      <c r="R337" s="27"/>
      <c r="S337" s="27"/>
      <c r="T337" s="28"/>
      <c r="U337" s="27"/>
      <c r="V337" s="27"/>
      <c r="W337" s="27"/>
      <c r="X337" s="28"/>
      <c r="Y337" s="27"/>
      <c r="Z337" s="27"/>
      <c r="AA337" s="27"/>
      <c r="AB337" s="26"/>
      <c r="AC337" s="28"/>
      <c r="AD337" s="29"/>
      <c r="AE337" s="29"/>
      <c r="AF337" s="29"/>
      <c r="AG337" s="30"/>
      <c r="AH337" s="29"/>
      <c r="AI337" s="29"/>
      <c r="AJ337" s="29"/>
      <c r="AK337" s="30"/>
      <c r="AL337" s="29"/>
      <c r="AM337" s="29"/>
      <c r="AN337" s="29"/>
      <c r="AO337" s="30"/>
      <c r="AP337" s="29"/>
      <c r="AQ337" s="29"/>
      <c r="AR337" s="30"/>
      <c r="AT337" s="138"/>
    </row>
    <row r="338" spans="1:46" s="11" customFormat="1" ht="13.5" customHeight="1" x14ac:dyDescent="0.15">
      <c r="A338" s="99"/>
      <c r="B338" s="100"/>
      <c r="C338" s="101"/>
      <c r="D338" s="102"/>
      <c r="E338" s="103"/>
      <c r="F338" s="79"/>
      <c r="G338" s="80"/>
      <c r="H338" s="81"/>
      <c r="I338" s="105" t="str">
        <f>IF(OR(D338="",F338="",F339=""),"0",ROUNDDOWN(D338*F338/F339,2))</f>
        <v>0</v>
      </c>
      <c r="J338" s="106"/>
      <c r="K338" s="107"/>
      <c r="L338" s="93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5"/>
      <c r="AB338" s="79"/>
      <c r="AC338" s="81"/>
      <c r="AD338" s="72" t="str">
        <f>IF(OR(L338="",AB338="",AB339=""),"0",ROUNDDOWN(L338*AB338/AB339,0))</f>
        <v>0</v>
      </c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4"/>
      <c r="AT338" s="138"/>
    </row>
    <row r="339" spans="1:46" s="11" customFormat="1" ht="13.5" customHeight="1" x14ac:dyDescent="0.15">
      <c r="A339" s="76"/>
      <c r="B339" s="77"/>
      <c r="C339" s="78"/>
      <c r="D339" s="104"/>
      <c r="E339" s="103"/>
      <c r="F339" s="79"/>
      <c r="G339" s="80"/>
      <c r="H339" s="81"/>
      <c r="I339" s="108"/>
      <c r="J339" s="109"/>
      <c r="K339" s="110"/>
      <c r="L339" s="96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5"/>
      <c r="AB339" s="79"/>
      <c r="AC339" s="81"/>
      <c r="AD339" s="75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4"/>
      <c r="AT339" s="138"/>
    </row>
    <row r="340" spans="1:46" s="11" customFormat="1" ht="2.25" customHeight="1" x14ac:dyDescent="0.15">
      <c r="A340" s="26"/>
      <c r="B340" s="27"/>
      <c r="C340" s="28"/>
      <c r="D340" s="26"/>
      <c r="E340" s="28"/>
      <c r="F340" s="26"/>
      <c r="G340" s="27"/>
      <c r="H340" s="28"/>
      <c r="I340" s="26"/>
      <c r="J340" s="27"/>
      <c r="K340" s="28"/>
      <c r="L340" s="26"/>
      <c r="M340" s="27"/>
      <c r="N340" s="27"/>
      <c r="O340" s="27"/>
      <c r="P340" s="28"/>
      <c r="Q340" s="27"/>
      <c r="R340" s="27"/>
      <c r="S340" s="27"/>
      <c r="T340" s="28"/>
      <c r="U340" s="27"/>
      <c r="V340" s="27"/>
      <c r="W340" s="27"/>
      <c r="X340" s="28"/>
      <c r="Y340" s="27"/>
      <c r="Z340" s="27"/>
      <c r="AA340" s="27"/>
      <c r="AB340" s="26"/>
      <c r="AC340" s="28"/>
      <c r="AD340" s="29"/>
      <c r="AE340" s="29"/>
      <c r="AF340" s="29"/>
      <c r="AG340" s="30"/>
      <c r="AH340" s="29"/>
      <c r="AI340" s="29"/>
      <c r="AJ340" s="29"/>
      <c r="AK340" s="30"/>
      <c r="AL340" s="29"/>
      <c r="AM340" s="29"/>
      <c r="AN340" s="29"/>
      <c r="AO340" s="30"/>
      <c r="AP340" s="29"/>
      <c r="AQ340" s="29"/>
      <c r="AR340" s="30"/>
      <c r="AT340" s="138"/>
    </row>
    <row r="341" spans="1:46" s="11" customFormat="1" ht="13.5" customHeight="1" x14ac:dyDescent="0.15">
      <c r="A341" s="55" t="s">
        <v>3</v>
      </c>
      <c r="B341" s="56"/>
      <c r="C341" s="57"/>
      <c r="D341" s="82"/>
      <c r="E341" s="83"/>
      <c r="F341" s="84"/>
      <c r="G341" s="84"/>
      <c r="H341" s="84"/>
      <c r="I341" s="84"/>
      <c r="J341" s="84"/>
      <c r="K341" s="85"/>
      <c r="L341" s="93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5"/>
      <c r="AB341" s="97">
        <v>1</v>
      </c>
      <c r="AC341" s="60"/>
      <c r="AD341" s="72" t="str">
        <f>IF(OR(L341="",AB341="",AB342=""),"0",ROUNDDOWN(L341*AB341/AB342,0))</f>
        <v>0</v>
      </c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4"/>
      <c r="AT341" s="138"/>
    </row>
    <row r="342" spans="1:46" s="11" customFormat="1" ht="13.5" customHeight="1" x14ac:dyDescent="0.15">
      <c r="A342" s="58"/>
      <c r="B342" s="59"/>
      <c r="C342" s="60"/>
      <c r="D342" s="86"/>
      <c r="E342" s="87"/>
      <c r="F342" s="88"/>
      <c r="G342" s="88"/>
      <c r="H342" s="88"/>
      <c r="I342" s="88"/>
      <c r="J342" s="88"/>
      <c r="K342" s="89"/>
      <c r="L342" s="96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5"/>
      <c r="AB342" s="97">
        <v>2</v>
      </c>
      <c r="AC342" s="60"/>
      <c r="AD342" s="75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4"/>
      <c r="AT342" s="138"/>
    </row>
    <row r="343" spans="1:46" s="11" customFormat="1" ht="2.25" customHeight="1" x14ac:dyDescent="0.15">
      <c r="A343" s="26"/>
      <c r="B343" s="27"/>
      <c r="C343" s="28"/>
      <c r="D343" s="90"/>
      <c r="E343" s="91"/>
      <c r="F343" s="91"/>
      <c r="G343" s="91"/>
      <c r="H343" s="91"/>
      <c r="I343" s="91"/>
      <c r="J343" s="91"/>
      <c r="K343" s="92"/>
      <c r="L343" s="26"/>
      <c r="M343" s="27"/>
      <c r="N343" s="27"/>
      <c r="O343" s="27"/>
      <c r="P343" s="28"/>
      <c r="Q343" s="27"/>
      <c r="R343" s="27"/>
      <c r="S343" s="27"/>
      <c r="T343" s="28"/>
      <c r="U343" s="27"/>
      <c r="V343" s="27"/>
      <c r="W343" s="27"/>
      <c r="X343" s="28"/>
      <c r="Y343" s="27"/>
      <c r="Z343" s="27"/>
      <c r="AA343" s="27"/>
      <c r="AB343" s="26"/>
      <c r="AC343" s="28"/>
      <c r="AD343" s="27"/>
      <c r="AE343" s="27"/>
      <c r="AF343" s="27"/>
      <c r="AG343" s="28"/>
      <c r="AH343" s="27"/>
      <c r="AI343" s="27"/>
      <c r="AJ343" s="27"/>
      <c r="AK343" s="28"/>
      <c r="AL343" s="27"/>
      <c r="AM343" s="27"/>
      <c r="AN343" s="27"/>
      <c r="AO343" s="28"/>
      <c r="AP343" s="27"/>
      <c r="AQ343" s="27"/>
      <c r="AR343" s="28"/>
      <c r="AT343" s="138"/>
    </row>
    <row r="344" spans="1:46" s="11" customFormat="1" ht="13.5" customHeight="1" x14ac:dyDescent="0.15">
      <c r="A344" s="55" t="s">
        <v>2</v>
      </c>
      <c r="B344" s="56"/>
      <c r="C344" s="57"/>
      <c r="D344" s="61">
        <f>D332+D335+D338</f>
        <v>0</v>
      </c>
      <c r="E344" s="62"/>
      <c r="F344" s="64"/>
      <c r="G344" s="65"/>
      <c r="H344" s="66"/>
      <c r="I344" s="61">
        <f>I332+I335+I338</f>
        <v>0</v>
      </c>
      <c r="J344" s="70"/>
      <c r="K344" s="71"/>
      <c r="L344" s="37">
        <f>L332+L335+L338+L341</f>
        <v>0</v>
      </c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9"/>
      <c r="AB344" s="64"/>
      <c r="AC344" s="66"/>
      <c r="AD344" s="37">
        <f>AD332+AD335+AD338+AD341</f>
        <v>0</v>
      </c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9"/>
      <c r="AT344" s="138"/>
    </row>
    <row r="345" spans="1:46" s="11" customFormat="1" ht="13.5" customHeight="1" x14ac:dyDescent="0.15">
      <c r="A345" s="58"/>
      <c r="B345" s="59"/>
      <c r="C345" s="60"/>
      <c r="D345" s="63"/>
      <c r="E345" s="62"/>
      <c r="F345" s="67"/>
      <c r="G345" s="68"/>
      <c r="H345" s="69"/>
      <c r="I345" s="63"/>
      <c r="J345" s="70"/>
      <c r="K345" s="71"/>
      <c r="L345" s="40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9"/>
      <c r="AB345" s="67"/>
      <c r="AC345" s="69"/>
      <c r="AD345" s="40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9"/>
      <c r="AT345" s="138"/>
    </row>
    <row r="346" spans="1:46" s="11" customFormat="1" ht="2.25" customHeight="1" thickBot="1" x14ac:dyDescent="0.2">
      <c r="A346" s="31"/>
      <c r="B346" s="32"/>
      <c r="C346" s="33"/>
      <c r="D346" s="31"/>
      <c r="E346" s="33"/>
      <c r="F346" s="31"/>
      <c r="G346" s="32"/>
      <c r="H346" s="33"/>
      <c r="I346" s="31"/>
      <c r="J346" s="32"/>
      <c r="K346" s="33"/>
      <c r="L346" s="31"/>
      <c r="M346" s="32"/>
      <c r="N346" s="32"/>
      <c r="O346" s="32"/>
      <c r="P346" s="33"/>
      <c r="Q346" s="32"/>
      <c r="R346" s="32"/>
      <c r="S346" s="32"/>
      <c r="T346" s="33"/>
      <c r="U346" s="32"/>
      <c r="V346" s="32"/>
      <c r="W346" s="32"/>
      <c r="X346" s="33"/>
      <c r="Y346" s="32"/>
      <c r="Z346" s="32"/>
      <c r="AA346" s="32"/>
      <c r="AB346" s="31"/>
      <c r="AC346" s="33"/>
      <c r="AD346" s="32"/>
      <c r="AE346" s="32"/>
      <c r="AF346" s="32"/>
      <c r="AG346" s="33"/>
      <c r="AH346" s="32"/>
      <c r="AI346" s="32"/>
      <c r="AJ346" s="32"/>
      <c r="AK346" s="33"/>
      <c r="AL346" s="32"/>
      <c r="AM346" s="32"/>
      <c r="AN346" s="32"/>
      <c r="AO346" s="33"/>
      <c r="AP346" s="32"/>
      <c r="AQ346" s="32"/>
      <c r="AR346" s="33"/>
      <c r="AT346" s="138"/>
    </row>
    <row r="347" spans="1:46" s="11" customFormat="1" ht="27" customHeight="1" thickTop="1" x14ac:dyDescent="0.15">
      <c r="A347" s="20" t="s">
        <v>22</v>
      </c>
      <c r="B347" s="21" t="s">
        <v>21</v>
      </c>
      <c r="C347" s="133"/>
      <c r="D347" s="134"/>
      <c r="E347" s="134"/>
      <c r="F347" s="134"/>
      <c r="G347" s="135"/>
      <c r="H347" s="136" t="s">
        <v>20</v>
      </c>
      <c r="I347" s="125"/>
      <c r="J347" s="133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  <c r="AL347" s="134"/>
      <c r="AM347" s="134"/>
      <c r="AN347" s="134"/>
      <c r="AO347" s="134"/>
      <c r="AP347" s="134"/>
      <c r="AQ347" s="134"/>
      <c r="AR347" s="135"/>
      <c r="AT347" s="138"/>
    </row>
    <row r="348" spans="1:46" s="11" customFormat="1" ht="15" customHeight="1" x14ac:dyDescent="0.15">
      <c r="A348" s="114" t="s">
        <v>19</v>
      </c>
      <c r="B348" s="115"/>
      <c r="C348" s="57"/>
      <c r="D348" s="119" t="s">
        <v>18</v>
      </c>
      <c r="E348" s="120"/>
      <c r="F348" s="120"/>
      <c r="G348" s="120"/>
      <c r="H348" s="120"/>
      <c r="I348" s="120"/>
      <c r="J348" s="120"/>
      <c r="K348" s="121"/>
      <c r="L348" s="119" t="s">
        <v>17</v>
      </c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1"/>
      <c r="AT348" s="139"/>
    </row>
    <row r="349" spans="1:46" s="11" customFormat="1" ht="30" customHeight="1" x14ac:dyDescent="0.15">
      <c r="A349" s="116"/>
      <c r="B349" s="117"/>
      <c r="C349" s="118"/>
      <c r="D349" s="122" t="s">
        <v>16</v>
      </c>
      <c r="E349" s="121"/>
      <c r="F349" s="123" t="s">
        <v>15</v>
      </c>
      <c r="G349" s="124"/>
      <c r="H349" s="125"/>
      <c r="I349" s="122" t="s">
        <v>14</v>
      </c>
      <c r="J349" s="120"/>
      <c r="K349" s="121"/>
      <c r="L349" s="122" t="s">
        <v>13</v>
      </c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1"/>
      <c r="AB349" s="123" t="s">
        <v>12</v>
      </c>
      <c r="AC349" s="125"/>
      <c r="AD349" s="122" t="s">
        <v>11</v>
      </c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1"/>
      <c r="AT349" s="139"/>
    </row>
    <row r="350" spans="1:46" s="11" customFormat="1" ht="12" customHeight="1" x14ac:dyDescent="0.15">
      <c r="A350" s="22"/>
      <c r="B350" s="23"/>
      <c r="C350" s="24"/>
      <c r="D350" s="23"/>
      <c r="E350" s="25" t="s">
        <v>10</v>
      </c>
      <c r="F350" s="22"/>
      <c r="G350" s="23"/>
      <c r="H350" s="24"/>
      <c r="I350" s="23"/>
      <c r="J350" s="23"/>
      <c r="K350" s="25" t="s">
        <v>10</v>
      </c>
      <c r="L350" s="22"/>
      <c r="M350" s="23"/>
      <c r="N350" s="23"/>
      <c r="O350" s="132" t="s">
        <v>9</v>
      </c>
      <c r="P350" s="132"/>
      <c r="Q350" s="132"/>
      <c r="R350" s="23"/>
      <c r="S350" s="132" t="s">
        <v>8</v>
      </c>
      <c r="T350" s="132"/>
      <c r="U350" s="132"/>
      <c r="V350" s="23"/>
      <c r="W350" s="98" t="s">
        <v>7</v>
      </c>
      <c r="X350" s="98"/>
      <c r="Y350" s="98"/>
      <c r="Z350" s="126" t="s">
        <v>6</v>
      </c>
      <c r="AA350" s="126"/>
      <c r="AB350" s="22"/>
      <c r="AC350" s="24"/>
      <c r="AD350" s="23"/>
      <c r="AE350" s="23"/>
      <c r="AF350" s="132" t="s">
        <v>9</v>
      </c>
      <c r="AG350" s="132"/>
      <c r="AH350" s="132"/>
      <c r="AI350" s="23"/>
      <c r="AJ350" s="132" t="s">
        <v>8</v>
      </c>
      <c r="AK350" s="132"/>
      <c r="AL350" s="132"/>
      <c r="AM350" s="23"/>
      <c r="AN350" s="98" t="s">
        <v>7</v>
      </c>
      <c r="AO350" s="98"/>
      <c r="AP350" s="98"/>
      <c r="AQ350" s="126" t="s">
        <v>6</v>
      </c>
      <c r="AR350" s="127"/>
    </row>
    <row r="351" spans="1:46" s="11" customFormat="1" ht="11.25" customHeight="1" x14ac:dyDescent="0.15">
      <c r="A351" s="128" t="s">
        <v>5</v>
      </c>
      <c r="B351" s="129"/>
      <c r="C351" s="130"/>
      <c r="D351" s="102"/>
      <c r="E351" s="103"/>
      <c r="F351" s="79"/>
      <c r="G351" s="80"/>
      <c r="H351" s="81"/>
      <c r="I351" s="131" t="str">
        <f>IF(OR(D351="",F351="",F352=""),"0",ROUNDDOWN(D351*F351/F352,2))</f>
        <v>0</v>
      </c>
      <c r="J351" s="109"/>
      <c r="K351" s="110"/>
      <c r="L351" s="93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5"/>
      <c r="AB351" s="79"/>
      <c r="AC351" s="81"/>
      <c r="AD351" s="72" t="str">
        <f>IF(OR(L351="",AB351="",AB352=""),"0",ROUNDDOWN(L351*AB351/AB352,0))</f>
        <v>0</v>
      </c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4"/>
    </row>
    <row r="352" spans="1:46" s="11" customFormat="1" ht="11.25" customHeight="1" x14ac:dyDescent="0.15">
      <c r="A352" s="76" t="s">
        <v>4</v>
      </c>
      <c r="B352" s="77"/>
      <c r="C352" s="78"/>
      <c r="D352" s="104"/>
      <c r="E352" s="103"/>
      <c r="F352" s="79"/>
      <c r="G352" s="80"/>
      <c r="H352" s="81"/>
      <c r="I352" s="108"/>
      <c r="J352" s="109"/>
      <c r="K352" s="110"/>
      <c r="L352" s="96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5"/>
      <c r="AB352" s="79"/>
      <c r="AC352" s="81"/>
      <c r="AD352" s="75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4"/>
    </row>
    <row r="353" spans="1:46" s="11" customFormat="1" ht="2.25" customHeight="1" x14ac:dyDescent="0.15">
      <c r="A353" s="26"/>
      <c r="B353" s="27"/>
      <c r="C353" s="28"/>
      <c r="D353" s="27"/>
      <c r="E353" s="27"/>
      <c r="F353" s="26"/>
      <c r="G353" s="27"/>
      <c r="H353" s="28"/>
      <c r="I353" s="27"/>
      <c r="J353" s="27"/>
      <c r="K353" s="27"/>
      <c r="L353" s="26"/>
      <c r="M353" s="27"/>
      <c r="N353" s="27"/>
      <c r="O353" s="27"/>
      <c r="P353" s="28"/>
      <c r="Q353" s="27"/>
      <c r="R353" s="27"/>
      <c r="S353" s="27"/>
      <c r="T353" s="28"/>
      <c r="U353" s="27"/>
      <c r="V353" s="27"/>
      <c r="W353" s="27"/>
      <c r="X353" s="28"/>
      <c r="Y353" s="27"/>
      <c r="Z353" s="27"/>
      <c r="AA353" s="27"/>
      <c r="AB353" s="26"/>
      <c r="AC353" s="28"/>
      <c r="AD353" s="29"/>
      <c r="AE353" s="29"/>
      <c r="AF353" s="29"/>
      <c r="AG353" s="30"/>
      <c r="AH353" s="29"/>
      <c r="AI353" s="29"/>
      <c r="AJ353" s="29"/>
      <c r="AK353" s="30"/>
      <c r="AL353" s="29"/>
      <c r="AM353" s="29"/>
      <c r="AN353" s="29"/>
      <c r="AO353" s="30"/>
      <c r="AP353" s="29"/>
      <c r="AQ353" s="29"/>
      <c r="AR353" s="30"/>
    </row>
    <row r="354" spans="1:46" s="11" customFormat="1" ht="13.5" customHeight="1" x14ac:dyDescent="0.15">
      <c r="A354" s="111" t="s">
        <v>5</v>
      </c>
      <c r="B354" s="112"/>
      <c r="C354" s="113"/>
      <c r="D354" s="102"/>
      <c r="E354" s="103"/>
      <c r="F354" s="79"/>
      <c r="G354" s="80"/>
      <c r="H354" s="81"/>
      <c r="I354" s="105" t="str">
        <f>IF(OR(D354="",F354="",F355=""),"0",ROUNDDOWN(D354*F354/F355,2))</f>
        <v>0</v>
      </c>
      <c r="J354" s="106"/>
      <c r="K354" s="107"/>
      <c r="L354" s="93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5"/>
      <c r="AB354" s="79"/>
      <c r="AC354" s="81"/>
      <c r="AD354" s="72" t="str">
        <f>IF(OR(L354="",AB354="",AB355=""),"0",ROUNDDOWN(L354*AB354/AB355,0))</f>
        <v>0</v>
      </c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4"/>
    </row>
    <row r="355" spans="1:46" s="11" customFormat="1" ht="13.5" customHeight="1" x14ac:dyDescent="0.15">
      <c r="A355" s="76" t="s">
        <v>4</v>
      </c>
      <c r="B355" s="77"/>
      <c r="C355" s="78"/>
      <c r="D355" s="104"/>
      <c r="E355" s="103"/>
      <c r="F355" s="79"/>
      <c r="G355" s="80"/>
      <c r="H355" s="81"/>
      <c r="I355" s="108"/>
      <c r="J355" s="109"/>
      <c r="K355" s="110"/>
      <c r="L355" s="96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5"/>
      <c r="AB355" s="79"/>
      <c r="AC355" s="81"/>
      <c r="AD355" s="75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4"/>
    </row>
    <row r="356" spans="1:46" s="11" customFormat="1" ht="2.25" customHeight="1" x14ac:dyDescent="0.15">
      <c r="A356" s="26"/>
      <c r="B356" s="27"/>
      <c r="C356" s="28"/>
      <c r="D356" s="26"/>
      <c r="E356" s="28"/>
      <c r="F356" s="26"/>
      <c r="G356" s="27"/>
      <c r="H356" s="28"/>
      <c r="I356" s="26"/>
      <c r="J356" s="27"/>
      <c r="K356" s="28"/>
      <c r="L356" s="26"/>
      <c r="M356" s="27"/>
      <c r="N356" s="27"/>
      <c r="O356" s="27"/>
      <c r="P356" s="28"/>
      <c r="Q356" s="27"/>
      <c r="R356" s="27"/>
      <c r="S356" s="27"/>
      <c r="T356" s="28"/>
      <c r="U356" s="27"/>
      <c r="V356" s="27"/>
      <c r="W356" s="27"/>
      <c r="X356" s="28"/>
      <c r="Y356" s="27"/>
      <c r="Z356" s="27"/>
      <c r="AA356" s="27"/>
      <c r="AB356" s="26"/>
      <c r="AC356" s="28"/>
      <c r="AD356" s="29"/>
      <c r="AE356" s="29"/>
      <c r="AF356" s="29"/>
      <c r="AG356" s="30"/>
      <c r="AH356" s="29"/>
      <c r="AI356" s="29"/>
      <c r="AJ356" s="29"/>
      <c r="AK356" s="30"/>
      <c r="AL356" s="29"/>
      <c r="AM356" s="29"/>
      <c r="AN356" s="29"/>
      <c r="AO356" s="30"/>
      <c r="AP356" s="29"/>
      <c r="AQ356" s="29"/>
      <c r="AR356" s="30"/>
    </row>
    <row r="357" spans="1:46" s="11" customFormat="1" ht="13.5" customHeight="1" x14ac:dyDescent="0.15">
      <c r="A357" s="99"/>
      <c r="B357" s="100"/>
      <c r="C357" s="101"/>
      <c r="D357" s="102"/>
      <c r="E357" s="103"/>
      <c r="F357" s="79"/>
      <c r="G357" s="80"/>
      <c r="H357" s="81"/>
      <c r="I357" s="105" t="str">
        <f>IF(OR(D357="",F357="",F358=""),"0",ROUNDDOWN(D357*F357/F358,2))</f>
        <v>0</v>
      </c>
      <c r="J357" s="106"/>
      <c r="K357" s="107"/>
      <c r="L357" s="93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5"/>
      <c r="AB357" s="79"/>
      <c r="AC357" s="81"/>
      <c r="AD357" s="72" t="str">
        <f>IF(OR(L357="",AB357="",AB358=""),"0",ROUNDDOWN(L357*AB357/AB358,0))</f>
        <v>0</v>
      </c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4"/>
    </row>
    <row r="358" spans="1:46" s="11" customFormat="1" ht="13.5" customHeight="1" x14ac:dyDescent="0.15">
      <c r="A358" s="76"/>
      <c r="B358" s="77"/>
      <c r="C358" s="78"/>
      <c r="D358" s="104"/>
      <c r="E358" s="103"/>
      <c r="F358" s="79"/>
      <c r="G358" s="80"/>
      <c r="H358" s="81"/>
      <c r="I358" s="108"/>
      <c r="J358" s="109"/>
      <c r="K358" s="110"/>
      <c r="L358" s="96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5"/>
      <c r="AB358" s="79"/>
      <c r="AC358" s="81"/>
      <c r="AD358" s="75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4"/>
    </row>
    <row r="359" spans="1:46" s="11" customFormat="1" ht="2.25" customHeight="1" x14ac:dyDescent="0.15">
      <c r="A359" s="26"/>
      <c r="B359" s="27"/>
      <c r="C359" s="28"/>
      <c r="D359" s="26"/>
      <c r="E359" s="28"/>
      <c r="F359" s="26"/>
      <c r="G359" s="27"/>
      <c r="H359" s="28"/>
      <c r="I359" s="26"/>
      <c r="J359" s="27"/>
      <c r="K359" s="28"/>
      <c r="L359" s="26"/>
      <c r="M359" s="27"/>
      <c r="N359" s="27"/>
      <c r="O359" s="27"/>
      <c r="P359" s="28"/>
      <c r="Q359" s="27"/>
      <c r="R359" s="27"/>
      <c r="S359" s="27"/>
      <c r="T359" s="28"/>
      <c r="U359" s="27"/>
      <c r="V359" s="27"/>
      <c r="W359" s="27"/>
      <c r="X359" s="28"/>
      <c r="Y359" s="27"/>
      <c r="Z359" s="27"/>
      <c r="AA359" s="27"/>
      <c r="AB359" s="26"/>
      <c r="AC359" s="28"/>
      <c r="AD359" s="29"/>
      <c r="AE359" s="29"/>
      <c r="AF359" s="29"/>
      <c r="AG359" s="30"/>
      <c r="AH359" s="29"/>
      <c r="AI359" s="29"/>
      <c r="AJ359" s="29"/>
      <c r="AK359" s="30"/>
      <c r="AL359" s="29"/>
      <c r="AM359" s="29"/>
      <c r="AN359" s="29"/>
      <c r="AO359" s="30"/>
      <c r="AP359" s="29"/>
      <c r="AQ359" s="29"/>
      <c r="AR359" s="30"/>
    </row>
    <row r="360" spans="1:46" s="11" customFormat="1" ht="13.5" customHeight="1" x14ac:dyDescent="0.15">
      <c r="A360" s="55" t="s">
        <v>3</v>
      </c>
      <c r="B360" s="56"/>
      <c r="C360" s="57"/>
      <c r="D360" s="82"/>
      <c r="E360" s="83"/>
      <c r="F360" s="84"/>
      <c r="G360" s="84"/>
      <c r="H360" s="84"/>
      <c r="I360" s="84"/>
      <c r="J360" s="84"/>
      <c r="K360" s="85"/>
      <c r="L360" s="93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5"/>
      <c r="AB360" s="97">
        <v>1</v>
      </c>
      <c r="AC360" s="60"/>
      <c r="AD360" s="72" t="str">
        <f>IF(OR(L360="",AB360="",AB361=""),"0",ROUNDDOWN(L360*AB360/AB361,0))</f>
        <v>0</v>
      </c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4"/>
    </row>
    <row r="361" spans="1:46" s="11" customFormat="1" ht="13.5" customHeight="1" x14ac:dyDescent="0.15">
      <c r="A361" s="58"/>
      <c r="B361" s="59"/>
      <c r="C361" s="60"/>
      <c r="D361" s="86"/>
      <c r="E361" s="87"/>
      <c r="F361" s="88"/>
      <c r="G361" s="88"/>
      <c r="H361" s="88"/>
      <c r="I361" s="88"/>
      <c r="J361" s="88"/>
      <c r="K361" s="89"/>
      <c r="L361" s="96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5"/>
      <c r="AB361" s="97">
        <v>2</v>
      </c>
      <c r="AC361" s="60"/>
      <c r="AD361" s="75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4"/>
    </row>
    <row r="362" spans="1:46" s="11" customFormat="1" ht="2.25" customHeight="1" x14ac:dyDescent="0.15">
      <c r="A362" s="26"/>
      <c r="B362" s="27"/>
      <c r="C362" s="28"/>
      <c r="D362" s="90"/>
      <c r="E362" s="91"/>
      <c r="F362" s="91"/>
      <c r="G362" s="91"/>
      <c r="H362" s="91"/>
      <c r="I362" s="91"/>
      <c r="J362" s="91"/>
      <c r="K362" s="92"/>
      <c r="L362" s="26"/>
      <c r="M362" s="27"/>
      <c r="N362" s="27"/>
      <c r="O362" s="27"/>
      <c r="P362" s="28"/>
      <c r="Q362" s="27"/>
      <c r="R362" s="27"/>
      <c r="S362" s="27"/>
      <c r="T362" s="28"/>
      <c r="U362" s="27"/>
      <c r="V362" s="27"/>
      <c r="W362" s="27"/>
      <c r="X362" s="28"/>
      <c r="Y362" s="27"/>
      <c r="Z362" s="27"/>
      <c r="AA362" s="27"/>
      <c r="AB362" s="26"/>
      <c r="AC362" s="28"/>
      <c r="AD362" s="27"/>
      <c r="AE362" s="27"/>
      <c r="AF362" s="27"/>
      <c r="AG362" s="28"/>
      <c r="AH362" s="27"/>
      <c r="AI362" s="27"/>
      <c r="AJ362" s="27"/>
      <c r="AK362" s="28"/>
      <c r="AL362" s="27"/>
      <c r="AM362" s="27"/>
      <c r="AN362" s="27"/>
      <c r="AO362" s="28"/>
      <c r="AP362" s="27"/>
      <c r="AQ362" s="27"/>
      <c r="AR362" s="28"/>
    </row>
    <row r="363" spans="1:46" s="11" customFormat="1" ht="13.5" customHeight="1" x14ac:dyDescent="0.15">
      <c r="A363" s="55" t="s">
        <v>2</v>
      </c>
      <c r="B363" s="56"/>
      <c r="C363" s="57"/>
      <c r="D363" s="61">
        <f>D351+D354+D357</f>
        <v>0</v>
      </c>
      <c r="E363" s="62"/>
      <c r="F363" s="64"/>
      <c r="G363" s="65"/>
      <c r="H363" s="66"/>
      <c r="I363" s="61">
        <f>I351+I354+I357</f>
        <v>0</v>
      </c>
      <c r="J363" s="70"/>
      <c r="K363" s="71"/>
      <c r="L363" s="37">
        <f>L351+L354+L357+L360</f>
        <v>0</v>
      </c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9"/>
      <c r="AB363" s="64"/>
      <c r="AC363" s="66"/>
      <c r="AD363" s="37">
        <f>AD351+AD354+AD357+AD360</f>
        <v>0</v>
      </c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9"/>
    </row>
    <row r="364" spans="1:46" s="11" customFormat="1" ht="13.5" customHeight="1" x14ac:dyDescent="0.15">
      <c r="A364" s="58"/>
      <c r="B364" s="59"/>
      <c r="C364" s="60"/>
      <c r="D364" s="63"/>
      <c r="E364" s="62"/>
      <c r="F364" s="67"/>
      <c r="G364" s="68"/>
      <c r="H364" s="69"/>
      <c r="I364" s="63"/>
      <c r="J364" s="70"/>
      <c r="K364" s="71"/>
      <c r="L364" s="40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9"/>
      <c r="AB364" s="67"/>
      <c r="AC364" s="69"/>
      <c r="AD364" s="40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9"/>
    </row>
    <row r="365" spans="1:46" s="11" customFormat="1" ht="2.25" customHeight="1" thickBot="1" x14ac:dyDescent="0.2">
      <c r="A365" s="31"/>
      <c r="B365" s="32"/>
      <c r="C365" s="33"/>
      <c r="D365" s="31"/>
      <c r="E365" s="33"/>
      <c r="F365" s="31"/>
      <c r="G365" s="32"/>
      <c r="H365" s="33"/>
      <c r="I365" s="31"/>
      <c r="J365" s="32"/>
      <c r="K365" s="33"/>
      <c r="L365" s="31"/>
      <c r="M365" s="32"/>
      <c r="N365" s="32"/>
      <c r="O365" s="32"/>
      <c r="P365" s="33"/>
      <c r="Q365" s="32"/>
      <c r="R365" s="32"/>
      <c r="S365" s="32"/>
      <c r="T365" s="33"/>
      <c r="U365" s="32"/>
      <c r="V365" s="32"/>
      <c r="W365" s="32"/>
      <c r="X365" s="33"/>
      <c r="Y365" s="32"/>
      <c r="Z365" s="32"/>
      <c r="AA365" s="32"/>
      <c r="AB365" s="31"/>
      <c r="AC365" s="33"/>
      <c r="AD365" s="32"/>
      <c r="AE365" s="32"/>
      <c r="AF365" s="32"/>
      <c r="AG365" s="33"/>
      <c r="AH365" s="32"/>
      <c r="AI365" s="32"/>
      <c r="AJ365" s="32"/>
      <c r="AK365" s="33"/>
      <c r="AL365" s="32"/>
      <c r="AM365" s="32"/>
      <c r="AN365" s="32"/>
      <c r="AO365" s="33"/>
      <c r="AP365" s="32"/>
      <c r="AQ365" s="32"/>
      <c r="AR365" s="33"/>
    </row>
    <row r="366" spans="1:46" s="11" customFormat="1" ht="37.5" customHeight="1" thickTop="1" x14ac:dyDescent="0.2">
      <c r="A366" s="41" t="s">
        <v>1</v>
      </c>
      <c r="B366" s="42"/>
      <c r="C366" s="42"/>
      <c r="D366" s="42"/>
      <c r="E366" s="42"/>
      <c r="F366" s="42"/>
      <c r="G366" s="42"/>
      <c r="H366" s="43"/>
      <c r="I366" s="44">
        <f>I326+I344+I363</f>
        <v>0</v>
      </c>
      <c r="J366" s="45"/>
      <c r="K366" s="46"/>
      <c r="L366" s="41" t="s">
        <v>0</v>
      </c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3"/>
      <c r="AD366" s="50">
        <f>AD326+AD344+AD363</f>
        <v>0</v>
      </c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2"/>
      <c r="AS366" s="53" t="s">
        <v>51</v>
      </c>
      <c r="AT366" s="54"/>
    </row>
    <row r="367" spans="1:46" ht="2.25" customHeight="1" x14ac:dyDescent="0.15">
      <c r="A367" s="10"/>
      <c r="B367" s="9"/>
      <c r="C367" s="9"/>
      <c r="D367" s="9"/>
      <c r="E367" s="9"/>
      <c r="F367" s="9"/>
      <c r="G367" s="9"/>
      <c r="H367" s="8"/>
      <c r="I367" s="47"/>
      <c r="J367" s="48"/>
      <c r="K367" s="49"/>
      <c r="L367" s="7"/>
      <c r="M367" s="6"/>
      <c r="N367" s="6"/>
      <c r="O367" s="6"/>
      <c r="P367" s="5"/>
      <c r="Q367" s="6"/>
      <c r="R367" s="6"/>
      <c r="S367" s="6"/>
      <c r="T367" s="5"/>
      <c r="U367" s="6"/>
      <c r="V367" s="6"/>
      <c r="W367" s="6"/>
      <c r="X367" s="5"/>
      <c r="Y367" s="6"/>
      <c r="Z367" s="6"/>
      <c r="AA367" s="6"/>
      <c r="AB367" s="7"/>
      <c r="AC367" s="5"/>
      <c r="AD367" s="6"/>
      <c r="AE367" s="6"/>
      <c r="AF367" s="6"/>
      <c r="AG367" s="5"/>
      <c r="AH367" s="6"/>
      <c r="AI367" s="6"/>
      <c r="AJ367" s="6"/>
      <c r="AK367" s="5"/>
      <c r="AL367" s="6"/>
      <c r="AM367" s="6"/>
      <c r="AN367" s="6"/>
      <c r="AO367" s="5"/>
      <c r="AP367" s="6"/>
      <c r="AQ367" s="6"/>
      <c r="AR367" s="5"/>
    </row>
    <row r="368" spans="1:46" s="11" customFormat="1" ht="27" customHeight="1" x14ac:dyDescent="0.15">
      <c r="A368" s="20" t="s">
        <v>22</v>
      </c>
      <c r="B368" s="21" t="s">
        <v>21</v>
      </c>
      <c r="C368" s="140"/>
      <c r="D368" s="141"/>
      <c r="E368" s="141"/>
      <c r="F368" s="141"/>
      <c r="G368" s="142"/>
      <c r="H368" s="136" t="s">
        <v>20</v>
      </c>
      <c r="I368" s="125"/>
      <c r="J368" s="140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1"/>
      <c r="AL368" s="141"/>
      <c r="AM368" s="141"/>
      <c r="AN368" s="141"/>
      <c r="AO368" s="141"/>
      <c r="AP368" s="141"/>
      <c r="AQ368" s="141"/>
      <c r="AR368" s="142"/>
    </row>
    <row r="369" spans="1:46" s="11" customFormat="1" ht="15" customHeight="1" x14ac:dyDescent="0.15">
      <c r="A369" s="114" t="s">
        <v>19</v>
      </c>
      <c r="B369" s="115"/>
      <c r="C369" s="57"/>
      <c r="D369" s="119" t="s">
        <v>18</v>
      </c>
      <c r="E369" s="120"/>
      <c r="F369" s="120"/>
      <c r="G369" s="120"/>
      <c r="H369" s="120"/>
      <c r="I369" s="120"/>
      <c r="J369" s="120"/>
      <c r="K369" s="121"/>
      <c r="L369" s="119" t="s">
        <v>17</v>
      </c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1"/>
      <c r="AT369" s="137" t="s">
        <v>23</v>
      </c>
    </row>
    <row r="370" spans="1:46" s="11" customFormat="1" ht="30" customHeight="1" x14ac:dyDescent="0.15">
      <c r="A370" s="116"/>
      <c r="B370" s="117"/>
      <c r="C370" s="118"/>
      <c r="D370" s="122" t="s">
        <v>16</v>
      </c>
      <c r="E370" s="121"/>
      <c r="F370" s="123" t="s">
        <v>15</v>
      </c>
      <c r="G370" s="124"/>
      <c r="H370" s="125"/>
      <c r="I370" s="122" t="s">
        <v>14</v>
      </c>
      <c r="J370" s="120"/>
      <c r="K370" s="121"/>
      <c r="L370" s="122" t="s">
        <v>13</v>
      </c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1"/>
      <c r="AB370" s="123" t="s">
        <v>12</v>
      </c>
      <c r="AC370" s="125"/>
      <c r="AD370" s="122" t="s">
        <v>11</v>
      </c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1"/>
      <c r="AT370" s="138"/>
    </row>
    <row r="371" spans="1:46" s="11" customFormat="1" ht="12" customHeight="1" x14ac:dyDescent="0.15">
      <c r="A371" s="22"/>
      <c r="B371" s="23"/>
      <c r="C371" s="24"/>
      <c r="D371" s="23"/>
      <c r="E371" s="25" t="s">
        <v>10</v>
      </c>
      <c r="F371" s="22"/>
      <c r="G371" s="23"/>
      <c r="H371" s="24"/>
      <c r="I371" s="23"/>
      <c r="J371" s="23"/>
      <c r="K371" s="25" t="s">
        <v>10</v>
      </c>
      <c r="L371" s="22"/>
      <c r="M371" s="23"/>
      <c r="N371" s="23"/>
      <c r="O371" s="132" t="s">
        <v>9</v>
      </c>
      <c r="P371" s="132"/>
      <c r="Q371" s="132"/>
      <c r="R371" s="23"/>
      <c r="S371" s="132" t="s">
        <v>8</v>
      </c>
      <c r="T371" s="132"/>
      <c r="U371" s="132"/>
      <c r="V371" s="23"/>
      <c r="W371" s="98" t="s">
        <v>7</v>
      </c>
      <c r="X371" s="98"/>
      <c r="Y371" s="98"/>
      <c r="Z371" s="126" t="s">
        <v>6</v>
      </c>
      <c r="AA371" s="126"/>
      <c r="AB371" s="22"/>
      <c r="AC371" s="24"/>
      <c r="AD371" s="23"/>
      <c r="AE371" s="23"/>
      <c r="AF371" s="132" t="s">
        <v>9</v>
      </c>
      <c r="AG371" s="132"/>
      <c r="AH371" s="132"/>
      <c r="AI371" s="23"/>
      <c r="AJ371" s="132" t="s">
        <v>8</v>
      </c>
      <c r="AK371" s="132"/>
      <c r="AL371" s="132"/>
      <c r="AM371" s="23"/>
      <c r="AN371" s="98" t="s">
        <v>7</v>
      </c>
      <c r="AO371" s="98"/>
      <c r="AP371" s="98"/>
      <c r="AQ371" s="126" t="s">
        <v>6</v>
      </c>
      <c r="AR371" s="127"/>
      <c r="AT371" s="138"/>
    </row>
    <row r="372" spans="1:46" s="11" customFormat="1" ht="11.25" customHeight="1" x14ac:dyDescent="0.15">
      <c r="A372" s="128" t="s">
        <v>5</v>
      </c>
      <c r="B372" s="129"/>
      <c r="C372" s="130"/>
      <c r="D372" s="102"/>
      <c r="E372" s="103"/>
      <c r="F372" s="79"/>
      <c r="G372" s="80"/>
      <c r="H372" s="81"/>
      <c r="I372" s="131" t="str">
        <f>IF(OR(D372="",F372="",F373=""),"0",ROUNDDOWN(D372*F372/F373,2))</f>
        <v>0</v>
      </c>
      <c r="J372" s="109"/>
      <c r="K372" s="110"/>
      <c r="L372" s="93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5"/>
      <c r="AB372" s="79"/>
      <c r="AC372" s="81"/>
      <c r="AD372" s="72" t="str">
        <f>IF(OR(L372="",AB372="",AB373=""),"0",ROUNDDOWN(L372*AB372/AB373,0))</f>
        <v>0</v>
      </c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4"/>
      <c r="AT372" s="138"/>
    </row>
    <row r="373" spans="1:46" s="11" customFormat="1" ht="11.25" customHeight="1" x14ac:dyDescent="0.15">
      <c r="A373" s="76" t="s">
        <v>4</v>
      </c>
      <c r="B373" s="77"/>
      <c r="C373" s="78"/>
      <c r="D373" s="104"/>
      <c r="E373" s="103"/>
      <c r="F373" s="79"/>
      <c r="G373" s="80"/>
      <c r="H373" s="81"/>
      <c r="I373" s="108"/>
      <c r="J373" s="109"/>
      <c r="K373" s="110"/>
      <c r="L373" s="96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5"/>
      <c r="AB373" s="79"/>
      <c r="AC373" s="81"/>
      <c r="AD373" s="75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4"/>
      <c r="AT373" s="138"/>
    </row>
    <row r="374" spans="1:46" s="11" customFormat="1" ht="2.25" customHeight="1" x14ac:dyDescent="0.15">
      <c r="A374" s="26"/>
      <c r="B374" s="27"/>
      <c r="C374" s="28"/>
      <c r="D374" s="27"/>
      <c r="E374" s="27"/>
      <c r="F374" s="26"/>
      <c r="G374" s="27"/>
      <c r="H374" s="28"/>
      <c r="I374" s="27"/>
      <c r="J374" s="27"/>
      <c r="K374" s="27"/>
      <c r="L374" s="26"/>
      <c r="M374" s="27"/>
      <c r="N374" s="27"/>
      <c r="O374" s="27"/>
      <c r="P374" s="28"/>
      <c r="Q374" s="27"/>
      <c r="R374" s="27"/>
      <c r="S374" s="27"/>
      <c r="T374" s="28"/>
      <c r="U374" s="27"/>
      <c r="V374" s="27"/>
      <c r="W374" s="27"/>
      <c r="X374" s="28"/>
      <c r="Y374" s="27"/>
      <c r="Z374" s="27"/>
      <c r="AA374" s="27"/>
      <c r="AB374" s="26"/>
      <c r="AC374" s="28"/>
      <c r="AD374" s="29"/>
      <c r="AE374" s="29"/>
      <c r="AF374" s="29"/>
      <c r="AG374" s="30"/>
      <c r="AH374" s="29"/>
      <c r="AI374" s="29"/>
      <c r="AJ374" s="29"/>
      <c r="AK374" s="30"/>
      <c r="AL374" s="29"/>
      <c r="AM374" s="29"/>
      <c r="AN374" s="29"/>
      <c r="AO374" s="30"/>
      <c r="AP374" s="29"/>
      <c r="AQ374" s="29"/>
      <c r="AR374" s="30"/>
      <c r="AT374" s="138"/>
    </row>
    <row r="375" spans="1:46" s="11" customFormat="1" ht="13.5" customHeight="1" x14ac:dyDescent="0.15">
      <c r="A375" s="111" t="s">
        <v>5</v>
      </c>
      <c r="B375" s="112"/>
      <c r="C375" s="113"/>
      <c r="D375" s="102"/>
      <c r="E375" s="103"/>
      <c r="F375" s="79"/>
      <c r="G375" s="80"/>
      <c r="H375" s="81"/>
      <c r="I375" s="105" t="str">
        <f>IF(OR(D375="",F375="",F376=""),"0",ROUNDDOWN(D375*F375/F376,2))</f>
        <v>0</v>
      </c>
      <c r="J375" s="106"/>
      <c r="K375" s="107"/>
      <c r="L375" s="93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5"/>
      <c r="AB375" s="79"/>
      <c r="AC375" s="81"/>
      <c r="AD375" s="72" t="str">
        <f>IF(OR(L375="",AB375="",AB376=""),"0",ROUNDDOWN(L375*AB375/AB376,0))</f>
        <v>0</v>
      </c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4"/>
      <c r="AT375" s="138"/>
    </row>
    <row r="376" spans="1:46" s="11" customFormat="1" ht="13.5" customHeight="1" x14ac:dyDescent="0.15">
      <c r="A376" s="76" t="s">
        <v>4</v>
      </c>
      <c r="B376" s="77"/>
      <c r="C376" s="78"/>
      <c r="D376" s="104"/>
      <c r="E376" s="103"/>
      <c r="F376" s="79"/>
      <c r="G376" s="80"/>
      <c r="H376" s="81"/>
      <c r="I376" s="108"/>
      <c r="J376" s="109"/>
      <c r="K376" s="110"/>
      <c r="L376" s="96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5"/>
      <c r="AB376" s="79"/>
      <c r="AC376" s="81"/>
      <c r="AD376" s="75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4"/>
      <c r="AT376" s="138"/>
    </row>
    <row r="377" spans="1:46" s="11" customFormat="1" ht="2.25" customHeight="1" x14ac:dyDescent="0.15">
      <c r="A377" s="26"/>
      <c r="B377" s="27"/>
      <c r="C377" s="28"/>
      <c r="D377" s="26"/>
      <c r="E377" s="28"/>
      <c r="F377" s="26"/>
      <c r="G377" s="27"/>
      <c r="H377" s="28"/>
      <c r="I377" s="26"/>
      <c r="J377" s="27"/>
      <c r="K377" s="28"/>
      <c r="L377" s="26"/>
      <c r="M377" s="27"/>
      <c r="N377" s="27"/>
      <c r="O377" s="27"/>
      <c r="P377" s="28"/>
      <c r="Q377" s="27"/>
      <c r="R377" s="27"/>
      <c r="S377" s="27"/>
      <c r="T377" s="28"/>
      <c r="U377" s="27"/>
      <c r="V377" s="27"/>
      <c r="W377" s="27"/>
      <c r="X377" s="28"/>
      <c r="Y377" s="27"/>
      <c r="Z377" s="27"/>
      <c r="AA377" s="27"/>
      <c r="AB377" s="26"/>
      <c r="AC377" s="28"/>
      <c r="AD377" s="29"/>
      <c r="AE377" s="29"/>
      <c r="AF377" s="29"/>
      <c r="AG377" s="30"/>
      <c r="AH377" s="29"/>
      <c r="AI377" s="29"/>
      <c r="AJ377" s="29"/>
      <c r="AK377" s="30"/>
      <c r="AL377" s="29"/>
      <c r="AM377" s="29"/>
      <c r="AN377" s="29"/>
      <c r="AO377" s="30"/>
      <c r="AP377" s="29"/>
      <c r="AQ377" s="29"/>
      <c r="AR377" s="30"/>
      <c r="AT377" s="138"/>
    </row>
    <row r="378" spans="1:46" s="11" customFormat="1" ht="13.5" customHeight="1" x14ac:dyDescent="0.15">
      <c r="A378" s="99"/>
      <c r="B378" s="100"/>
      <c r="C378" s="101"/>
      <c r="D378" s="102"/>
      <c r="E378" s="103"/>
      <c r="F378" s="79"/>
      <c r="G378" s="80"/>
      <c r="H378" s="81"/>
      <c r="I378" s="105" t="str">
        <f>IF(OR(D378="",F378="",F379=""),"0",ROUNDDOWN(D378*F378/F379,2))</f>
        <v>0</v>
      </c>
      <c r="J378" s="106"/>
      <c r="K378" s="107"/>
      <c r="L378" s="93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5"/>
      <c r="AB378" s="79"/>
      <c r="AC378" s="81"/>
      <c r="AD378" s="72" t="str">
        <f>IF(OR(L378="",AB378="",AB379=""),"0",ROUNDDOWN(L378*AB378/AB379,0))</f>
        <v>0</v>
      </c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4"/>
      <c r="AT378" s="138"/>
    </row>
    <row r="379" spans="1:46" s="11" customFormat="1" ht="13.5" customHeight="1" x14ac:dyDescent="0.15">
      <c r="A379" s="76"/>
      <c r="B379" s="77"/>
      <c r="C379" s="78"/>
      <c r="D379" s="104"/>
      <c r="E379" s="103"/>
      <c r="F379" s="79"/>
      <c r="G379" s="80"/>
      <c r="H379" s="81"/>
      <c r="I379" s="108"/>
      <c r="J379" s="109"/>
      <c r="K379" s="110"/>
      <c r="L379" s="96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5"/>
      <c r="AB379" s="79"/>
      <c r="AC379" s="81"/>
      <c r="AD379" s="75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4"/>
      <c r="AT379" s="138"/>
    </row>
    <row r="380" spans="1:46" s="11" customFormat="1" ht="2.25" customHeight="1" x14ac:dyDescent="0.15">
      <c r="A380" s="26"/>
      <c r="B380" s="27"/>
      <c r="C380" s="28"/>
      <c r="D380" s="26"/>
      <c r="E380" s="28"/>
      <c r="F380" s="26"/>
      <c r="G380" s="27"/>
      <c r="H380" s="28"/>
      <c r="I380" s="26"/>
      <c r="J380" s="27"/>
      <c r="K380" s="28"/>
      <c r="L380" s="26"/>
      <c r="M380" s="27"/>
      <c r="N380" s="27"/>
      <c r="O380" s="27"/>
      <c r="P380" s="28"/>
      <c r="Q380" s="27"/>
      <c r="R380" s="27"/>
      <c r="S380" s="27"/>
      <c r="T380" s="28"/>
      <c r="U380" s="27"/>
      <c r="V380" s="27"/>
      <c r="W380" s="27"/>
      <c r="X380" s="28"/>
      <c r="Y380" s="27"/>
      <c r="Z380" s="27"/>
      <c r="AA380" s="27"/>
      <c r="AB380" s="26"/>
      <c r="AC380" s="28"/>
      <c r="AD380" s="29"/>
      <c r="AE380" s="29"/>
      <c r="AF380" s="29"/>
      <c r="AG380" s="30"/>
      <c r="AH380" s="29"/>
      <c r="AI380" s="29"/>
      <c r="AJ380" s="29"/>
      <c r="AK380" s="30"/>
      <c r="AL380" s="29"/>
      <c r="AM380" s="29"/>
      <c r="AN380" s="29"/>
      <c r="AO380" s="30"/>
      <c r="AP380" s="29"/>
      <c r="AQ380" s="29"/>
      <c r="AR380" s="30"/>
      <c r="AT380" s="138"/>
    </row>
    <row r="381" spans="1:46" s="11" customFormat="1" ht="13.5" customHeight="1" x14ac:dyDescent="0.15">
      <c r="A381" s="55" t="s">
        <v>3</v>
      </c>
      <c r="B381" s="56"/>
      <c r="C381" s="57"/>
      <c r="D381" s="82"/>
      <c r="E381" s="83"/>
      <c r="F381" s="84"/>
      <c r="G381" s="84"/>
      <c r="H381" s="84"/>
      <c r="I381" s="84"/>
      <c r="J381" s="84"/>
      <c r="K381" s="85"/>
      <c r="L381" s="93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5"/>
      <c r="AB381" s="97">
        <v>1</v>
      </c>
      <c r="AC381" s="60"/>
      <c r="AD381" s="72" t="str">
        <f>IF(OR(L381="",AB381="",AB382=""),"0",ROUNDDOWN(L381*AB381/AB382,0))</f>
        <v>0</v>
      </c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4"/>
      <c r="AT381" s="138"/>
    </row>
    <row r="382" spans="1:46" s="11" customFormat="1" ht="13.5" customHeight="1" x14ac:dyDescent="0.15">
      <c r="A382" s="58"/>
      <c r="B382" s="59"/>
      <c r="C382" s="60"/>
      <c r="D382" s="86"/>
      <c r="E382" s="87"/>
      <c r="F382" s="88"/>
      <c r="G382" s="88"/>
      <c r="H382" s="88"/>
      <c r="I382" s="88"/>
      <c r="J382" s="88"/>
      <c r="K382" s="89"/>
      <c r="L382" s="96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5"/>
      <c r="AB382" s="97">
        <v>2</v>
      </c>
      <c r="AC382" s="60"/>
      <c r="AD382" s="75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4"/>
      <c r="AT382" s="138"/>
    </row>
    <row r="383" spans="1:46" s="11" customFormat="1" ht="2.25" customHeight="1" x14ac:dyDescent="0.15">
      <c r="A383" s="26"/>
      <c r="B383" s="27"/>
      <c r="C383" s="28"/>
      <c r="D383" s="90"/>
      <c r="E383" s="91"/>
      <c r="F383" s="91"/>
      <c r="G383" s="91"/>
      <c r="H383" s="91"/>
      <c r="I383" s="91"/>
      <c r="J383" s="91"/>
      <c r="K383" s="92"/>
      <c r="L383" s="26"/>
      <c r="M383" s="27"/>
      <c r="N383" s="27"/>
      <c r="O383" s="27"/>
      <c r="P383" s="28"/>
      <c r="Q383" s="27"/>
      <c r="R383" s="27"/>
      <c r="S383" s="27"/>
      <c r="T383" s="28"/>
      <c r="U383" s="27"/>
      <c r="V383" s="27"/>
      <c r="W383" s="27"/>
      <c r="X383" s="28"/>
      <c r="Y383" s="27"/>
      <c r="Z383" s="27"/>
      <c r="AA383" s="27"/>
      <c r="AB383" s="26"/>
      <c r="AC383" s="28"/>
      <c r="AD383" s="27"/>
      <c r="AE383" s="27"/>
      <c r="AF383" s="27"/>
      <c r="AG383" s="28"/>
      <c r="AH383" s="27"/>
      <c r="AI383" s="27"/>
      <c r="AJ383" s="27"/>
      <c r="AK383" s="28"/>
      <c r="AL383" s="27"/>
      <c r="AM383" s="27"/>
      <c r="AN383" s="27"/>
      <c r="AO383" s="28"/>
      <c r="AP383" s="27"/>
      <c r="AQ383" s="27"/>
      <c r="AR383" s="28"/>
      <c r="AT383" s="138"/>
    </row>
    <row r="384" spans="1:46" s="11" customFormat="1" ht="13.5" customHeight="1" x14ac:dyDescent="0.15">
      <c r="A384" s="55" t="s">
        <v>2</v>
      </c>
      <c r="B384" s="56"/>
      <c r="C384" s="57"/>
      <c r="D384" s="61">
        <f>D372+D375+D378</f>
        <v>0</v>
      </c>
      <c r="E384" s="62"/>
      <c r="F384" s="64"/>
      <c r="G384" s="65"/>
      <c r="H384" s="66"/>
      <c r="I384" s="61">
        <f>I372+I375+I378</f>
        <v>0</v>
      </c>
      <c r="J384" s="70"/>
      <c r="K384" s="71"/>
      <c r="L384" s="37">
        <f>L372+L375+L378+L381</f>
        <v>0</v>
      </c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9"/>
      <c r="AB384" s="64"/>
      <c r="AC384" s="66"/>
      <c r="AD384" s="37">
        <f>AD372+AD375+AD378+AD381</f>
        <v>0</v>
      </c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9"/>
      <c r="AT384" s="138"/>
    </row>
    <row r="385" spans="1:46" s="11" customFormat="1" ht="13.5" customHeight="1" x14ac:dyDescent="0.15">
      <c r="A385" s="58"/>
      <c r="B385" s="59"/>
      <c r="C385" s="60"/>
      <c r="D385" s="63"/>
      <c r="E385" s="62"/>
      <c r="F385" s="67"/>
      <c r="G385" s="68"/>
      <c r="H385" s="69"/>
      <c r="I385" s="63"/>
      <c r="J385" s="70"/>
      <c r="K385" s="71"/>
      <c r="L385" s="40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9"/>
      <c r="AB385" s="67"/>
      <c r="AC385" s="69"/>
      <c r="AD385" s="40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9"/>
      <c r="AT385" s="138"/>
    </row>
    <row r="386" spans="1:46" s="11" customFormat="1" ht="2.25" customHeight="1" thickBot="1" x14ac:dyDescent="0.2">
      <c r="A386" s="31"/>
      <c r="B386" s="32"/>
      <c r="C386" s="33"/>
      <c r="D386" s="31"/>
      <c r="E386" s="33"/>
      <c r="F386" s="31"/>
      <c r="G386" s="32"/>
      <c r="H386" s="33"/>
      <c r="I386" s="31"/>
      <c r="J386" s="32"/>
      <c r="K386" s="33"/>
      <c r="L386" s="31"/>
      <c r="M386" s="32"/>
      <c r="N386" s="32"/>
      <c r="O386" s="32"/>
      <c r="P386" s="33"/>
      <c r="Q386" s="32"/>
      <c r="R386" s="32"/>
      <c r="S386" s="32"/>
      <c r="T386" s="33"/>
      <c r="U386" s="32"/>
      <c r="V386" s="32"/>
      <c r="W386" s="32"/>
      <c r="X386" s="33"/>
      <c r="Y386" s="32"/>
      <c r="Z386" s="32"/>
      <c r="AA386" s="32"/>
      <c r="AB386" s="31"/>
      <c r="AC386" s="33"/>
      <c r="AD386" s="32"/>
      <c r="AE386" s="32"/>
      <c r="AF386" s="32"/>
      <c r="AG386" s="33"/>
      <c r="AH386" s="32"/>
      <c r="AI386" s="32"/>
      <c r="AJ386" s="32"/>
      <c r="AK386" s="33"/>
      <c r="AL386" s="32"/>
      <c r="AM386" s="32"/>
      <c r="AN386" s="32"/>
      <c r="AO386" s="33"/>
      <c r="AP386" s="32"/>
      <c r="AQ386" s="32"/>
      <c r="AR386" s="33"/>
      <c r="AT386" s="138"/>
    </row>
    <row r="387" spans="1:46" s="11" customFormat="1" ht="27" customHeight="1" thickTop="1" x14ac:dyDescent="0.15">
      <c r="A387" s="20" t="s">
        <v>22</v>
      </c>
      <c r="B387" s="21" t="s">
        <v>21</v>
      </c>
      <c r="C387" s="133"/>
      <c r="D387" s="134"/>
      <c r="E387" s="134"/>
      <c r="F387" s="134"/>
      <c r="G387" s="135"/>
      <c r="H387" s="136" t="s">
        <v>20</v>
      </c>
      <c r="I387" s="125"/>
      <c r="J387" s="133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134"/>
      <c r="AP387" s="134"/>
      <c r="AQ387" s="134"/>
      <c r="AR387" s="135"/>
      <c r="AT387" s="138"/>
    </row>
    <row r="388" spans="1:46" s="11" customFormat="1" ht="15" customHeight="1" x14ac:dyDescent="0.15">
      <c r="A388" s="114" t="s">
        <v>19</v>
      </c>
      <c r="B388" s="115"/>
      <c r="C388" s="57"/>
      <c r="D388" s="119" t="s">
        <v>18</v>
      </c>
      <c r="E388" s="120"/>
      <c r="F388" s="120"/>
      <c r="G388" s="120"/>
      <c r="H388" s="120"/>
      <c r="I388" s="120"/>
      <c r="J388" s="120"/>
      <c r="K388" s="121"/>
      <c r="L388" s="119" t="s">
        <v>17</v>
      </c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1"/>
      <c r="AT388" s="139"/>
    </row>
    <row r="389" spans="1:46" s="11" customFormat="1" ht="30" customHeight="1" x14ac:dyDescent="0.15">
      <c r="A389" s="116"/>
      <c r="B389" s="117"/>
      <c r="C389" s="118"/>
      <c r="D389" s="122" t="s">
        <v>16</v>
      </c>
      <c r="E389" s="121"/>
      <c r="F389" s="123" t="s">
        <v>15</v>
      </c>
      <c r="G389" s="124"/>
      <c r="H389" s="125"/>
      <c r="I389" s="122" t="s">
        <v>14</v>
      </c>
      <c r="J389" s="120"/>
      <c r="K389" s="121"/>
      <c r="L389" s="122" t="s">
        <v>13</v>
      </c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1"/>
      <c r="AB389" s="123" t="s">
        <v>12</v>
      </c>
      <c r="AC389" s="125"/>
      <c r="AD389" s="122" t="s">
        <v>11</v>
      </c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1"/>
      <c r="AT389" s="139"/>
    </row>
    <row r="390" spans="1:46" s="11" customFormat="1" ht="12" customHeight="1" x14ac:dyDescent="0.15">
      <c r="A390" s="22"/>
      <c r="B390" s="23"/>
      <c r="C390" s="24"/>
      <c r="D390" s="23"/>
      <c r="E390" s="25" t="s">
        <v>10</v>
      </c>
      <c r="F390" s="22"/>
      <c r="G390" s="23"/>
      <c r="H390" s="24"/>
      <c r="I390" s="23"/>
      <c r="J390" s="23"/>
      <c r="K390" s="25" t="s">
        <v>10</v>
      </c>
      <c r="L390" s="22"/>
      <c r="M390" s="23"/>
      <c r="N390" s="23"/>
      <c r="O390" s="132" t="s">
        <v>9</v>
      </c>
      <c r="P390" s="132"/>
      <c r="Q390" s="132"/>
      <c r="R390" s="23"/>
      <c r="S390" s="132" t="s">
        <v>8</v>
      </c>
      <c r="T390" s="132"/>
      <c r="U390" s="132"/>
      <c r="V390" s="23"/>
      <c r="W390" s="98" t="s">
        <v>7</v>
      </c>
      <c r="X390" s="98"/>
      <c r="Y390" s="98"/>
      <c r="Z390" s="126" t="s">
        <v>6</v>
      </c>
      <c r="AA390" s="126"/>
      <c r="AB390" s="22"/>
      <c r="AC390" s="24"/>
      <c r="AD390" s="23"/>
      <c r="AE390" s="23"/>
      <c r="AF390" s="132" t="s">
        <v>9</v>
      </c>
      <c r="AG390" s="132"/>
      <c r="AH390" s="132"/>
      <c r="AI390" s="23"/>
      <c r="AJ390" s="132" t="s">
        <v>8</v>
      </c>
      <c r="AK390" s="132"/>
      <c r="AL390" s="132"/>
      <c r="AM390" s="23"/>
      <c r="AN390" s="98" t="s">
        <v>7</v>
      </c>
      <c r="AO390" s="98"/>
      <c r="AP390" s="98"/>
      <c r="AQ390" s="126" t="s">
        <v>6</v>
      </c>
      <c r="AR390" s="127"/>
    </row>
    <row r="391" spans="1:46" s="11" customFormat="1" ht="11.25" customHeight="1" x14ac:dyDescent="0.15">
      <c r="A391" s="128" t="s">
        <v>5</v>
      </c>
      <c r="B391" s="129"/>
      <c r="C391" s="130"/>
      <c r="D391" s="102"/>
      <c r="E391" s="103"/>
      <c r="F391" s="79"/>
      <c r="G391" s="80"/>
      <c r="H391" s="81"/>
      <c r="I391" s="131" t="str">
        <f>IF(OR(D391="",F391="",F392=""),"0",ROUNDDOWN(D391*F391/F392,2))</f>
        <v>0</v>
      </c>
      <c r="J391" s="109"/>
      <c r="K391" s="110"/>
      <c r="L391" s="93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5"/>
      <c r="AB391" s="79"/>
      <c r="AC391" s="81"/>
      <c r="AD391" s="72" t="str">
        <f>IF(OR(L391="",AB391="",AB392=""),"0",ROUNDDOWN(L391*AB391/AB392,0))</f>
        <v>0</v>
      </c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4"/>
    </row>
    <row r="392" spans="1:46" s="11" customFormat="1" ht="11.25" customHeight="1" x14ac:dyDescent="0.15">
      <c r="A392" s="76" t="s">
        <v>4</v>
      </c>
      <c r="B392" s="77"/>
      <c r="C392" s="78"/>
      <c r="D392" s="104"/>
      <c r="E392" s="103"/>
      <c r="F392" s="79"/>
      <c r="G392" s="80"/>
      <c r="H392" s="81"/>
      <c r="I392" s="108"/>
      <c r="J392" s="109"/>
      <c r="K392" s="110"/>
      <c r="L392" s="96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5"/>
      <c r="AB392" s="79"/>
      <c r="AC392" s="81"/>
      <c r="AD392" s="75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4"/>
    </row>
    <row r="393" spans="1:46" s="11" customFormat="1" ht="2.25" customHeight="1" x14ac:dyDescent="0.15">
      <c r="A393" s="26"/>
      <c r="B393" s="27"/>
      <c r="C393" s="28"/>
      <c r="D393" s="27"/>
      <c r="E393" s="27"/>
      <c r="F393" s="26"/>
      <c r="G393" s="27"/>
      <c r="H393" s="28"/>
      <c r="I393" s="27"/>
      <c r="J393" s="27"/>
      <c r="K393" s="27"/>
      <c r="L393" s="26"/>
      <c r="M393" s="27"/>
      <c r="N393" s="27"/>
      <c r="O393" s="27"/>
      <c r="P393" s="28"/>
      <c r="Q393" s="27"/>
      <c r="R393" s="27"/>
      <c r="S393" s="27"/>
      <c r="T393" s="28"/>
      <c r="U393" s="27"/>
      <c r="V393" s="27"/>
      <c r="W393" s="27"/>
      <c r="X393" s="28"/>
      <c r="Y393" s="27"/>
      <c r="Z393" s="27"/>
      <c r="AA393" s="27"/>
      <c r="AB393" s="26"/>
      <c r="AC393" s="28"/>
      <c r="AD393" s="29"/>
      <c r="AE393" s="29"/>
      <c r="AF393" s="29"/>
      <c r="AG393" s="30"/>
      <c r="AH393" s="29"/>
      <c r="AI393" s="29"/>
      <c r="AJ393" s="29"/>
      <c r="AK393" s="30"/>
      <c r="AL393" s="29"/>
      <c r="AM393" s="29"/>
      <c r="AN393" s="29"/>
      <c r="AO393" s="30"/>
      <c r="AP393" s="29"/>
      <c r="AQ393" s="29"/>
      <c r="AR393" s="30"/>
    </row>
    <row r="394" spans="1:46" s="11" customFormat="1" ht="13.5" customHeight="1" x14ac:dyDescent="0.15">
      <c r="A394" s="111" t="s">
        <v>5</v>
      </c>
      <c r="B394" s="112"/>
      <c r="C394" s="113"/>
      <c r="D394" s="102"/>
      <c r="E394" s="103"/>
      <c r="F394" s="79"/>
      <c r="G394" s="80"/>
      <c r="H394" s="81"/>
      <c r="I394" s="105" t="str">
        <f>IF(OR(D394="",F394="",F395=""),"0",ROUNDDOWN(D394*F394/F395,2))</f>
        <v>0</v>
      </c>
      <c r="J394" s="106"/>
      <c r="K394" s="107"/>
      <c r="L394" s="93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5"/>
      <c r="AB394" s="79"/>
      <c r="AC394" s="81"/>
      <c r="AD394" s="72" t="str">
        <f>IF(OR(L394="",AB394="",AB395=""),"0",ROUNDDOWN(L394*AB394/AB395,0))</f>
        <v>0</v>
      </c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4"/>
    </row>
    <row r="395" spans="1:46" s="11" customFormat="1" ht="13.5" customHeight="1" x14ac:dyDescent="0.15">
      <c r="A395" s="76" t="s">
        <v>4</v>
      </c>
      <c r="B395" s="77"/>
      <c r="C395" s="78"/>
      <c r="D395" s="104"/>
      <c r="E395" s="103"/>
      <c r="F395" s="79"/>
      <c r="G395" s="80"/>
      <c r="H395" s="81"/>
      <c r="I395" s="108"/>
      <c r="J395" s="109"/>
      <c r="K395" s="110"/>
      <c r="L395" s="96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5"/>
      <c r="AB395" s="79"/>
      <c r="AC395" s="81"/>
      <c r="AD395" s="75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4"/>
    </row>
    <row r="396" spans="1:46" s="11" customFormat="1" ht="2.25" customHeight="1" x14ac:dyDescent="0.15">
      <c r="A396" s="26"/>
      <c r="B396" s="27"/>
      <c r="C396" s="28"/>
      <c r="D396" s="26"/>
      <c r="E396" s="28"/>
      <c r="F396" s="26"/>
      <c r="G396" s="27"/>
      <c r="H396" s="28"/>
      <c r="I396" s="26"/>
      <c r="J396" s="27"/>
      <c r="K396" s="28"/>
      <c r="L396" s="26"/>
      <c r="M396" s="27"/>
      <c r="N396" s="27"/>
      <c r="O396" s="27"/>
      <c r="P396" s="28"/>
      <c r="Q396" s="27"/>
      <c r="R396" s="27"/>
      <c r="S396" s="27"/>
      <c r="T396" s="28"/>
      <c r="U396" s="27"/>
      <c r="V396" s="27"/>
      <c r="W396" s="27"/>
      <c r="X396" s="28"/>
      <c r="Y396" s="27"/>
      <c r="Z396" s="27"/>
      <c r="AA396" s="27"/>
      <c r="AB396" s="26"/>
      <c r="AC396" s="28"/>
      <c r="AD396" s="29"/>
      <c r="AE396" s="29"/>
      <c r="AF396" s="29"/>
      <c r="AG396" s="30"/>
      <c r="AH396" s="29"/>
      <c r="AI396" s="29"/>
      <c r="AJ396" s="29"/>
      <c r="AK396" s="30"/>
      <c r="AL396" s="29"/>
      <c r="AM396" s="29"/>
      <c r="AN396" s="29"/>
      <c r="AO396" s="30"/>
      <c r="AP396" s="29"/>
      <c r="AQ396" s="29"/>
      <c r="AR396" s="30"/>
    </row>
    <row r="397" spans="1:46" s="11" customFormat="1" ht="13.5" customHeight="1" x14ac:dyDescent="0.15">
      <c r="A397" s="99"/>
      <c r="B397" s="100"/>
      <c r="C397" s="101"/>
      <c r="D397" s="102"/>
      <c r="E397" s="103"/>
      <c r="F397" s="79"/>
      <c r="G397" s="80"/>
      <c r="H397" s="81"/>
      <c r="I397" s="105" t="str">
        <f>IF(OR(D397="",F397="",F398=""),"0",ROUNDDOWN(D397*F397/F398,2))</f>
        <v>0</v>
      </c>
      <c r="J397" s="106"/>
      <c r="K397" s="107"/>
      <c r="L397" s="93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5"/>
      <c r="AB397" s="79"/>
      <c r="AC397" s="81"/>
      <c r="AD397" s="72" t="str">
        <f>IF(OR(L397="",AB397="",AB398=""),"0",ROUNDDOWN(L397*AB397/AB398,0))</f>
        <v>0</v>
      </c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4"/>
    </row>
    <row r="398" spans="1:46" s="11" customFormat="1" ht="13.5" customHeight="1" x14ac:dyDescent="0.15">
      <c r="A398" s="76"/>
      <c r="B398" s="77"/>
      <c r="C398" s="78"/>
      <c r="D398" s="104"/>
      <c r="E398" s="103"/>
      <c r="F398" s="79"/>
      <c r="G398" s="80"/>
      <c r="H398" s="81"/>
      <c r="I398" s="108"/>
      <c r="J398" s="109"/>
      <c r="K398" s="110"/>
      <c r="L398" s="96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5"/>
      <c r="AB398" s="79"/>
      <c r="AC398" s="81"/>
      <c r="AD398" s="75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4"/>
    </row>
    <row r="399" spans="1:46" s="11" customFormat="1" ht="2.25" customHeight="1" x14ac:dyDescent="0.15">
      <c r="A399" s="26"/>
      <c r="B399" s="27"/>
      <c r="C399" s="28"/>
      <c r="D399" s="26"/>
      <c r="E399" s="28"/>
      <c r="F399" s="26"/>
      <c r="G399" s="27"/>
      <c r="H399" s="28"/>
      <c r="I399" s="26"/>
      <c r="J399" s="27"/>
      <c r="K399" s="28"/>
      <c r="L399" s="26"/>
      <c r="M399" s="27"/>
      <c r="N399" s="27"/>
      <c r="O399" s="27"/>
      <c r="P399" s="28"/>
      <c r="Q399" s="27"/>
      <c r="R399" s="27"/>
      <c r="S399" s="27"/>
      <c r="T399" s="28"/>
      <c r="U399" s="27"/>
      <c r="V399" s="27"/>
      <c r="W399" s="27"/>
      <c r="X399" s="28"/>
      <c r="Y399" s="27"/>
      <c r="Z399" s="27"/>
      <c r="AA399" s="27"/>
      <c r="AB399" s="26"/>
      <c r="AC399" s="28"/>
      <c r="AD399" s="29"/>
      <c r="AE399" s="29"/>
      <c r="AF399" s="29"/>
      <c r="AG399" s="30"/>
      <c r="AH399" s="29"/>
      <c r="AI399" s="29"/>
      <c r="AJ399" s="29"/>
      <c r="AK399" s="30"/>
      <c r="AL399" s="29"/>
      <c r="AM399" s="29"/>
      <c r="AN399" s="29"/>
      <c r="AO399" s="30"/>
      <c r="AP399" s="29"/>
      <c r="AQ399" s="29"/>
      <c r="AR399" s="30"/>
    </row>
    <row r="400" spans="1:46" s="11" customFormat="1" ht="13.5" customHeight="1" x14ac:dyDescent="0.15">
      <c r="A400" s="55" t="s">
        <v>3</v>
      </c>
      <c r="B400" s="56"/>
      <c r="C400" s="57"/>
      <c r="D400" s="82"/>
      <c r="E400" s="83"/>
      <c r="F400" s="84"/>
      <c r="G400" s="84"/>
      <c r="H400" s="84"/>
      <c r="I400" s="84"/>
      <c r="J400" s="84"/>
      <c r="K400" s="85"/>
      <c r="L400" s="93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5"/>
      <c r="AB400" s="97">
        <v>1</v>
      </c>
      <c r="AC400" s="60"/>
      <c r="AD400" s="72" t="str">
        <f>IF(OR(L400="",AB400="",AB401=""),"0",ROUNDDOWN(L400*AB400/AB401,0))</f>
        <v>0</v>
      </c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4"/>
    </row>
    <row r="401" spans="1:46" s="11" customFormat="1" ht="13.5" customHeight="1" x14ac:dyDescent="0.15">
      <c r="A401" s="58"/>
      <c r="B401" s="59"/>
      <c r="C401" s="60"/>
      <c r="D401" s="86"/>
      <c r="E401" s="87"/>
      <c r="F401" s="88"/>
      <c r="G401" s="88"/>
      <c r="H401" s="88"/>
      <c r="I401" s="88"/>
      <c r="J401" s="88"/>
      <c r="K401" s="89"/>
      <c r="L401" s="96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5"/>
      <c r="AB401" s="97">
        <v>2</v>
      </c>
      <c r="AC401" s="60"/>
      <c r="AD401" s="75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4"/>
    </row>
    <row r="402" spans="1:46" s="11" customFormat="1" ht="2.25" customHeight="1" x14ac:dyDescent="0.15">
      <c r="A402" s="26"/>
      <c r="B402" s="27"/>
      <c r="C402" s="28"/>
      <c r="D402" s="90"/>
      <c r="E402" s="91"/>
      <c r="F402" s="91"/>
      <c r="G402" s="91"/>
      <c r="H402" s="91"/>
      <c r="I402" s="91"/>
      <c r="J402" s="91"/>
      <c r="K402" s="92"/>
      <c r="L402" s="26"/>
      <c r="M402" s="27"/>
      <c r="N402" s="27"/>
      <c r="O402" s="27"/>
      <c r="P402" s="28"/>
      <c r="Q402" s="27"/>
      <c r="R402" s="27"/>
      <c r="S402" s="27"/>
      <c r="T402" s="28"/>
      <c r="U402" s="27"/>
      <c r="V402" s="27"/>
      <c r="W402" s="27"/>
      <c r="X402" s="28"/>
      <c r="Y402" s="27"/>
      <c r="Z402" s="27"/>
      <c r="AA402" s="27"/>
      <c r="AB402" s="26"/>
      <c r="AC402" s="28"/>
      <c r="AD402" s="27"/>
      <c r="AE402" s="27"/>
      <c r="AF402" s="27"/>
      <c r="AG402" s="28"/>
      <c r="AH402" s="27"/>
      <c r="AI402" s="27"/>
      <c r="AJ402" s="27"/>
      <c r="AK402" s="28"/>
      <c r="AL402" s="27"/>
      <c r="AM402" s="27"/>
      <c r="AN402" s="27"/>
      <c r="AO402" s="28"/>
      <c r="AP402" s="27"/>
      <c r="AQ402" s="27"/>
      <c r="AR402" s="28"/>
    </row>
    <row r="403" spans="1:46" s="11" customFormat="1" ht="13.5" customHeight="1" x14ac:dyDescent="0.15">
      <c r="A403" s="55" t="s">
        <v>2</v>
      </c>
      <c r="B403" s="56"/>
      <c r="C403" s="57"/>
      <c r="D403" s="61">
        <f>D391+D394+D397</f>
        <v>0</v>
      </c>
      <c r="E403" s="62"/>
      <c r="F403" s="64"/>
      <c r="G403" s="65"/>
      <c r="H403" s="66"/>
      <c r="I403" s="61">
        <f>I391+I394+I397</f>
        <v>0</v>
      </c>
      <c r="J403" s="70"/>
      <c r="K403" s="71"/>
      <c r="L403" s="37">
        <f>L391+L394+L397+L400</f>
        <v>0</v>
      </c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9"/>
      <c r="AB403" s="64"/>
      <c r="AC403" s="66"/>
      <c r="AD403" s="37">
        <f>AD391+AD394+AD397+AD400</f>
        <v>0</v>
      </c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9"/>
    </row>
    <row r="404" spans="1:46" s="11" customFormat="1" ht="13.5" customHeight="1" x14ac:dyDescent="0.15">
      <c r="A404" s="58"/>
      <c r="B404" s="59"/>
      <c r="C404" s="60"/>
      <c r="D404" s="63"/>
      <c r="E404" s="62"/>
      <c r="F404" s="67"/>
      <c r="G404" s="68"/>
      <c r="H404" s="69"/>
      <c r="I404" s="63"/>
      <c r="J404" s="70"/>
      <c r="K404" s="71"/>
      <c r="L404" s="40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9"/>
      <c r="AB404" s="67"/>
      <c r="AC404" s="69"/>
      <c r="AD404" s="40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9"/>
    </row>
    <row r="405" spans="1:46" s="11" customFormat="1" ht="2.25" customHeight="1" thickBot="1" x14ac:dyDescent="0.2">
      <c r="A405" s="31"/>
      <c r="B405" s="32"/>
      <c r="C405" s="33"/>
      <c r="D405" s="31"/>
      <c r="E405" s="33"/>
      <c r="F405" s="31"/>
      <c r="G405" s="32"/>
      <c r="H405" s="33"/>
      <c r="I405" s="31"/>
      <c r="J405" s="32"/>
      <c r="K405" s="33"/>
      <c r="L405" s="31"/>
      <c r="M405" s="32"/>
      <c r="N405" s="32"/>
      <c r="O405" s="32"/>
      <c r="P405" s="33"/>
      <c r="Q405" s="32"/>
      <c r="R405" s="32"/>
      <c r="S405" s="32"/>
      <c r="T405" s="33"/>
      <c r="U405" s="32"/>
      <c r="V405" s="32"/>
      <c r="W405" s="32"/>
      <c r="X405" s="33"/>
      <c r="Y405" s="32"/>
      <c r="Z405" s="32"/>
      <c r="AA405" s="32"/>
      <c r="AB405" s="31"/>
      <c r="AC405" s="33"/>
      <c r="AD405" s="32"/>
      <c r="AE405" s="32"/>
      <c r="AF405" s="32"/>
      <c r="AG405" s="33"/>
      <c r="AH405" s="32"/>
      <c r="AI405" s="32"/>
      <c r="AJ405" s="32"/>
      <c r="AK405" s="33"/>
      <c r="AL405" s="32"/>
      <c r="AM405" s="32"/>
      <c r="AN405" s="32"/>
      <c r="AO405" s="33"/>
      <c r="AP405" s="32"/>
      <c r="AQ405" s="32"/>
      <c r="AR405" s="33"/>
    </row>
    <row r="406" spans="1:46" s="11" customFormat="1" ht="37.5" customHeight="1" thickTop="1" x14ac:dyDescent="0.2">
      <c r="A406" s="41" t="s">
        <v>1</v>
      </c>
      <c r="B406" s="42"/>
      <c r="C406" s="42"/>
      <c r="D406" s="42"/>
      <c r="E406" s="42"/>
      <c r="F406" s="42"/>
      <c r="G406" s="42"/>
      <c r="H406" s="43"/>
      <c r="I406" s="44">
        <f>I366+I384+I403</f>
        <v>0</v>
      </c>
      <c r="J406" s="45"/>
      <c r="K406" s="46"/>
      <c r="L406" s="41" t="s">
        <v>0</v>
      </c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3"/>
      <c r="AD406" s="50">
        <f>AD366+AD384+AD403</f>
        <v>0</v>
      </c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2"/>
      <c r="AS406" s="53" t="s">
        <v>50</v>
      </c>
      <c r="AT406" s="54"/>
    </row>
    <row r="407" spans="1:46" ht="2.25" customHeight="1" x14ac:dyDescent="0.15">
      <c r="A407" s="10"/>
      <c r="B407" s="9"/>
      <c r="C407" s="9"/>
      <c r="D407" s="9"/>
      <c r="E407" s="9"/>
      <c r="F407" s="9"/>
      <c r="G407" s="9"/>
      <c r="H407" s="8"/>
      <c r="I407" s="47"/>
      <c r="J407" s="48"/>
      <c r="K407" s="49"/>
      <c r="L407" s="7"/>
      <c r="M407" s="6"/>
      <c r="N407" s="6"/>
      <c r="O407" s="6"/>
      <c r="P407" s="5"/>
      <c r="Q407" s="6"/>
      <c r="R407" s="6"/>
      <c r="S407" s="6"/>
      <c r="T407" s="5"/>
      <c r="U407" s="6"/>
      <c r="V407" s="6"/>
      <c r="W407" s="6"/>
      <c r="X407" s="5"/>
      <c r="Y407" s="6"/>
      <c r="Z407" s="6"/>
      <c r="AA407" s="6"/>
      <c r="AB407" s="7"/>
      <c r="AC407" s="5"/>
      <c r="AD407" s="6"/>
      <c r="AE407" s="6"/>
      <c r="AF407" s="6"/>
      <c r="AG407" s="5"/>
      <c r="AH407" s="6"/>
      <c r="AI407" s="6"/>
      <c r="AJ407" s="6"/>
      <c r="AK407" s="5"/>
      <c r="AL407" s="6"/>
      <c r="AM407" s="6"/>
      <c r="AN407" s="6"/>
      <c r="AO407" s="5"/>
      <c r="AP407" s="6"/>
      <c r="AQ407" s="6"/>
      <c r="AR407" s="5"/>
    </row>
    <row r="408" spans="1:46" s="11" customFormat="1" ht="27" customHeight="1" x14ac:dyDescent="0.15">
      <c r="A408" s="20" t="s">
        <v>22</v>
      </c>
      <c r="B408" s="21" t="s">
        <v>21</v>
      </c>
      <c r="C408" s="140"/>
      <c r="D408" s="141"/>
      <c r="E408" s="141"/>
      <c r="F408" s="141"/>
      <c r="G408" s="142"/>
      <c r="H408" s="136" t="s">
        <v>20</v>
      </c>
      <c r="I408" s="125"/>
      <c r="J408" s="140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  <c r="AA408" s="141"/>
      <c r="AB408" s="141"/>
      <c r="AC408" s="141"/>
      <c r="AD408" s="141"/>
      <c r="AE408" s="141"/>
      <c r="AF408" s="141"/>
      <c r="AG408" s="141"/>
      <c r="AH408" s="141"/>
      <c r="AI408" s="141"/>
      <c r="AJ408" s="141"/>
      <c r="AK408" s="141"/>
      <c r="AL408" s="141"/>
      <c r="AM408" s="141"/>
      <c r="AN408" s="141"/>
      <c r="AO408" s="141"/>
      <c r="AP408" s="141"/>
      <c r="AQ408" s="141"/>
      <c r="AR408" s="142"/>
    </row>
    <row r="409" spans="1:46" s="11" customFormat="1" ht="15" customHeight="1" x14ac:dyDescent="0.15">
      <c r="A409" s="114" t="s">
        <v>19</v>
      </c>
      <c r="B409" s="115"/>
      <c r="C409" s="57"/>
      <c r="D409" s="119" t="s">
        <v>18</v>
      </c>
      <c r="E409" s="120"/>
      <c r="F409" s="120"/>
      <c r="G409" s="120"/>
      <c r="H409" s="120"/>
      <c r="I409" s="120"/>
      <c r="J409" s="120"/>
      <c r="K409" s="121"/>
      <c r="L409" s="119" t="s">
        <v>17</v>
      </c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1"/>
      <c r="AT409" s="137" t="s">
        <v>23</v>
      </c>
    </row>
    <row r="410" spans="1:46" s="11" customFormat="1" ht="30" customHeight="1" x14ac:dyDescent="0.15">
      <c r="A410" s="116"/>
      <c r="B410" s="117"/>
      <c r="C410" s="118"/>
      <c r="D410" s="122" t="s">
        <v>16</v>
      </c>
      <c r="E410" s="121"/>
      <c r="F410" s="123" t="s">
        <v>15</v>
      </c>
      <c r="G410" s="124"/>
      <c r="H410" s="125"/>
      <c r="I410" s="122" t="s">
        <v>14</v>
      </c>
      <c r="J410" s="120"/>
      <c r="K410" s="121"/>
      <c r="L410" s="122" t="s">
        <v>13</v>
      </c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1"/>
      <c r="AB410" s="123" t="s">
        <v>12</v>
      </c>
      <c r="AC410" s="125"/>
      <c r="AD410" s="122" t="s">
        <v>11</v>
      </c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1"/>
      <c r="AT410" s="138"/>
    </row>
    <row r="411" spans="1:46" s="11" customFormat="1" ht="12" customHeight="1" x14ac:dyDescent="0.15">
      <c r="A411" s="22"/>
      <c r="B411" s="23"/>
      <c r="C411" s="24"/>
      <c r="D411" s="23"/>
      <c r="E411" s="25" t="s">
        <v>10</v>
      </c>
      <c r="F411" s="22"/>
      <c r="G411" s="23"/>
      <c r="H411" s="24"/>
      <c r="I411" s="23"/>
      <c r="J411" s="23"/>
      <c r="K411" s="25" t="s">
        <v>10</v>
      </c>
      <c r="L411" s="22"/>
      <c r="M411" s="23"/>
      <c r="N411" s="23"/>
      <c r="O411" s="132" t="s">
        <v>9</v>
      </c>
      <c r="P411" s="132"/>
      <c r="Q411" s="132"/>
      <c r="R411" s="23"/>
      <c r="S411" s="132" t="s">
        <v>8</v>
      </c>
      <c r="T411" s="132"/>
      <c r="U411" s="132"/>
      <c r="V411" s="23"/>
      <c r="W411" s="98" t="s">
        <v>7</v>
      </c>
      <c r="X411" s="98"/>
      <c r="Y411" s="98"/>
      <c r="Z411" s="126" t="s">
        <v>6</v>
      </c>
      <c r="AA411" s="126"/>
      <c r="AB411" s="22"/>
      <c r="AC411" s="24"/>
      <c r="AD411" s="23"/>
      <c r="AE411" s="23"/>
      <c r="AF411" s="132" t="s">
        <v>9</v>
      </c>
      <c r="AG411" s="132"/>
      <c r="AH411" s="132"/>
      <c r="AI411" s="23"/>
      <c r="AJ411" s="132" t="s">
        <v>8</v>
      </c>
      <c r="AK411" s="132"/>
      <c r="AL411" s="132"/>
      <c r="AM411" s="23"/>
      <c r="AN411" s="98" t="s">
        <v>7</v>
      </c>
      <c r="AO411" s="98"/>
      <c r="AP411" s="98"/>
      <c r="AQ411" s="126" t="s">
        <v>6</v>
      </c>
      <c r="AR411" s="127"/>
      <c r="AT411" s="138"/>
    </row>
    <row r="412" spans="1:46" s="11" customFormat="1" ht="11.25" customHeight="1" x14ac:dyDescent="0.15">
      <c r="A412" s="128" t="s">
        <v>5</v>
      </c>
      <c r="B412" s="129"/>
      <c r="C412" s="130"/>
      <c r="D412" s="102"/>
      <c r="E412" s="103"/>
      <c r="F412" s="79"/>
      <c r="G412" s="80"/>
      <c r="H412" s="81"/>
      <c r="I412" s="131" t="str">
        <f>IF(OR(D412="",F412="",F413=""),"0",ROUNDDOWN(D412*F412/F413,2))</f>
        <v>0</v>
      </c>
      <c r="J412" s="109"/>
      <c r="K412" s="110"/>
      <c r="L412" s="93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5"/>
      <c r="AB412" s="79"/>
      <c r="AC412" s="81"/>
      <c r="AD412" s="72" t="str">
        <f>IF(OR(L412="",AB412="",AB413=""),"0",ROUNDDOWN(L412*AB412/AB413,0))</f>
        <v>0</v>
      </c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4"/>
      <c r="AT412" s="138"/>
    </row>
    <row r="413" spans="1:46" s="11" customFormat="1" ht="11.25" customHeight="1" x14ac:dyDescent="0.15">
      <c r="A413" s="76" t="s">
        <v>4</v>
      </c>
      <c r="B413" s="77"/>
      <c r="C413" s="78"/>
      <c r="D413" s="104"/>
      <c r="E413" s="103"/>
      <c r="F413" s="79"/>
      <c r="G413" s="80"/>
      <c r="H413" s="81"/>
      <c r="I413" s="108"/>
      <c r="J413" s="109"/>
      <c r="K413" s="110"/>
      <c r="L413" s="96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5"/>
      <c r="AB413" s="79"/>
      <c r="AC413" s="81"/>
      <c r="AD413" s="75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4"/>
      <c r="AT413" s="138"/>
    </row>
    <row r="414" spans="1:46" s="11" customFormat="1" ht="2.25" customHeight="1" x14ac:dyDescent="0.15">
      <c r="A414" s="26"/>
      <c r="B414" s="27"/>
      <c r="C414" s="28"/>
      <c r="D414" s="27"/>
      <c r="E414" s="27"/>
      <c r="F414" s="26"/>
      <c r="G414" s="27"/>
      <c r="H414" s="28"/>
      <c r="I414" s="27"/>
      <c r="J414" s="27"/>
      <c r="K414" s="27"/>
      <c r="L414" s="26"/>
      <c r="M414" s="27"/>
      <c r="N414" s="27"/>
      <c r="O414" s="27"/>
      <c r="P414" s="28"/>
      <c r="Q414" s="27"/>
      <c r="R414" s="27"/>
      <c r="S414" s="27"/>
      <c r="T414" s="28"/>
      <c r="U414" s="27"/>
      <c r="V414" s="27"/>
      <c r="W414" s="27"/>
      <c r="X414" s="28"/>
      <c r="Y414" s="27"/>
      <c r="Z414" s="27"/>
      <c r="AA414" s="27"/>
      <c r="AB414" s="26"/>
      <c r="AC414" s="28"/>
      <c r="AD414" s="29"/>
      <c r="AE414" s="29"/>
      <c r="AF414" s="29"/>
      <c r="AG414" s="30"/>
      <c r="AH414" s="29"/>
      <c r="AI414" s="29"/>
      <c r="AJ414" s="29"/>
      <c r="AK414" s="30"/>
      <c r="AL414" s="29"/>
      <c r="AM414" s="29"/>
      <c r="AN414" s="29"/>
      <c r="AO414" s="30"/>
      <c r="AP414" s="29"/>
      <c r="AQ414" s="29"/>
      <c r="AR414" s="30"/>
      <c r="AT414" s="138"/>
    </row>
    <row r="415" spans="1:46" s="11" customFormat="1" ht="13.5" customHeight="1" x14ac:dyDescent="0.15">
      <c r="A415" s="111" t="s">
        <v>5</v>
      </c>
      <c r="B415" s="112"/>
      <c r="C415" s="113"/>
      <c r="D415" s="102"/>
      <c r="E415" s="103"/>
      <c r="F415" s="79"/>
      <c r="G415" s="80"/>
      <c r="H415" s="81"/>
      <c r="I415" s="105" t="str">
        <f>IF(OR(D415="",F415="",F416=""),"0",ROUNDDOWN(D415*F415/F416,2))</f>
        <v>0</v>
      </c>
      <c r="J415" s="106"/>
      <c r="K415" s="107"/>
      <c r="L415" s="93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5"/>
      <c r="AB415" s="79"/>
      <c r="AC415" s="81"/>
      <c r="AD415" s="72" t="str">
        <f>IF(OR(L415="",AB415="",AB416=""),"0",ROUNDDOWN(L415*AB415/AB416,0))</f>
        <v>0</v>
      </c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4"/>
      <c r="AT415" s="138"/>
    </row>
    <row r="416" spans="1:46" s="11" customFormat="1" ht="13.5" customHeight="1" x14ac:dyDescent="0.15">
      <c r="A416" s="76" t="s">
        <v>4</v>
      </c>
      <c r="B416" s="77"/>
      <c r="C416" s="78"/>
      <c r="D416" s="104"/>
      <c r="E416" s="103"/>
      <c r="F416" s="79"/>
      <c r="G416" s="80"/>
      <c r="H416" s="81"/>
      <c r="I416" s="108"/>
      <c r="J416" s="109"/>
      <c r="K416" s="110"/>
      <c r="L416" s="96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5"/>
      <c r="AB416" s="79"/>
      <c r="AC416" s="81"/>
      <c r="AD416" s="75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4"/>
      <c r="AT416" s="138"/>
    </row>
    <row r="417" spans="1:46" s="11" customFormat="1" ht="2.25" customHeight="1" x14ac:dyDescent="0.15">
      <c r="A417" s="26"/>
      <c r="B417" s="27"/>
      <c r="C417" s="28"/>
      <c r="D417" s="26"/>
      <c r="E417" s="28"/>
      <c r="F417" s="26"/>
      <c r="G417" s="27"/>
      <c r="H417" s="28"/>
      <c r="I417" s="26"/>
      <c r="J417" s="27"/>
      <c r="K417" s="28"/>
      <c r="L417" s="26"/>
      <c r="M417" s="27"/>
      <c r="N417" s="27"/>
      <c r="O417" s="27"/>
      <c r="P417" s="28"/>
      <c r="Q417" s="27"/>
      <c r="R417" s="27"/>
      <c r="S417" s="27"/>
      <c r="T417" s="28"/>
      <c r="U417" s="27"/>
      <c r="V417" s="27"/>
      <c r="W417" s="27"/>
      <c r="X417" s="28"/>
      <c r="Y417" s="27"/>
      <c r="Z417" s="27"/>
      <c r="AA417" s="27"/>
      <c r="AB417" s="26"/>
      <c r="AC417" s="28"/>
      <c r="AD417" s="29"/>
      <c r="AE417" s="29"/>
      <c r="AF417" s="29"/>
      <c r="AG417" s="30"/>
      <c r="AH417" s="29"/>
      <c r="AI417" s="29"/>
      <c r="AJ417" s="29"/>
      <c r="AK417" s="30"/>
      <c r="AL417" s="29"/>
      <c r="AM417" s="29"/>
      <c r="AN417" s="29"/>
      <c r="AO417" s="30"/>
      <c r="AP417" s="29"/>
      <c r="AQ417" s="29"/>
      <c r="AR417" s="30"/>
      <c r="AT417" s="138"/>
    </row>
    <row r="418" spans="1:46" s="11" customFormat="1" ht="13.5" customHeight="1" x14ac:dyDescent="0.15">
      <c r="A418" s="99"/>
      <c r="B418" s="100"/>
      <c r="C418" s="101"/>
      <c r="D418" s="102"/>
      <c r="E418" s="103"/>
      <c r="F418" s="79"/>
      <c r="G418" s="80"/>
      <c r="H418" s="81"/>
      <c r="I418" s="105" t="str">
        <f>IF(OR(D418="",F418="",F419=""),"0",ROUNDDOWN(D418*F418/F419,2))</f>
        <v>0</v>
      </c>
      <c r="J418" s="106"/>
      <c r="K418" s="107"/>
      <c r="L418" s="93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5"/>
      <c r="AB418" s="79"/>
      <c r="AC418" s="81"/>
      <c r="AD418" s="72" t="str">
        <f>IF(OR(L418="",AB418="",AB419=""),"0",ROUNDDOWN(L418*AB418/AB419,0))</f>
        <v>0</v>
      </c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4"/>
      <c r="AT418" s="138"/>
    </row>
    <row r="419" spans="1:46" s="11" customFormat="1" ht="13.5" customHeight="1" x14ac:dyDescent="0.15">
      <c r="A419" s="76"/>
      <c r="B419" s="77"/>
      <c r="C419" s="78"/>
      <c r="D419" s="104"/>
      <c r="E419" s="103"/>
      <c r="F419" s="79"/>
      <c r="G419" s="80"/>
      <c r="H419" s="81"/>
      <c r="I419" s="108"/>
      <c r="J419" s="109"/>
      <c r="K419" s="110"/>
      <c r="L419" s="96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5"/>
      <c r="AB419" s="79"/>
      <c r="AC419" s="81"/>
      <c r="AD419" s="75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4"/>
      <c r="AT419" s="138"/>
    </row>
    <row r="420" spans="1:46" s="11" customFormat="1" ht="2.25" customHeight="1" x14ac:dyDescent="0.15">
      <c r="A420" s="26"/>
      <c r="B420" s="27"/>
      <c r="C420" s="28"/>
      <c r="D420" s="26"/>
      <c r="E420" s="28"/>
      <c r="F420" s="26"/>
      <c r="G420" s="27"/>
      <c r="H420" s="28"/>
      <c r="I420" s="26"/>
      <c r="J420" s="27"/>
      <c r="K420" s="28"/>
      <c r="L420" s="26"/>
      <c r="M420" s="27"/>
      <c r="N420" s="27"/>
      <c r="O420" s="27"/>
      <c r="P420" s="28"/>
      <c r="Q420" s="27"/>
      <c r="R420" s="27"/>
      <c r="S420" s="27"/>
      <c r="T420" s="28"/>
      <c r="U420" s="27"/>
      <c r="V420" s="27"/>
      <c r="W420" s="27"/>
      <c r="X420" s="28"/>
      <c r="Y420" s="27"/>
      <c r="Z420" s="27"/>
      <c r="AA420" s="27"/>
      <c r="AB420" s="26"/>
      <c r="AC420" s="28"/>
      <c r="AD420" s="29"/>
      <c r="AE420" s="29"/>
      <c r="AF420" s="29"/>
      <c r="AG420" s="30"/>
      <c r="AH420" s="29"/>
      <c r="AI420" s="29"/>
      <c r="AJ420" s="29"/>
      <c r="AK420" s="30"/>
      <c r="AL420" s="29"/>
      <c r="AM420" s="29"/>
      <c r="AN420" s="29"/>
      <c r="AO420" s="30"/>
      <c r="AP420" s="29"/>
      <c r="AQ420" s="29"/>
      <c r="AR420" s="30"/>
      <c r="AT420" s="138"/>
    </row>
    <row r="421" spans="1:46" s="11" customFormat="1" ht="13.5" customHeight="1" x14ac:dyDescent="0.15">
      <c r="A421" s="55" t="s">
        <v>3</v>
      </c>
      <c r="B421" s="56"/>
      <c r="C421" s="57"/>
      <c r="D421" s="82"/>
      <c r="E421" s="83"/>
      <c r="F421" s="84"/>
      <c r="G421" s="84"/>
      <c r="H421" s="84"/>
      <c r="I421" s="84"/>
      <c r="J421" s="84"/>
      <c r="K421" s="85"/>
      <c r="L421" s="93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5"/>
      <c r="AB421" s="97">
        <v>1</v>
      </c>
      <c r="AC421" s="60"/>
      <c r="AD421" s="72" t="str">
        <f>IF(OR(L421="",AB421="",AB422=""),"0",ROUNDDOWN(L421*AB421/AB422,0))</f>
        <v>0</v>
      </c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4"/>
      <c r="AT421" s="138"/>
    </row>
    <row r="422" spans="1:46" s="11" customFormat="1" ht="13.5" customHeight="1" x14ac:dyDescent="0.15">
      <c r="A422" s="58"/>
      <c r="B422" s="59"/>
      <c r="C422" s="60"/>
      <c r="D422" s="86"/>
      <c r="E422" s="87"/>
      <c r="F422" s="88"/>
      <c r="G422" s="88"/>
      <c r="H422" s="88"/>
      <c r="I422" s="88"/>
      <c r="J422" s="88"/>
      <c r="K422" s="89"/>
      <c r="L422" s="96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5"/>
      <c r="AB422" s="97">
        <v>2</v>
      </c>
      <c r="AC422" s="60"/>
      <c r="AD422" s="75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4"/>
      <c r="AT422" s="138"/>
    </row>
    <row r="423" spans="1:46" s="11" customFormat="1" ht="2.25" customHeight="1" x14ac:dyDescent="0.15">
      <c r="A423" s="26"/>
      <c r="B423" s="27"/>
      <c r="C423" s="28"/>
      <c r="D423" s="90"/>
      <c r="E423" s="91"/>
      <c r="F423" s="91"/>
      <c r="G423" s="91"/>
      <c r="H423" s="91"/>
      <c r="I423" s="91"/>
      <c r="J423" s="91"/>
      <c r="K423" s="92"/>
      <c r="L423" s="26"/>
      <c r="M423" s="27"/>
      <c r="N423" s="27"/>
      <c r="O423" s="27"/>
      <c r="P423" s="28"/>
      <c r="Q423" s="27"/>
      <c r="R423" s="27"/>
      <c r="S423" s="27"/>
      <c r="T423" s="28"/>
      <c r="U423" s="27"/>
      <c r="V423" s="27"/>
      <c r="W423" s="27"/>
      <c r="X423" s="28"/>
      <c r="Y423" s="27"/>
      <c r="Z423" s="27"/>
      <c r="AA423" s="27"/>
      <c r="AB423" s="26"/>
      <c r="AC423" s="28"/>
      <c r="AD423" s="27"/>
      <c r="AE423" s="27"/>
      <c r="AF423" s="27"/>
      <c r="AG423" s="28"/>
      <c r="AH423" s="27"/>
      <c r="AI423" s="27"/>
      <c r="AJ423" s="27"/>
      <c r="AK423" s="28"/>
      <c r="AL423" s="27"/>
      <c r="AM423" s="27"/>
      <c r="AN423" s="27"/>
      <c r="AO423" s="28"/>
      <c r="AP423" s="27"/>
      <c r="AQ423" s="27"/>
      <c r="AR423" s="28"/>
      <c r="AT423" s="138"/>
    </row>
    <row r="424" spans="1:46" s="11" customFormat="1" ht="13.5" customHeight="1" x14ac:dyDescent="0.15">
      <c r="A424" s="55" t="s">
        <v>2</v>
      </c>
      <c r="B424" s="56"/>
      <c r="C424" s="57"/>
      <c r="D424" s="61">
        <f>D412+D415+D418</f>
        <v>0</v>
      </c>
      <c r="E424" s="62"/>
      <c r="F424" s="64"/>
      <c r="G424" s="65"/>
      <c r="H424" s="66"/>
      <c r="I424" s="61">
        <f>I412+I415+I418</f>
        <v>0</v>
      </c>
      <c r="J424" s="70"/>
      <c r="K424" s="71"/>
      <c r="L424" s="37">
        <f>L412+L415+L418+L421</f>
        <v>0</v>
      </c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9"/>
      <c r="AB424" s="64"/>
      <c r="AC424" s="66"/>
      <c r="AD424" s="37">
        <f>AD412+AD415+AD418+AD421</f>
        <v>0</v>
      </c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9"/>
      <c r="AT424" s="138"/>
    </row>
    <row r="425" spans="1:46" s="11" customFormat="1" ht="13.5" customHeight="1" x14ac:dyDescent="0.15">
      <c r="A425" s="58"/>
      <c r="B425" s="59"/>
      <c r="C425" s="60"/>
      <c r="D425" s="63"/>
      <c r="E425" s="62"/>
      <c r="F425" s="67"/>
      <c r="G425" s="68"/>
      <c r="H425" s="69"/>
      <c r="I425" s="63"/>
      <c r="J425" s="70"/>
      <c r="K425" s="71"/>
      <c r="L425" s="40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9"/>
      <c r="AB425" s="67"/>
      <c r="AC425" s="69"/>
      <c r="AD425" s="40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9"/>
      <c r="AT425" s="138"/>
    </row>
    <row r="426" spans="1:46" s="11" customFormat="1" ht="2.25" customHeight="1" thickBot="1" x14ac:dyDescent="0.2">
      <c r="A426" s="31"/>
      <c r="B426" s="32"/>
      <c r="C426" s="33"/>
      <c r="D426" s="31"/>
      <c r="E426" s="33"/>
      <c r="F426" s="31"/>
      <c r="G426" s="32"/>
      <c r="H426" s="33"/>
      <c r="I426" s="31"/>
      <c r="J426" s="32"/>
      <c r="K426" s="33"/>
      <c r="L426" s="31"/>
      <c r="M426" s="32"/>
      <c r="N426" s="32"/>
      <c r="O426" s="32"/>
      <c r="P426" s="33"/>
      <c r="Q426" s="32"/>
      <c r="R426" s="32"/>
      <c r="S426" s="32"/>
      <c r="T426" s="33"/>
      <c r="U426" s="32"/>
      <c r="V426" s="32"/>
      <c r="W426" s="32"/>
      <c r="X426" s="33"/>
      <c r="Y426" s="32"/>
      <c r="Z426" s="32"/>
      <c r="AA426" s="32"/>
      <c r="AB426" s="31"/>
      <c r="AC426" s="33"/>
      <c r="AD426" s="32"/>
      <c r="AE426" s="32"/>
      <c r="AF426" s="32"/>
      <c r="AG426" s="33"/>
      <c r="AH426" s="32"/>
      <c r="AI426" s="32"/>
      <c r="AJ426" s="32"/>
      <c r="AK426" s="33"/>
      <c r="AL426" s="32"/>
      <c r="AM426" s="32"/>
      <c r="AN426" s="32"/>
      <c r="AO426" s="33"/>
      <c r="AP426" s="32"/>
      <c r="AQ426" s="32"/>
      <c r="AR426" s="33"/>
      <c r="AT426" s="138"/>
    </row>
    <row r="427" spans="1:46" s="11" customFormat="1" ht="27" customHeight="1" thickTop="1" x14ac:dyDescent="0.15">
      <c r="A427" s="20" t="s">
        <v>22</v>
      </c>
      <c r="B427" s="21" t="s">
        <v>21</v>
      </c>
      <c r="C427" s="133"/>
      <c r="D427" s="134"/>
      <c r="E427" s="134"/>
      <c r="F427" s="134"/>
      <c r="G427" s="135"/>
      <c r="H427" s="136" t="s">
        <v>20</v>
      </c>
      <c r="I427" s="125"/>
      <c r="J427" s="133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34"/>
      <c r="AI427" s="134"/>
      <c r="AJ427" s="134"/>
      <c r="AK427" s="134"/>
      <c r="AL427" s="134"/>
      <c r="AM427" s="134"/>
      <c r="AN427" s="134"/>
      <c r="AO427" s="134"/>
      <c r="AP427" s="134"/>
      <c r="AQ427" s="134"/>
      <c r="AR427" s="135"/>
      <c r="AT427" s="138"/>
    </row>
    <row r="428" spans="1:46" s="11" customFormat="1" ht="15" customHeight="1" x14ac:dyDescent="0.15">
      <c r="A428" s="114" t="s">
        <v>19</v>
      </c>
      <c r="B428" s="115"/>
      <c r="C428" s="57"/>
      <c r="D428" s="119" t="s">
        <v>18</v>
      </c>
      <c r="E428" s="120"/>
      <c r="F428" s="120"/>
      <c r="G428" s="120"/>
      <c r="H428" s="120"/>
      <c r="I428" s="120"/>
      <c r="J428" s="120"/>
      <c r="K428" s="121"/>
      <c r="L428" s="119" t="s">
        <v>17</v>
      </c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1"/>
      <c r="AT428" s="139"/>
    </row>
    <row r="429" spans="1:46" s="11" customFormat="1" ht="30" customHeight="1" x14ac:dyDescent="0.15">
      <c r="A429" s="116"/>
      <c r="B429" s="117"/>
      <c r="C429" s="118"/>
      <c r="D429" s="122" t="s">
        <v>16</v>
      </c>
      <c r="E429" s="121"/>
      <c r="F429" s="123" t="s">
        <v>15</v>
      </c>
      <c r="G429" s="124"/>
      <c r="H429" s="125"/>
      <c r="I429" s="122" t="s">
        <v>14</v>
      </c>
      <c r="J429" s="120"/>
      <c r="K429" s="121"/>
      <c r="L429" s="122" t="s">
        <v>13</v>
      </c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1"/>
      <c r="AB429" s="123" t="s">
        <v>12</v>
      </c>
      <c r="AC429" s="125"/>
      <c r="AD429" s="122" t="s">
        <v>11</v>
      </c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1"/>
      <c r="AT429" s="139"/>
    </row>
    <row r="430" spans="1:46" s="11" customFormat="1" ht="12" customHeight="1" x14ac:dyDescent="0.15">
      <c r="A430" s="22"/>
      <c r="B430" s="23"/>
      <c r="C430" s="24"/>
      <c r="D430" s="23"/>
      <c r="E430" s="25" t="s">
        <v>10</v>
      </c>
      <c r="F430" s="22"/>
      <c r="G430" s="23"/>
      <c r="H430" s="24"/>
      <c r="I430" s="23"/>
      <c r="J430" s="23"/>
      <c r="K430" s="25" t="s">
        <v>10</v>
      </c>
      <c r="L430" s="22"/>
      <c r="M430" s="23"/>
      <c r="N430" s="23"/>
      <c r="O430" s="132" t="s">
        <v>9</v>
      </c>
      <c r="P430" s="132"/>
      <c r="Q430" s="132"/>
      <c r="R430" s="23"/>
      <c r="S430" s="132" t="s">
        <v>8</v>
      </c>
      <c r="T430" s="132"/>
      <c r="U430" s="132"/>
      <c r="V430" s="23"/>
      <c r="W430" s="98" t="s">
        <v>7</v>
      </c>
      <c r="X430" s="98"/>
      <c r="Y430" s="98"/>
      <c r="Z430" s="126" t="s">
        <v>6</v>
      </c>
      <c r="AA430" s="126"/>
      <c r="AB430" s="22"/>
      <c r="AC430" s="24"/>
      <c r="AD430" s="23"/>
      <c r="AE430" s="23"/>
      <c r="AF430" s="132" t="s">
        <v>9</v>
      </c>
      <c r="AG430" s="132"/>
      <c r="AH430" s="132"/>
      <c r="AI430" s="23"/>
      <c r="AJ430" s="132" t="s">
        <v>8</v>
      </c>
      <c r="AK430" s="132"/>
      <c r="AL430" s="132"/>
      <c r="AM430" s="23"/>
      <c r="AN430" s="98" t="s">
        <v>7</v>
      </c>
      <c r="AO430" s="98"/>
      <c r="AP430" s="98"/>
      <c r="AQ430" s="126" t="s">
        <v>6</v>
      </c>
      <c r="AR430" s="127"/>
    </row>
    <row r="431" spans="1:46" s="11" customFormat="1" ht="11.25" customHeight="1" x14ac:dyDescent="0.15">
      <c r="A431" s="128" t="s">
        <v>5</v>
      </c>
      <c r="B431" s="129"/>
      <c r="C431" s="130"/>
      <c r="D431" s="102"/>
      <c r="E431" s="103"/>
      <c r="F431" s="79"/>
      <c r="G431" s="80"/>
      <c r="H431" s="81"/>
      <c r="I431" s="131" t="str">
        <f>IF(OR(D431="",F431="",F432=""),"0",ROUNDDOWN(D431*F431/F432,2))</f>
        <v>0</v>
      </c>
      <c r="J431" s="109"/>
      <c r="K431" s="110"/>
      <c r="L431" s="93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5"/>
      <c r="AB431" s="79"/>
      <c r="AC431" s="81"/>
      <c r="AD431" s="72" t="str">
        <f>IF(OR(L431="",AB431="",AB432=""),"0",ROUNDDOWN(L431*AB431/AB432,0))</f>
        <v>0</v>
      </c>
      <c r="AE431" s="73"/>
      <c r="AF431" s="73"/>
      <c r="AG431" s="73"/>
      <c r="AH431" s="73"/>
      <c r="AI431" s="73"/>
      <c r="AJ431" s="73"/>
      <c r="AK431" s="73"/>
      <c r="AL431" s="73"/>
      <c r="AM431" s="73"/>
      <c r="AN431" s="73"/>
      <c r="AO431" s="73"/>
      <c r="AP431" s="73"/>
      <c r="AQ431" s="73"/>
      <c r="AR431" s="74"/>
    </row>
    <row r="432" spans="1:46" s="11" customFormat="1" ht="11.25" customHeight="1" x14ac:dyDescent="0.15">
      <c r="A432" s="76" t="s">
        <v>4</v>
      </c>
      <c r="B432" s="77"/>
      <c r="C432" s="78"/>
      <c r="D432" s="104"/>
      <c r="E432" s="103"/>
      <c r="F432" s="79"/>
      <c r="G432" s="80"/>
      <c r="H432" s="81"/>
      <c r="I432" s="108"/>
      <c r="J432" s="109"/>
      <c r="K432" s="110"/>
      <c r="L432" s="96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5"/>
      <c r="AB432" s="79"/>
      <c r="AC432" s="81"/>
      <c r="AD432" s="75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4"/>
    </row>
    <row r="433" spans="1:46" s="11" customFormat="1" ht="2.25" customHeight="1" x14ac:dyDescent="0.15">
      <c r="A433" s="26"/>
      <c r="B433" s="27"/>
      <c r="C433" s="28"/>
      <c r="D433" s="27"/>
      <c r="E433" s="27"/>
      <c r="F433" s="26"/>
      <c r="G433" s="27"/>
      <c r="H433" s="28"/>
      <c r="I433" s="27"/>
      <c r="J433" s="27"/>
      <c r="K433" s="27"/>
      <c r="L433" s="26"/>
      <c r="M433" s="27"/>
      <c r="N433" s="27"/>
      <c r="O433" s="27"/>
      <c r="P433" s="28"/>
      <c r="Q433" s="27"/>
      <c r="R433" s="27"/>
      <c r="S433" s="27"/>
      <c r="T433" s="28"/>
      <c r="U433" s="27"/>
      <c r="V433" s="27"/>
      <c r="W433" s="27"/>
      <c r="X433" s="28"/>
      <c r="Y433" s="27"/>
      <c r="Z433" s="27"/>
      <c r="AA433" s="27"/>
      <c r="AB433" s="26"/>
      <c r="AC433" s="28"/>
      <c r="AD433" s="29"/>
      <c r="AE433" s="29"/>
      <c r="AF433" s="29"/>
      <c r="AG433" s="30"/>
      <c r="AH433" s="29"/>
      <c r="AI433" s="29"/>
      <c r="AJ433" s="29"/>
      <c r="AK433" s="30"/>
      <c r="AL433" s="29"/>
      <c r="AM433" s="29"/>
      <c r="AN433" s="29"/>
      <c r="AO433" s="30"/>
      <c r="AP433" s="29"/>
      <c r="AQ433" s="29"/>
      <c r="AR433" s="30"/>
    </row>
    <row r="434" spans="1:46" s="11" customFormat="1" ht="13.5" customHeight="1" x14ac:dyDescent="0.15">
      <c r="A434" s="111" t="s">
        <v>5</v>
      </c>
      <c r="B434" s="112"/>
      <c r="C434" s="113"/>
      <c r="D434" s="102"/>
      <c r="E434" s="103"/>
      <c r="F434" s="79"/>
      <c r="G434" s="80"/>
      <c r="H434" s="81"/>
      <c r="I434" s="105" t="str">
        <f>IF(OR(D434="",F434="",F435=""),"0",ROUNDDOWN(D434*F434/F435,2))</f>
        <v>0</v>
      </c>
      <c r="J434" s="106"/>
      <c r="K434" s="107"/>
      <c r="L434" s="93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5"/>
      <c r="AB434" s="79"/>
      <c r="AC434" s="81"/>
      <c r="AD434" s="72" t="str">
        <f>IF(OR(L434="",AB434="",AB435=""),"0",ROUNDDOWN(L434*AB434/AB435,0))</f>
        <v>0</v>
      </c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4"/>
    </row>
    <row r="435" spans="1:46" s="11" customFormat="1" ht="13.5" customHeight="1" x14ac:dyDescent="0.15">
      <c r="A435" s="76" t="s">
        <v>4</v>
      </c>
      <c r="B435" s="77"/>
      <c r="C435" s="78"/>
      <c r="D435" s="104"/>
      <c r="E435" s="103"/>
      <c r="F435" s="79"/>
      <c r="G435" s="80"/>
      <c r="H435" s="81"/>
      <c r="I435" s="108"/>
      <c r="J435" s="109"/>
      <c r="K435" s="110"/>
      <c r="L435" s="96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5"/>
      <c r="AB435" s="79"/>
      <c r="AC435" s="81"/>
      <c r="AD435" s="75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4"/>
    </row>
    <row r="436" spans="1:46" s="11" customFormat="1" ht="2.25" customHeight="1" x14ac:dyDescent="0.15">
      <c r="A436" s="26"/>
      <c r="B436" s="27"/>
      <c r="C436" s="28"/>
      <c r="D436" s="26"/>
      <c r="E436" s="28"/>
      <c r="F436" s="26"/>
      <c r="G436" s="27"/>
      <c r="H436" s="28"/>
      <c r="I436" s="26"/>
      <c r="J436" s="27"/>
      <c r="K436" s="28"/>
      <c r="L436" s="26"/>
      <c r="M436" s="27"/>
      <c r="N436" s="27"/>
      <c r="O436" s="27"/>
      <c r="P436" s="28"/>
      <c r="Q436" s="27"/>
      <c r="R436" s="27"/>
      <c r="S436" s="27"/>
      <c r="T436" s="28"/>
      <c r="U436" s="27"/>
      <c r="V436" s="27"/>
      <c r="W436" s="27"/>
      <c r="X436" s="28"/>
      <c r="Y436" s="27"/>
      <c r="Z436" s="27"/>
      <c r="AA436" s="27"/>
      <c r="AB436" s="26"/>
      <c r="AC436" s="28"/>
      <c r="AD436" s="29"/>
      <c r="AE436" s="29"/>
      <c r="AF436" s="29"/>
      <c r="AG436" s="30"/>
      <c r="AH436" s="29"/>
      <c r="AI436" s="29"/>
      <c r="AJ436" s="29"/>
      <c r="AK436" s="30"/>
      <c r="AL436" s="29"/>
      <c r="AM436" s="29"/>
      <c r="AN436" s="29"/>
      <c r="AO436" s="30"/>
      <c r="AP436" s="29"/>
      <c r="AQ436" s="29"/>
      <c r="AR436" s="30"/>
    </row>
    <row r="437" spans="1:46" s="11" customFormat="1" ht="13.5" customHeight="1" x14ac:dyDescent="0.15">
      <c r="A437" s="99"/>
      <c r="B437" s="100"/>
      <c r="C437" s="101"/>
      <c r="D437" s="102"/>
      <c r="E437" s="103"/>
      <c r="F437" s="79"/>
      <c r="G437" s="80"/>
      <c r="H437" s="81"/>
      <c r="I437" s="105" t="str">
        <f>IF(OR(D437="",F437="",F438=""),"0",ROUNDDOWN(D437*F437/F438,2))</f>
        <v>0</v>
      </c>
      <c r="J437" s="106"/>
      <c r="K437" s="107"/>
      <c r="L437" s="93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5"/>
      <c r="AB437" s="79"/>
      <c r="AC437" s="81"/>
      <c r="AD437" s="72" t="str">
        <f>IF(OR(L437="",AB437="",AB438=""),"0",ROUNDDOWN(L437*AB437/AB438,0))</f>
        <v>0</v>
      </c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4"/>
    </row>
    <row r="438" spans="1:46" s="11" customFormat="1" ht="13.5" customHeight="1" x14ac:dyDescent="0.15">
      <c r="A438" s="76"/>
      <c r="B438" s="77"/>
      <c r="C438" s="78"/>
      <c r="D438" s="104"/>
      <c r="E438" s="103"/>
      <c r="F438" s="79"/>
      <c r="G438" s="80"/>
      <c r="H438" s="81"/>
      <c r="I438" s="108"/>
      <c r="J438" s="109"/>
      <c r="K438" s="110"/>
      <c r="L438" s="96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5"/>
      <c r="AB438" s="79"/>
      <c r="AC438" s="81"/>
      <c r="AD438" s="75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4"/>
    </row>
    <row r="439" spans="1:46" s="11" customFormat="1" ht="2.25" customHeight="1" x14ac:dyDescent="0.15">
      <c r="A439" s="26"/>
      <c r="B439" s="27"/>
      <c r="C439" s="28"/>
      <c r="D439" s="26"/>
      <c r="E439" s="28"/>
      <c r="F439" s="26"/>
      <c r="G439" s="27"/>
      <c r="H439" s="28"/>
      <c r="I439" s="26"/>
      <c r="J439" s="27"/>
      <c r="K439" s="28"/>
      <c r="L439" s="26"/>
      <c r="M439" s="27"/>
      <c r="N439" s="27"/>
      <c r="O439" s="27"/>
      <c r="P439" s="28"/>
      <c r="Q439" s="27"/>
      <c r="R439" s="27"/>
      <c r="S439" s="27"/>
      <c r="T439" s="28"/>
      <c r="U439" s="27"/>
      <c r="V439" s="27"/>
      <c r="W439" s="27"/>
      <c r="X439" s="28"/>
      <c r="Y439" s="27"/>
      <c r="Z439" s="27"/>
      <c r="AA439" s="27"/>
      <c r="AB439" s="26"/>
      <c r="AC439" s="28"/>
      <c r="AD439" s="29"/>
      <c r="AE439" s="29"/>
      <c r="AF439" s="29"/>
      <c r="AG439" s="30"/>
      <c r="AH439" s="29"/>
      <c r="AI439" s="29"/>
      <c r="AJ439" s="29"/>
      <c r="AK439" s="30"/>
      <c r="AL439" s="29"/>
      <c r="AM439" s="29"/>
      <c r="AN439" s="29"/>
      <c r="AO439" s="30"/>
      <c r="AP439" s="29"/>
      <c r="AQ439" s="29"/>
      <c r="AR439" s="30"/>
    </row>
    <row r="440" spans="1:46" s="11" customFormat="1" ht="13.5" customHeight="1" x14ac:dyDescent="0.15">
      <c r="A440" s="55" t="s">
        <v>3</v>
      </c>
      <c r="B440" s="56"/>
      <c r="C440" s="57"/>
      <c r="D440" s="82"/>
      <c r="E440" s="83"/>
      <c r="F440" s="84"/>
      <c r="G440" s="84"/>
      <c r="H440" s="84"/>
      <c r="I440" s="84"/>
      <c r="J440" s="84"/>
      <c r="K440" s="85"/>
      <c r="L440" s="93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5"/>
      <c r="AB440" s="97">
        <v>1</v>
      </c>
      <c r="AC440" s="60"/>
      <c r="AD440" s="72" t="str">
        <f>IF(OR(L440="",AB440="",AB441=""),"0",ROUNDDOWN(L440*AB440/AB441,0))</f>
        <v>0</v>
      </c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4"/>
    </row>
    <row r="441" spans="1:46" s="11" customFormat="1" ht="13.5" customHeight="1" x14ac:dyDescent="0.15">
      <c r="A441" s="58"/>
      <c r="B441" s="59"/>
      <c r="C441" s="60"/>
      <c r="D441" s="86"/>
      <c r="E441" s="87"/>
      <c r="F441" s="88"/>
      <c r="G441" s="88"/>
      <c r="H441" s="88"/>
      <c r="I441" s="88"/>
      <c r="J441" s="88"/>
      <c r="K441" s="89"/>
      <c r="L441" s="96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5"/>
      <c r="AB441" s="97">
        <v>2</v>
      </c>
      <c r="AC441" s="60"/>
      <c r="AD441" s="75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4"/>
    </row>
    <row r="442" spans="1:46" s="11" customFormat="1" ht="2.25" customHeight="1" x14ac:dyDescent="0.15">
      <c r="A442" s="26"/>
      <c r="B442" s="27"/>
      <c r="C442" s="28"/>
      <c r="D442" s="90"/>
      <c r="E442" s="91"/>
      <c r="F442" s="91"/>
      <c r="G442" s="91"/>
      <c r="H442" s="91"/>
      <c r="I442" s="91"/>
      <c r="J442" s="91"/>
      <c r="K442" s="92"/>
      <c r="L442" s="26"/>
      <c r="M442" s="27"/>
      <c r="N442" s="27"/>
      <c r="O442" s="27"/>
      <c r="P442" s="28"/>
      <c r="Q442" s="27"/>
      <c r="R442" s="27"/>
      <c r="S442" s="27"/>
      <c r="T442" s="28"/>
      <c r="U442" s="27"/>
      <c r="V442" s="27"/>
      <c r="W442" s="27"/>
      <c r="X442" s="28"/>
      <c r="Y442" s="27"/>
      <c r="Z442" s="27"/>
      <c r="AA442" s="27"/>
      <c r="AB442" s="26"/>
      <c r="AC442" s="28"/>
      <c r="AD442" s="27"/>
      <c r="AE442" s="27"/>
      <c r="AF442" s="27"/>
      <c r="AG442" s="28"/>
      <c r="AH442" s="27"/>
      <c r="AI442" s="27"/>
      <c r="AJ442" s="27"/>
      <c r="AK442" s="28"/>
      <c r="AL442" s="27"/>
      <c r="AM442" s="27"/>
      <c r="AN442" s="27"/>
      <c r="AO442" s="28"/>
      <c r="AP442" s="27"/>
      <c r="AQ442" s="27"/>
      <c r="AR442" s="28"/>
    </row>
    <row r="443" spans="1:46" s="11" customFormat="1" ht="13.5" customHeight="1" x14ac:dyDescent="0.15">
      <c r="A443" s="55" t="s">
        <v>2</v>
      </c>
      <c r="B443" s="56"/>
      <c r="C443" s="57"/>
      <c r="D443" s="61">
        <f>D431+D434+D437</f>
        <v>0</v>
      </c>
      <c r="E443" s="62"/>
      <c r="F443" s="64"/>
      <c r="G443" s="65"/>
      <c r="H443" s="66"/>
      <c r="I443" s="61">
        <f>I431+I434+I437</f>
        <v>0</v>
      </c>
      <c r="J443" s="70"/>
      <c r="K443" s="71"/>
      <c r="L443" s="37">
        <f>L431+L434+L437+L440</f>
        <v>0</v>
      </c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9"/>
      <c r="AB443" s="64"/>
      <c r="AC443" s="66"/>
      <c r="AD443" s="37">
        <f>AD431+AD434+AD437+AD440</f>
        <v>0</v>
      </c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9"/>
    </row>
    <row r="444" spans="1:46" s="11" customFormat="1" ht="13.5" customHeight="1" x14ac:dyDescent="0.15">
      <c r="A444" s="58"/>
      <c r="B444" s="59"/>
      <c r="C444" s="60"/>
      <c r="D444" s="63"/>
      <c r="E444" s="62"/>
      <c r="F444" s="67"/>
      <c r="G444" s="68"/>
      <c r="H444" s="69"/>
      <c r="I444" s="63"/>
      <c r="J444" s="70"/>
      <c r="K444" s="71"/>
      <c r="L444" s="40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9"/>
      <c r="AB444" s="67"/>
      <c r="AC444" s="69"/>
      <c r="AD444" s="40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9"/>
    </row>
    <row r="445" spans="1:46" s="11" customFormat="1" ht="2.25" customHeight="1" thickBot="1" x14ac:dyDescent="0.2">
      <c r="A445" s="31"/>
      <c r="B445" s="32"/>
      <c r="C445" s="33"/>
      <c r="D445" s="31"/>
      <c r="E445" s="33"/>
      <c r="F445" s="31"/>
      <c r="G445" s="32"/>
      <c r="H445" s="33"/>
      <c r="I445" s="31"/>
      <c r="J445" s="32"/>
      <c r="K445" s="33"/>
      <c r="L445" s="31"/>
      <c r="M445" s="32"/>
      <c r="N445" s="32"/>
      <c r="O445" s="32"/>
      <c r="P445" s="33"/>
      <c r="Q445" s="32"/>
      <c r="R445" s="32"/>
      <c r="S445" s="32"/>
      <c r="T445" s="33"/>
      <c r="U445" s="32"/>
      <c r="V445" s="32"/>
      <c r="W445" s="32"/>
      <c r="X445" s="33"/>
      <c r="Y445" s="32"/>
      <c r="Z445" s="32"/>
      <c r="AA445" s="32"/>
      <c r="AB445" s="31"/>
      <c r="AC445" s="33"/>
      <c r="AD445" s="32"/>
      <c r="AE445" s="32"/>
      <c r="AF445" s="32"/>
      <c r="AG445" s="33"/>
      <c r="AH445" s="32"/>
      <c r="AI445" s="32"/>
      <c r="AJ445" s="32"/>
      <c r="AK445" s="33"/>
      <c r="AL445" s="32"/>
      <c r="AM445" s="32"/>
      <c r="AN445" s="32"/>
      <c r="AO445" s="33"/>
      <c r="AP445" s="32"/>
      <c r="AQ445" s="32"/>
      <c r="AR445" s="33"/>
    </row>
    <row r="446" spans="1:46" s="11" customFormat="1" ht="37.5" customHeight="1" thickTop="1" x14ac:dyDescent="0.2">
      <c r="A446" s="41" t="s">
        <v>1</v>
      </c>
      <c r="B446" s="42"/>
      <c r="C446" s="42"/>
      <c r="D446" s="42"/>
      <c r="E446" s="42"/>
      <c r="F446" s="42"/>
      <c r="G446" s="42"/>
      <c r="H446" s="43"/>
      <c r="I446" s="44">
        <f>I406+I424+I443</f>
        <v>0</v>
      </c>
      <c r="J446" s="45"/>
      <c r="K446" s="46"/>
      <c r="L446" s="41" t="s">
        <v>0</v>
      </c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3"/>
      <c r="AD446" s="50">
        <f>AD406+AD424+AD443</f>
        <v>0</v>
      </c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2"/>
      <c r="AS446" s="53" t="s">
        <v>49</v>
      </c>
      <c r="AT446" s="54"/>
    </row>
    <row r="447" spans="1:46" ht="2.25" customHeight="1" x14ac:dyDescent="0.15">
      <c r="A447" s="10"/>
      <c r="B447" s="9"/>
      <c r="C447" s="9"/>
      <c r="D447" s="9"/>
      <c r="E447" s="9"/>
      <c r="F447" s="9"/>
      <c r="G447" s="9"/>
      <c r="H447" s="8"/>
      <c r="I447" s="47"/>
      <c r="J447" s="48"/>
      <c r="K447" s="49"/>
      <c r="L447" s="7"/>
      <c r="M447" s="6"/>
      <c r="N447" s="6"/>
      <c r="O447" s="6"/>
      <c r="P447" s="5"/>
      <c r="Q447" s="6"/>
      <c r="R447" s="6"/>
      <c r="S447" s="6"/>
      <c r="T447" s="5"/>
      <c r="U447" s="6"/>
      <c r="V447" s="6"/>
      <c r="W447" s="6"/>
      <c r="X447" s="5"/>
      <c r="Y447" s="6"/>
      <c r="Z447" s="6"/>
      <c r="AA447" s="6"/>
      <c r="AB447" s="7"/>
      <c r="AC447" s="5"/>
      <c r="AD447" s="6"/>
      <c r="AE447" s="6"/>
      <c r="AF447" s="6"/>
      <c r="AG447" s="5"/>
      <c r="AH447" s="6"/>
      <c r="AI447" s="6"/>
      <c r="AJ447" s="6"/>
      <c r="AK447" s="5"/>
      <c r="AL447" s="6"/>
      <c r="AM447" s="6"/>
      <c r="AN447" s="6"/>
      <c r="AO447" s="5"/>
      <c r="AP447" s="6"/>
      <c r="AQ447" s="6"/>
      <c r="AR447" s="5"/>
    </row>
    <row r="448" spans="1:46" s="11" customFormat="1" ht="27" customHeight="1" x14ac:dyDescent="0.15">
      <c r="A448" s="20" t="s">
        <v>22</v>
      </c>
      <c r="B448" s="21" t="s">
        <v>21</v>
      </c>
      <c r="C448" s="140"/>
      <c r="D448" s="141"/>
      <c r="E448" s="141"/>
      <c r="F448" s="141"/>
      <c r="G448" s="142"/>
      <c r="H448" s="136" t="s">
        <v>20</v>
      </c>
      <c r="I448" s="125"/>
      <c r="J448" s="140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  <c r="AA448" s="141"/>
      <c r="AB448" s="141"/>
      <c r="AC448" s="141"/>
      <c r="AD448" s="141"/>
      <c r="AE448" s="141"/>
      <c r="AF448" s="141"/>
      <c r="AG448" s="141"/>
      <c r="AH448" s="141"/>
      <c r="AI448" s="141"/>
      <c r="AJ448" s="141"/>
      <c r="AK448" s="141"/>
      <c r="AL448" s="141"/>
      <c r="AM448" s="141"/>
      <c r="AN448" s="141"/>
      <c r="AO448" s="141"/>
      <c r="AP448" s="141"/>
      <c r="AQ448" s="141"/>
      <c r="AR448" s="142"/>
    </row>
    <row r="449" spans="1:46" s="11" customFormat="1" ht="15" customHeight="1" x14ac:dyDescent="0.15">
      <c r="A449" s="114" t="s">
        <v>19</v>
      </c>
      <c r="B449" s="115"/>
      <c r="C449" s="57"/>
      <c r="D449" s="119" t="s">
        <v>18</v>
      </c>
      <c r="E449" s="120"/>
      <c r="F449" s="120"/>
      <c r="G449" s="120"/>
      <c r="H449" s="120"/>
      <c r="I449" s="120"/>
      <c r="J449" s="120"/>
      <c r="K449" s="121"/>
      <c r="L449" s="119" t="s">
        <v>17</v>
      </c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1"/>
      <c r="AT449" s="137" t="s">
        <v>23</v>
      </c>
    </row>
    <row r="450" spans="1:46" s="11" customFormat="1" ht="30" customHeight="1" x14ac:dyDescent="0.15">
      <c r="A450" s="116"/>
      <c r="B450" s="117"/>
      <c r="C450" s="118"/>
      <c r="D450" s="122" t="s">
        <v>16</v>
      </c>
      <c r="E450" s="121"/>
      <c r="F450" s="123" t="s">
        <v>15</v>
      </c>
      <c r="G450" s="124"/>
      <c r="H450" s="125"/>
      <c r="I450" s="122" t="s">
        <v>14</v>
      </c>
      <c r="J450" s="120"/>
      <c r="K450" s="121"/>
      <c r="L450" s="122" t="s">
        <v>13</v>
      </c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1"/>
      <c r="AB450" s="123" t="s">
        <v>12</v>
      </c>
      <c r="AC450" s="125"/>
      <c r="AD450" s="122" t="s">
        <v>11</v>
      </c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1"/>
      <c r="AT450" s="138"/>
    </row>
    <row r="451" spans="1:46" s="11" customFormat="1" ht="12" customHeight="1" x14ac:dyDescent="0.15">
      <c r="A451" s="22"/>
      <c r="B451" s="23"/>
      <c r="C451" s="24"/>
      <c r="D451" s="23"/>
      <c r="E451" s="25" t="s">
        <v>10</v>
      </c>
      <c r="F451" s="22"/>
      <c r="G451" s="23"/>
      <c r="H451" s="24"/>
      <c r="I451" s="23"/>
      <c r="J451" s="23"/>
      <c r="K451" s="25" t="s">
        <v>10</v>
      </c>
      <c r="L451" s="22"/>
      <c r="M451" s="23"/>
      <c r="N451" s="23"/>
      <c r="O451" s="132" t="s">
        <v>9</v>
      </c>
      <c r="P451" s="132"/>
      <c r="Q451" s="132"/>
      <c r="R451" s="23"/>
      <c r="S451" s="132" t="s">
        <v>8</v>
      </c>
      <c r="T451" s="132"/>
      <c r="U451" s="132"/>
      <c r="V451" s="23"/>
      <c r="W451" s="98" t="s">
        <v>7</v>
      </c>
      <c r="X451" s="98"/>
      <c r="Y451" s="98"/>
      <c r="Z451" s="126" t="s">
        <v>6</v>
      </c>
      <c r="AA451" s="126"/>
      <c r="AB451" s="22"/>
      <c r="AC451" s="24"/>
      <c r="AD451" s="23"/>
      <c r="AE451" s="23"/>
      <c r="AF451" s="132" t="s">
        <v>9</v>
      </c>
      <c r="AG451" s="132"/>
      <c r="AH451" s="132"/>
      <c r="AI451" s="23"/>
      <c r="AJ451" s="132" t="s">
        <v>8</v>
      </c>
      <c r="AK451" s="132"/>
      <c r="AL451" s="132"/>
      <c r="AM451" s="23"/>
      <c r="AN451" s="98" t="s">
        <v>7</v>
      </c>
      <c r="AO451" s="98"/>
      <c r="AP451" s="98"/>
      <c r="AQ451" s="126" t="s">
        <v>6</v>
      </c>
      <c r="AR451" s="127"/>
      <c r="AT451" s="138"/>
    </row>
    <row r="452" spans="1:46" s="11" customFormat="1" ht="11.25" customHeight="1" x14ac:dyDescent="0.15">
      <c r="A452" s="128" t="s">
        <v>5</v>
      </c>
      <c r="B452" s="129"/>
      <c r="C452" s="130"/>
      <c r="D452" s="102"/>
      <c r="E452" s="103"/>
      <c r="F452" s="79"/>
      <c r="G452" s="80"/>
      <c r="H452" s="81"/>
      <c r="I452" s="131" t="str">
        <f>IF(OR(D452="",F452="",F453=""),"0",ROUNDDOWN(D452*F452/F453,2))</f>
        <v>0</v>
      </c>
      <c r="J452" s="109"/>
      <c r="K452" s="110"/>
      <c r="L452" s="93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5"/>
      <c r="AB452" s="79"/>
      <c r="AC452" s="81"/>
      <c r="AD452" s="72" t="str">
        <f>IF(OR(L452="",AB452="",AB453=""),"0",ROUNDDOWN(L452*AB452/AB453,0))</f>
        <v>0</v>
      </c>
      <c r="AE452" s="73"/>
      <c r="AF452" s="73"/>
      <c r="AG452" s="73"/>
      <c r="AH452" s="73"/>
      <c r="AI452" s="73"/>
      <c r="AJ452" s="73"/>
      <c r="AK452" s="73"/>
      <c r="AL452" s="73"/>
      <c r="AM452" s="73"/>
      <c r="AN452" s="73"/>
      <c r="AO452" s="73"/>
      <c r="AP452" s="73"/>
      <c r="AQ452" s="73"/>
      <c r="AR452" s="74"/>
      <c r="AT452" s="138"/>
    </row>
    <row r="453" spans="1:46" s="11" customFormat="1" ht="11.25" customHeight="1" x14ac:dyDescent="0.15">
      <c r="A453" s="76" t="s">
        <v>4</v>
      </c>
      <c r="B453" s="77"/>
      <c r="C453" s="78"/>
      <c r="D453" s="104"/>
      <c r="E453" s="103"/>
      <c r="F453" s="79"/>
      <c r="G453" s="80"/>
      <c r="H453" s="81"/>
      <c r="I453" s="108"/>
      <c r="J453" s="109"/>
      <c r="K453" s="110"/>
      <c r="L453" s="96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5"/>
      <c r="AB453" s="79"/>
      <c r="AC453" s="81"/>
      <c r="AD453" s="75"/>
      <c r="AE453" s="73"/>
      <c r="AF453" s="73"/>
      <c r="AG453" s="73"/>
      <c r="AH453" s="73"/>
      <c r="AI453" s="73"/>
      <c r="AJ453" s="73"/>
      <c r="AK453" s="73"/>
      <c r="AL453" s="73"/>
      <c r="AM453" s="73"/>
      <c r="AN453" s="73"/>
      <c r="AO453" s="73"/>
      <c r="AP453" s="73"/>
      <c r="AQ453" s="73"/>
      <c r="AR453" s="74"/>
      <c r="AT453" s="138"/>
    </row>
    <row r="454" spans="1:46" s="11" customFormat="1" ht="2.25" customHeight="1" x14ac:dyDescent="0.15">
      <c r="A454" s="26"/>
      <c r="B454" s="27"/>
      <c r="C454" s="28"/>
      <c r="D454" s="27"/>
      <c r="E454" s="27"/>
      <c r="F454" s="26"/>
      <c r="G454" s="27"/>
      <c r="H454" s="28"/>
      <c r="I454" s="27"/>
      <c r="J454" s="27"/>
      <c r="K454" s="27"/>
      <c r="L454" s="26"/>
      <c r="M454" s="27"/>
      <c r="N454" s="27"/>
      <c r="O454" s="27"/>
      <c r="P454" s="28"/>
      <c r="Q454" s="27"/>
      <c r="R454" s="27"/>
      <c r="S454" s="27"/>
      <c r="T454" s="28"/>
      <c r="U454" s="27"/>
      <c r="V454" s="27"/>
      <c r="W454" s="27"/>
      <c r="X454" s="28"/>
      <c r="Y454" s="27"/>
      <c r="Z454" s="27"/>
      <c r="AA454" s="27"/>
      <c r="AB454" s="26"/>
      <c r="AC454" s="28"/>
      <c r="AD454" s="29"/>
      <c r="AE454" s="29"/>
      <c r="AF454" s="29"/>
      <c r="AG454" s="30"/>
      <c r="AH454" s="29"/>
      <c r="AI454" s="29"/>
      <c r="AJ454" s="29"/>
      <c r="AK454" s="30"/>
      <c r="AL454" s="29"/>
      <c r="AM454" s="29"/>
      <c r="AN454" s="29"/>
      <c r="AO454" s="30"/>
      <c r="AP454" s="29"/>
      <c r="AQ454" s="29"/>
      <c r="AR454" s="30"/>
      <c r="AT454" s="138"/>
    </row>
    <row r="455" spans="1:46" s="11" customFormat="1" ht="13.5" customHeight="1" x14ac:dyDescent="0.15">
      <c r="A455" s="111" t="s">
        <v>5</v>
      </c>
      <c r="B455" s="112"/>
      <c r="C455" s="113"/>
      <c r="D455" s="102"/>
      <c r="E455" s="103"/>
      <c r="F455" s="79"/>
      <c r="G455" s="80"/>
      <c r="H455" s="81"/>
      <c r="I455" s="105" t="str">
        <f>IF(OR(D455="",F455="",F456=""),"0",ROUNDDOWN(D455*F455/F456,2))</f>
        <v>0</v>
      </c>
      <c r="J455" s="106"/>
      <c r="K455" s="107"/>
      <c r="L455" s="93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5"/>
      <c r="AB455" s="79"/>
      <c r="AC455" s="81"/>
      <c r="AD455" s="72" t="str">
        <f>IF(OR(L455="",AB455="",AB456=""),"0",ROUNDDOWN(L455*AB455/AB456,0))</f>
        <v>0</v>
      </c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4"/>
      <c r="AT455" s="138"/>
    </row>
    <row r="456" spans="1:46" s="11" customFormat="1" ht="13.5" customHeight="1" x14ac:dyDescent="0.15">
      <c r="A456" s="76" t="s">
        <v>4</v>
      </c>
      <c r="B456" s="77"/>
      <c r="C456" s="78"/>
      <c r="D456" s="104"/>
      <c r="E456" s="103"/>
      <c r="F456" s="79"/>
      <c r="G456" s="80"/>
      <c r="H456" s="81"/>
      <c r="I456" s="108"/>
      <c r="J456" s="109"/>
      <c r="K456" s="110"/>
      <c r="L456" s="96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5"/>
      <c r="AB456" s="79"/>
      <c r="AC456" s="81"/>
      <c r="AD456" s="75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  <c r="AO456" s="73"/>
      <c r="AP456" s="73"/>
      <c r="AQ456" s="73"/>
      <c r="AR456" s="74"/>
      <c r="AT456" s="138"/>
    </row>
    <row r="457" spans="1:46" s="11" customFormat="1" ht="2.25" customHeight="1" x14ac:dyDescent="0.15">
      <c r="A457" s="26"/>
      <c r="B457" s="27"/>
      <c r="C457" s="28"/>
      <c r="D457" s="26"/>
      <c r="E457" s="28"/>
      <c r="F457" s="26"/>
      <c r="G457" s="27"/>
      <c r="H457" s="28"/>
      <c r="I457" s="26"/>
      <c r="J457" s="27"/>
      <c r="K457" s="28"/>
      <c r="L457" s="26"/>
      <c r="M457" s="27"/>
      <c r="N457" s="27"/>
      <c r="O457" s="27"/>
      <c r="P457" s="28"/>
      <c r="Q457" s="27"/>
      <c r="R457" s="27"/>
      <c r="S457" s="27"/>
      <c r="T457" s="28"/>
      <c r="U457" s="27"/>
      <c r="V457" s="27"/>
      <c r="W457" s="27"/>
      <c r="X457" s="28"/>
      <c r="Y457" s="27"/>
      <c r="Z457" s="27"/>
      <c r="AA457" s="27"/>
      <c r="AB457" s="26"/>
      <c r="AC457" s="28"/>
      <c r="AD457" s="29"/>
      <c r="AE457" s="29"/>
      <c r="AF457" s="29"/>
      <c r="AG457" s="30"/>
      <c r="AH457" s="29"/>
      <c r="AI457" s="29"/>
      <c r="AJ457" s="29"/>
      <c r="AK457" s="30"/>
      <c r="AL457" s="29"/>
      <c r="AM457" s="29"/>
      <c r="AN457" s="29"/>
      <c r="AO457" s="30"/>
      <c r="AP457" s="29"/>
      <c r="AQ457" s="29"/>
      <c r="AR457" s="30"/>
      <c r="AT457" s="138"/>
    </row>
    <row r="458" spans="1:46" s="11" customFormat="1" ht="13.5" customHeight="1" x14ac:dyDescent="0.15">
      <c r="A458" s="99"/>
      <c r="B458" s="100"/>
      <c r="C458" s="101"/>
      <c r="D458" s="102"/>
      <c r="E458" s="103"/>
      <c r="F458" s="79"/>
      <c r="G458" s="80"/>
      <c r="H458" s="81"/>
      <c r="I458" s="105" t="str">
        <f>IF(OR(D458="",F458="",F459=""),"0",ROUNDDOWN(D458*F458/F459,2))</f>
        <v>0</v>
      </c>
      <c r="J458" s="106"/>
      <c r="K458" s="107"/>
      <c r="L458" s="93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5"/>
      <c r="AB458" s="79"/>
      <c r="AC458" s="81"/>
      <c r="AD458" s="72" t="str">
        <f>IF(OR(L458="",AB458="",AB459=""),"0",ROUNDDOWN(L458*AB458/AB459,0))</f>
        <v>0</v>
      </c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  <c r="AO458" s="73"/>
      <c r="AP458" s="73"/>
      <c r="AQ458" s="73"/>
      <c r="AR458" s="74"/>
      <c r="AT458" s="138"/>
    </row>
    <row r="459" spans="1:46" s="11" customFormat="1" ht="13.5" customHeight="1" x14ac:dyDescent="0.15">
      <c r="A459" s="76"/>
      <c r="B459" s="77"/>
      <c r="C459" s="78"/>
      <c r="D459" s="104"/>
      <c r="E459" s="103"/>
      <c r="F459" s="79"/>
      <c r="G459" s="80"/>
      <c r="H459" s="81"/>
      <c r="I459" s="108"/>
      <c r="J459" s="109"/>
      <c r="K459" s="110"/>
      <c r="L459" s="96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5"/>
      <c r="AB459" s="79"/>
      <c r="AC459" s="81"/>
      <c r="AD459" s="75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  <c r="AO459" s="73"/>
      <c r="AP459" s="73"/>
      <c r="AQ459" s="73"/>
      <c r="AR459" s="74"/>
      <c r="AT459" s="138"/>
    </row>
    <row r="460" spans="1:46" s="11" customFormat="1" ht="2.25" customHeight="1" x14ac:dyDescent="0.15">
      <c r="A460" s="26"/>
      <c r="B460" s="27"/>
      <c r="C460" s="28"/>
      <c r="D460" s="26"/>
      <c r="E460" s="28"/>
      <c r="F460" s="26"/>
      <c r="G460" s="27"/>
      <c r="H460" s="28"/>
      <c r="I460" s="26"/>
      <c r="J460" s="27"/>
      <c r="K460" s="28"/>
      <c r="L460" s="26"/>
      <c r="M460" s="27"/>
      <c r="N460" s="27"/>
      <c r="O460" s="27"/>
      <c r="P460" s="28"/>
      <c r="Q460" s="27"/>
      <c r="R460" s="27"/>
      <c r="S460" s="27"/>
      <c r="T460" s="28"/>
      <c r="U460" s="27"/>
      <c r="V460" s="27"/>
      <c r="W460" s="27"/>
      <c r="X460" s="28"/>
      <c r="Y460" s="27"/>
      <c r="Z460" s="27"/>
      <c r="AA460" s="27"/>
      <c r="AB460" s="26"/>
      <c r="AC460" s="28"/>
      <c r="AD460" s="29"/>
      <c r="AE460" s="29"/>
      <c r="AF460" s="29"/>
      <c r="AG460" s="30"/>
      <c r="AH460" s="29"/>
      <c r="AI460" s="29"/>
      <c r="AJ460" s="29"/>
      <c r="AK460" s="30"/>
      <c r="AL460" s="29"/>
      <c r="AM460" s="29"/>
      <c r="AN460" s="29"/>
      <c r="AO460" s="30"/>
      <c r="AP460" s="29"/>
      <c r="AQ460" s="29"/>
      <c r="AR460" s="30"/>
      <c r="AT460" s="138"/>
    </row>
    <row r="461" spans="1:46" s="11" customFormat="1" ht="13.5" customHeight="1" x14ac:dyDescent="0.15">
      <c r="A461" s="55" t="s">
        <v>3</v>
      </c>
      <c r="B461" s="56"/>
      <c r="C461" s="57"/>
      <c r="D461" s="82"/>
      <c r="E461" s="83"/>
      <c r="F461" s="84"/>
      <c r="G461" s="84"/>
      <c r="H461" s="84"/>
      <c r="I461" s="84"/>
      <c r="J461" s="84"/>
      <c r="K461" s="85"/>
      <c r="L461" s="93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5"/>
      <c r="AB461" s="97">
        <v>1</v>
      </c>
      <c r="AC461" s="60"/>
      <c r="AD461" s="72" t="str">
        <f>IF(OR(L461="",AB461="",AB462=""),"0",ROUNDDOWN(L461*AB461/AB462,0))</f>
        <v>0</v>
      </c>
      <c r="AE461" s="73"/>
      <c r="AF461" s="73"/>
      <c r="AG461" s="73"/>
      <c r="AH461" s="73"/>
      <c r="AI461" s="73"/>
      <c r="AJ461" s="73"/>
      <c r="AK461" s="73"/>
      <c r="AL461" s="73"/>
      <c r="AM461" s="73"/>
      <c r="AN461" s="73"/>
      <c r="AO461" s="73"/>
      <c r="AP461" s="73"/>
      <c r="AQ461" s="73"/>
      <c r="AR461" s="74"/>
      <c r="AT461" s="138"/>
    </row>
    <row r="462" spans="1:46" s="11" customFormat="1" ht="13.5" customHeight="1" x14ac:dyDescent="0.15">
      <c r="A462" s="58"/>
      <c r="B462" s="59"/>
      <c r="C462" s="60"/>
      <c r="D462" s="86"/>
      <c r="E462" s="87"/>
      <c r="F462" s="88"/>
      <c r="G462" s="88"/>
      <c r="H462" s="88"/>
      <c r="I462" s="88"/>
      <c r="J462" s="88"/>
      <c r="K462" s="89"/>
      <c r="L462" s="96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5"/>
      <c r="AB462" s="97">
        <v>2</v>
      </c>
      <c r="AC462" s="60"/>
      <c r="AD462" s="75"/>
      <c r="AE462" s="73"/>
      <c r="AF462" s="73"/>
      <c r="AG462" s="73"/>
      <c r="AH462" s="73"/>
      <c r="AI462" s="73"/>
      <c r="AJ462" s="73"/>
      <c r="AK462" s="73"/>
      <c r="AL462" s="73"/>
      <c r="AM462" s="73"/>
      <c r="AN462" s="73"/>
      <c r="AO462" s="73"/>
      <c r="AP462" s="73"/>
      <c r="AQ462" s="73"/>
      <c r="AR462" s="74"/>
      <c r="AT462" s="138"/>
    </row>
    <row r="463" spans="1:46" s="11" customFormat="1" ht="2.25" customHeight="1" x14ac:dyDescent="0.15">
      <c r="A463" s="26"/>
      <c r="B463" s="27"/>
      <c r="C463" s="28"/>
      <c r="D463" s="90"/>
      <c r="E463" s="91"/>
      <c r="F463" s="91"/>
      <c r="G463" s="91"/>
      <c r="H463" s="91"/>
      <c r="I463" s="91"/>
      <c r="J463" s="91"/>
      <c r="K463" s="92"/>
      <c r="L463" s="26"/>
      <c r="M463" s="27"/>
      <c r="N463" s="27"/>
      <c r="O463" s="27"/>
      <c r="P463" s="28"/>
      <c r="Q463" s="27"/>
      <c r="R463" s="27"/>
      <c r="S463" s="27"/>
      <c r="T463" s="28"/>
      <c r="U463" s="27"/>
      <c r="V463" s="27"/>
      <c r="W463" s="27"/>
      <c r="X463" s="28"/>
      <c r="Y463" s="27"/>
      <c r="Z463" s="27"/>
      <c r="AA463" s="27"/>
      <c r="AB463" s="26"/>
      <c r="AC463" s="28"/>
      <c r="AD463" s="27"/>
      <c r="AE463" s="27"/>
      <c r="AF463" s="27"/>
      <c r="AG463" s="28"/>
      <c r="AH463" s="27"/>
      <c r="AI463" s="27"/>
      <c r="AJ463" s="27"/>
      <c r="AK463" s="28"/>
      <c r="AL463" s="27"/>
      <c r="AM463" s="27"/>
      <c r="AN463" s="27"/>
      <c r="AO463" s="28"/>
      <c r="AP463" s="27"/>
      <c r="AQ463" s="27"/>
      <c r="AR463" s="28"/>
      <c r="AT463" s="138"/>
    </row>
    <row r="464" spans="1:46" s="11" customFormat="1" ht="13.5" customHeight="1" x14ac:dyDescent="0.15">
      <c r="A464" s="55" t="s">
        <v>2</v>
      </c>
      <c r="B464" s="56"/>
      <c r="C464" s="57"/>
      <c r="D464" s="61">
        <f>D452+D455+D458</f>
        <v>0</v>
      </c>
      <c r="E464" s="62"/>
      <c r="F464" s="64"/>
      <c r="G464" s="65"/>
      <c r="H464" s="66"/>
      <c r="I464" s="61">
        <f>I452+I455+I458</f>
        <v>0</v>
      </c>
      <c r="J464" s="70"/>
      <c r="K464" s="71"/>
      <c r="L464" s="37">
        <f>L452+L455+L458+L461</f>
        <v>0</v>
      </c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9"/>
      <c r="AB464" s="64"/>
      <c r="AC464" s="66"/>
      <c r="AD464" s="37">
        <f>AD452+AD455+AD458+AD461</f>
        <v>0</v>
      </c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9"/>
      <c r="AT464" s="138"/>
    </row>
    <row r="465" spans="1:46" s="11" customFormat="1" ht="13.5" customHeight="1" x14ac:dyDescent="0.15">
      <c r="A465" s="58"/>
      <c r="B465" s="59"/>
      <c r="C465" s="60"/>
      <c r="D465" s="63"/>
      <c r="E465" s="62"/>
      <c r="F465" s="67"/>
      <c r="G465" s="68"/>
      <c r="H465" s="69"/>
      <c r="I465" s="63"/>
      <c r="J465" s="70"/>
      <c r="K465" s="71"/>
      <c r="L465" s="40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9"/>
      <c r="AB465" s="67"/>
      <c r="AC465" s="69"/>
      <c r="AD465" s="40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9"/>
      <c r="AT465" s="138"/>
    </row>
    <row r="466" spans="1:46" s="11" customFormat="1" ht="2.25" customHeight="1" thickBot="1" x14ac:dyDescent="0.2">
      <c r="A466" s="31"/>
      <c r="B466" s="32"/>
      <c r="C466" s="33"/>
      <c r="D466" s="31"/>
      <c r="E466" s="33"/>
      <c r="F466" s="31"/>
      <c r="G466" s="32"/>
      <c r="H466" s="33"/>
      <c r="I466" s="31"/>
      <c r="J466" s="32"/>
      <c r="K466" s="33"/>
      <c r="L466" s="31"/>
      <c r="M466" s="32"/>
      <c r="N466" s="32"/>
      <c r="O466" s="32"/>
      <c r="P466" s="33"/>
      <c r="Q466" s="32"/>
      <c r="R466" s="32"/>
      <c r="S466" s="32"/>
      <c r="T466" s="33"/>
      <c r="U466" s="32"/>
      <c r="V466" s="32"/>
      <c r="W466" s="32"/>
      <c r="X466" s="33"/>
      <c r="Y466" s="32"/>
      <c r="Z466" s="32"/>
      <c r="AA466" s="32"/>
      <c r="AB466" s="31"/>
      <c r="AC466" s="33"/>
      <c r="AD466" s="32"/>
      <c r="AE466" s="32"/>
      <c r="AF466" s="32"/>
      <c r="AG466" s="33"/>
      <c r="AH466" s="32"/>
      <c r="AI466" s="32"/>
      <c r="AJ466" s="32"/>
      <c r="AK466" s="33"/>
      <c r="AL466" s="32"/>
      <c r="AM466" s="32"/>
      <c r="AN466" s="32"/>
      <c r="AO466" s="33"/>
      <c r="AP466" s="32"/>
      <c r="AQ466" s="32"/>
      <c r="AR466" s="33"/>
      <c r="AT466" s="138"/>
    </row>
    <row r="467" spans="1:46" s="11" customFormat="1" ht="27" customHeight="1" thickTop="1" x14ac:dyDescent="0.15">
      <c r="A467" s="20" t="s">
        <v>22</v>
      </c>
      <c r="B467" s="21" t="s">
        <v>21</v>
      </c>
      <c r="C467" s="133"/>
      <c r="D467" s="134"/>
      <c r="E467" s="134"/>
      <c r="F467" s="134"/>
      <c r="G467" s="135"/>
      <c r="H467" s="136" t="s">
        <v>20</v>
      </c>
      <c r="I467" s="125"/>
      <c r="J467" s="133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  <c r="AF467" s="134"/>
      <c r="AG467" s="134"/>
      <c r="AH467" s="134"/>
      <c r="AI467" s="134"/>
      <c r="AJ467" s="134"/>
      <c r="AK467" s="134"/>
      <c r="AL467" s="134"/>
      <c r="AM467" s="134"/>
      <c r="AN467" s="134"/>
      <c r="AO467" s="134"/>
      <c r="AP467" s="134"/>
      <c r="AQ467" s="134"/>
      <c r="AR467" s="135"/>
      <c r="AT467" s="138"/>
    </row>
    <row r="468" spans="1:46" s="11" customFormat="1" ht="15" customHeight="1" x14ac:dyDescent="0.15">
      <c r="A468" s="114" t="s">
        <v>19</v>
      </c>
      <c r="B468" s="115"/>
      <c r="C468" s="57"/>
      <c r="D468" s="119" t="s">
        <v>18</v>
      </c>
      <c r="E468" s="120"/>
      <c r="F468" s="120"/>
      <c r="G468" s="120"/>
      <c r="H468" s="120"/>
      <c r="I468" s="120"/>
      <c r="J468" s="120"/>
      <c r="K468" s="121"/>
      <c r="L468" s="119" t="s">
        <v>17</v>
      </c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1"/>
      <c r="AT468" s="139"/>
    </row>
    <row r="469" spans="1:46" s="11" customFormat="1" ht="30" customHeight="1" x14ac:dyDescent="0.15">
      <c r="A469" s="116"/>
      <c r="B469" s="117"/>
      <c r="C469" s="118"/>
      <c r="D469" s="122" t="s">
        <v>16</v>
      </c>
      <c r="E469" s="121"/>
      <c r="F469" s="123" t="s">
        <v>15</v>
      </c>
      <c r="G469" s="124"/>
      <c r="H469" s="125"/>
      <c r="I469" s="122" t="s">
        <v>14</v>
      </c>
      <c r="J469" s="120"/>
      <c r="K469" s="121"/>
      <c r="L469" s="122" t="s">
        <v>13</v>
      </c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1"/>
      <c r="AB469" s="123" t="s">
        <v>12</v>
      </c>
      <c r="AC469" s="125"/>
      <c r="AD469" s="122" t="s">
        <v>11</v>
      </c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1"/>
      <c r="AT469" s="139"/>
    </row>
    <row r="470" spans="1:46" s="11" customFormat="1" ht="12" customHeight="1" x14ac:dyDescent="0.15">
      <c r="A470" s="22"/>
      <c r="B470" s="23"/>
      <c r="C470" s="24"/>
      <c r="D470" s="23"/>
      <c r="E470" s="25" t="s">
        <v>10</v>
      </c>
      <c r="F470" s="22"/>
      <c r="G470" s="23"/>
      <c r="H470" s="24"/>
      <c r="I470" s="23"/>
      <c r="J470" s="23"/>
      <c r="K470" s="25" t="s">
        <v>10</v>
      </c>
      <c r="L470" s="22"/>
      <c r="M470" s="23"/>
      <c r="N470" s="23"/>
      <c r="O470" s="132" t="s">
        <v>9</v>
      </c>
      <c r="P470" s="132"/>
      <c r="Q470" s="132"/>
      <c r="R470" s="23"/>
      <c r="S470" s="132" t="s">
        <v>8</v>
      </c>
      <c r="T470" s="132"/>
      <c r="U470" s="132"/>
      <c r="V470" s="23"/>
      <c r="W470" s="98" t="s">
        <v>7</v>
      </c>
      <c r="X470" s="98"/>
      <c r="Y470" s="98"/>
      <c r="Z470" s="126" t="s">
        <v>6</v>
      </c>
      <c r="AA470" s="126"/>
      <c r="AB470" s="22"/>
      <c r="AC470" s="24"/>
      <c r="AD470" s="23"/>
      <c r="AE470" s="23"/>
      <c r="AF470" s="132" t="s">
        <v>9</v>
      </c>
      <c r="AG470" s="132"/>
      <c r="AH470" s="132"/>
      <c r="AI470" s="23"/>
      <c r="AJ470" s="132" t="s">
        <v>8</v>
      </c>
      <c r="AK470" s="132"/>
      <c r="AL470" s="132"/>
      <c r="AM470" s="23"/>
      <c r="AN470" s="98" t="s">
        <v>7</v>
      </c>
      <c r="AO470" s="98"/>
      <c r="AP470" s="98"/>
      <c r="AQ470" s="126" t="s">
        <v>6</v>
      </c>
      <c r="AR470" s="127"/>
    </row>
    <row r="471" spans="1:46" s="11" customFormat="1" ht="11.25" customHeight="1" x14ac:dyDescent="0.15">
      <c r="A471" s="128" t="s">
        <v>5</v>
      </c>
      <c r="B471" s="129"/>
      <c r="C471" s="130"/>
      <c r="D471" s="102"/>
      <c r="E471" s="103"/>
      <c r="F471" s="79"/>
      <c r="G471" s="80"/>
      <c r="H471" s="81"/>
      <c r="I471" s="131" t="str">
        <f>IF(OR(D471="",F471="",F472=""),"0",ROUNDDOWN(D471*F471/F472,2))</f>
        <v>0</v>
      </c>
      <c r="J471" s="109"/>
      <c r="K471" s="110"/>
      <c r="L471" s="93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5"/>
      <c r="AB471" s="79"/>
      <c r="AC471" s="81"/>
      <c r="AD471" s="72" t="str">
        <f>IF(OR(L471="",AB471="",AB472=""),"0",ROUNDDOWN(L471*AB471/AB472,0))</f>
        <v>0</v>
      </c>
      <c r="AE471" s="73"/>
      <c r="AF471" s="73"/>
      <c r="AG471" s="73"/>
      <c r="AH471" s="73"/>
      <c r="AI471" s="73"/>
      <c r="AJ471" s="73"/>
      <c r="AK471" s="73"/>
      <c r="AL471" s="73"/>
      <c r="AM471" s="73"/>
      <c r="AN471" s="73"/>
      <c r="AO471" s="73"/>
      <c r="AP471" s="73"/>
      <c r="AQ471" s="73"/>
      <c r="AR471" s="74"/>
    </row>
    <row r="472" spans="1:46" s="11" customFormat="1" ht="11.25" customHeight="1" x14ac:dyDescent="0.15">
      <c r="A472" s="76" t="s">
        <v>4</v>
      </c>
      <c r="B472" s="77"/>
      <c r="C472" s="78"/>
      <c r="D472" s="104"/>
      <c r="E472" s="103"/>
      <c r="F472" s="79"/>
      <c r="G472" s="80"/>
      <c r="H472" s="81"/>
      <c r="I472" s="108"/>
      <c r="J472" s="109"/>
      <c r="K472" s="110"/>
      <c r="L472" s="96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5"/>
      <c r="AB472" s="79"/>
      <c r="AC472" s="81"/>
      <c r="AD472" s="75"/>
      <c r="AE472" s="73"/>
      <c r="AF472" s="73"/>
      <c r="AG472" s="73"/>
      <c r="AH472" s="73"/>
      <c r="AI472" s="73"/>
      <c r="AJ472" s="73"/>
      <c r="AK472" s="73"/>
      <c r="AL472" s="73"/>
      <c r="AM472" s="73"/>
      <c r="AN472" s="73"/>
      <c r="AO472" s="73"/>
      <c r="AP472" s="73"/>
      <c r="AQ472" s="73"/>
      <c r="AR472" s="74"/>
    </row>
    <row r="473" spans="1:46" s="11" customFormat="1" ht="2.25" customHeight="1" x14ac:dyDescent="0.15">
      <c r="A473" s="26"/>
      <c r="B473" s="27"/>
      <c r="C473" s="28"/>
      <c r="D473" s="27"/>
      <c r="E473" s="27"/>
      <c r="F473" s="26"/>
      <c r="G473" s="27"/>
      <c r="H473" s="28"/>
      <c r="I473" s="27"/>
      <c r="J473" s="27"/>
      <c r="K473" s="27"/>
      <c r="L473" s="26"/>
      <c r="M473" s="27"/>
      <c r="N473" s="27"/>
      <c r="O473" s="27"/>
      <c r="P473" s="28"/>
      <c r="Q473" s="27"/>
      <c r="R473" s="27"/>
      <c r="S473" s="27"/>
      <c r="T473" s="28"/>
      <c r="U473" s="27"/>
      <c r="V473" s="27"/>
      <c r="W473" s="27"/>
      <c r="X473" s="28"/>
      <c r="Y473" s="27"/>
      <c r="Z473" s="27"/>
      <c r="AA473" s="27"/>
      <c r="AB473" s="26"/>
      <c r="AC473" s="28"/>
      <c r="AD473" s="29"/>
      <c r="AE473" s="29"/>
      <c r="AF473" s="29"/>
      <c r="AG473" s="30"/>
      <c r="AH473" s="29"/>
      <c r="AI473" s="29"/>
      <c r="AJ473" s="29"/>
      <c r="AK473" s="30"/>
      <c r="AL473" s="29"/>
      <c r="AM473" s="29"/>
      <c r="AN473" s="29"/>
      <c r="AO473" s="30"/>
      <c r="AP473" s="29"/>
      <c r="AQ473" s="29"/>
      <c r="AR473" s="30"/>
    </row>
    <row r="474" spans="1:46" s="11" customFormat="1" ht="13.5" customHeight="1" x14ac:dyDescent="0.15">
      <c r="A474" s="111" t="s">
        <v>5</v>
      </c>
      <c r="B474" s="112"/>
      <c r="C474" s="113"/>
      <c r="D474" s="102"/>
      <c r="E474" s="103"/>
      <c r="F474" s="79"/>
      <c r="G474" s="80"/>
      <c r="H474" s="81"/>
      <c r="I474" s="105" t="str">
        <f>IF(OR(D474="",F474="",F475=""),"0",ROUNDDOWN(D474*F474/F475,2))</f>
        <v>0</v>
      </c>
      <c r="J474" s="106"/>
      <c r="K474" s="107"/>
      <c r="L474" s="93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5"/>
      <c r="AB474" s="79"/>
      <c r="AC474" s="81"/>
      <c r="AD474" s="72" t="str">
        <f>IF(OR(L474="",AB474="",AB475=""),"0",ROUNDDOWN(L474*AB474/AB475,0))</f>
        <v>0</v>
      </c>
      <c r="AE474" s="73"/>
      <c r="AF474" s="73"/>
      <c r="AG474" s="73"/>
      <c r="AH474" s="73"/>
      <c r="AI474" s="73"/>
      <c r="AJ474" s="73"/>
      <c r="AK474" s="73"/>
      <c r="AL474" s="73"/>
      <c r="AM474" s="73"/>
      <c r="AN474" s="73"/>
      <c r="AO474" s="73"/>
      <c r="AP474" s="73"/>
      <c r="AQ474" s="73"/>
      <c r="AR474" s="74"/>
    </row>
    <row r="475" spans="1:46" s="11" customFormat="1" ht="13.5" customHeight="1" x14ac:dyDescent="0.15">
      <c r="A475" s="76" t="s">
        <v>4</v>
      </c>
      <c r="B475" s="77"/>
      <c r="C475" s="78"/>
      <c r="D475" s="104"/>
      <c r="E475" s="103"/>
      <c r="F475" s="79"/>
      <c r="G475" s="80"/>
      <c r="H475" s="81"/>
      <c r="I475" s="108"/>
      <c r="J475" s="109"/>
      <c r="K475" s="110"/>
      <c r="L475" s="96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5"/>
      <c r="AB475" s="79"/>
      <c r="AC475" s="81"/>
      <c r="AD475" s="75"/>
      <c r="AE475" s="73"/>
      <c r="AF475" s="73"/>
      <c r="AG475" s="73"/>
      <c r="AH475" s="73"/>
      <c r="AI475" s="73"/>
      <c r="AJ475" s="73"/>
      <c r="AK475" s="73"/>
      <c r="AL475" s="73"/>
      <c r="AM475" s="73"/>
      <c r="AN475" s="73"/>
      <c r="AO475" s="73"/>
      <c r="AP475" s="73"/>
      <c r="AQ475" s="73"/>
      <c r="AR475" s="74"/>
    </row>
    <row r="476" spans="1:46" s="11" customFormat="1" ht="2.25" customHeight="1" x14ac:dyDescent="0.15">
      <c r="A476" s="26"/>
      <c r="B476" s="27"/>
      <c r="C476" s="28"/>
      <c r="D476" s="26"/>
      <c r="E476" s="28"/>
      <c r="F476" s="26"/>
      <c r="G476" s="27"/>
      <c r="H476" s="28"/>
      <c r="I476" s="26"/>
      <c r="J476" s="27"/>
      <c r="K476" s="28"/>
      <c r="L476" s="26"/>
      <c r="M476" s="27"/>
      <c r="N476" s="27"/>
      <c r="O476" s="27"/>
      <c r="P476" s="28"/>
      <c r="Q476" s="27"/>
      <c r="R476" s="27"/>
      <c r="S476" s="27"/>
      <c r="T476" s="28"/>
      <c r="U476" s="27"/>
      <c r="V476" s="27"/>
      <c r="W476" s="27"/>
      <c r="X476" s="28"/>
      <c r="Y476" s="27"/>
      <c r="Z476" s="27"/>
      <c r="AA476" s="27"/>
      <c r="AB476" s="26"/>
      <c r="AC476" s="28"/>
      <c r="AD476" s="29"/>
      <c r="AE476" s="29"/>
      <c r="AF476" s="29"/>
      <c r="AG476" s="30"/>
      <c r="AH476" s="29"/>
      <c r="AI476" s="29"/>
      <c r="AJ476" s="29"/>
      <c r="AK476" s="30"/>
      <c r="AL476" s="29"/>
      <c r="AM476" s="29"/>
      <c r="AN476" s="29"/>
      <c r="AO476" s="30"/>
      <c r="AP476" s="29"/>
      <c r="AQ476" s="29"/>
      <c r="AR476" s="30"/>
    </row>
    <row r="477" spans="1:46" s="11" customFormat="1" ht="13.5" customHeight="1" x14ac:dyDescent="0.15">
      <c r="A477" s="99"/>
      <c r="B477" s="100"/>
      <c r="C477" s="101"/>
      <c r="D477" s="102"/>
      <c r="E477" s="103"/>
      <c r="F477" s="79"/>
      <c r="G477" s="80"/>
      <c r="H477" s="81"/>
      <c r="I477" s="105" t="str">
        <f>IF(OR(D477="",F477="",F478=""),"0",ROUNDDOWN(D477*F477/F478,2))</f>
        <v>0</v>
      </c>
      <c r="J477" s="106"/>
      <c r="K477" s="107"/>
      <c r="L477" s="93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5"/>
      <c r="AB477" s="79"/>
      <c r="AC477" s="81"/>
      <c r="AD477" s="72" t="str">
        <f>IF(OR(L477="",AB477="",AB478=""),"0",ROUNDDOWN(L477*AB477/AB478,0))</f>
        <v>0</v>
      </c>
      <c r="AE477" s="73"/>
      <c r="AF477" s="73"/>
      <c r="AG477" s="73"/>
      <c r="AH477" s="73"/>
      <c r="AI477" s="73"/>
      <c r="AJ477" s="73"/>
      <c r="AK477" s="73"/>
      <c r="AL477" s="73"/>
      <c r="AM477" s="73"/>
      <c r="AN477" s="73"/>
      <c r="AO477" s="73"/>
      <c r="AP477" s="73"/>
      <c r="AQ477" s="73"/>
      <c r="AR477" s="74"/>
    </row>
    <row r="478" spans="1:46" s="11" customFormat="1" ht="13.5" customHeight="1" x14ac:dyDescent="0.15">
      <c r="A478" s="76"/>
      <c r="B478" s="77"/>
      <c r="C478" s="78"/>
      <c r="D478" s="104"/>
      <c r="E478" s="103"/>
      <c r="F478" s="79"/>
      <c r="G478" s="80"/>
      <c r="H478" s="81"/>
      <c r="I478" s="108"/>
      <c r="J478" s="109"/>
      <c r="K478" s="110"/>
      <c r="L478" s="96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5"/>
      <c r="AB478" s="79"/>
      <c r="AC478" s="81"/>
      <c r="AD478" s="75"/>
      <c r="AE478" s="73"/>
      <c r="AF478" s="73"/>
      <c r="AG478" s="73"/>
      <c r="AH478" s="73"/>
      <c r="AI478" s="73"/>
      <c r="AJ478" s="73"/>
      <c r="AK478" s="73"/>
      <c r="AL478" s="73"/>
      <c r="AM478" s="73"/>
      <c r="AN478" s="73"/>
      <c r="AO478" s="73"/>
      <c r="AP478" s="73"/>
      <c r="AQ478" s="73"/>
      <c r="AR478" s="74"/>
    </row>
    <row r="479" spans="1:46" s="11" customFormat="1" ht="2.25" customHeight="1" x14ac:dyDescent="0.15">
      <c r="A479" s="26"/>
      <c r="B479" s="27"/>
      <c r="C479" s="28"/>
      <c r="D479" s="26"/>
      <c r="E479" s="28"/>
      <c r="F479" s="26"/>
      <c r="G479" s="27"/>
      <c r="H479" s="28"/>
      <c r="I479" s="26"/>
      <c r="J479" s="27"/>
      <c r="K479" s="28"/>
      <c r="L479" s="26"/>
      <c r="M479" s="27"/>
      <c r="N479" s="27"/>
      <c r="O479" s="27"/>
      <c r="P479" s="28"/>
      <c r="Q479" s="27"/>
      <c r="R479" s="27"/>
      <c r="S479" s="27"/>
      <c r="T479" s="28"/>
      <c r="U479" s="27"/>
      <c r="V479" s="27"/>
      <c r="W479" s="27"/>
      <c r="X479" s="28"/>
      <c r="Y479" s="27"/>
      <c r="Z479" s="27"/>
      <c r="AA479" s="27"/>
      <c r="AB479" s="26"/>
      <c r="AC479" s="28"/>
      <c r="AD479" s="29"/>
      <c r="AE479" s="29"/>
      <c r="AF479" s="29"/>
      <c r="AG479" s="30"/>
      <c r="AH479" s="29"/>
      <c r="AI479" s="29"/>
      <c r="AJ479" s="29"/>
      <c r="AK479" s="30"/>
      <c r="AL479" s="29"/>
      <c r="AM479" s="29"/>
      <c r="AN479" s="29"/>
      <c r="AO479" s="30"/>
      <c r="AP479" s="29"/>
      <c r="AQ479" s="29"/>
      <c r="AR479" s="30"/>
    </row>
    <row r="480" spans="1:46" s="11" customFormat="1" ht="13.5" customHeight="1" x14ac:dyDescent="0.15">
      <c r="A480" s="55" t="s">
        <v>3</v>
      </c>
      <c r="B480" s="56"/>
      <c r="C480" s="57"/>
      <c r="D480" s="82"/>
      <c r="E480" s="83"/>
      <c r="F480" s="84"/>
      <c r="G480" s="84"/>
      <c r="H480" s="84"/>
      <c r="I480" s="84"/>
      <c r="J480" s="84"/>
      <c r="K480" s="85"/>
      <c r="L480" s="93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5"/>
      <c r="AB480" s="97">
        <v>1</v>
      </c>
      <c r="AC480" s="60"/>
      <c r="AD480" s="72" t="str">
        <f>IF(OR(L480="",AB480="",AB481=""),"0",ROUNDDOWN(L480*AB480/AB481,0))</f>
        <v>0</v>
      </c>
      <c r="AE480" s="73"/>
      <c r="AF480" s="73"/>
      <c r="AG480" s="73"/>
      <c r="AH480" s="73"/>
      <c r="AI480" s="73"/>
      <c r="AJ480" s="73"/>
      <c r="AK480" s="73"/>
      <c r="AL480" s="73"/>
      <c r="AM480" s="73"/>
      <c r="AN480" s="73"/>
      <c r="AO480" s="73"/>
      <c r="AP480" s="73"/>
      <c r="AQ480" s="73"/>
      <c r="AR480" s="74"/>
    </row>
    <row r="481" spans="1:46" s="11" customFormat="1" ht="13.5" customHeight="1" x14ac:dyDescent="0.15">
      <c r="A481" s="58"/>
      <c r="B481" s="59"/>
      <c r="C481" s="60"/>
      <c r="D481" s="86"/>
      <c r="E481" s="87"/>
      <c r="F481" s="88"/>
      <c r="G481" s="88"/>
      <c r="H481" s="88"/>
      <c r="I481" s="88"/>
      <c r="J481" s="88"/>
      <c r="K481" s="89"/>
      <c r="L481" s="96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5"/>
      <c r="AB481" s="97">
        <v>2</v>
      </c>
      <c r="AC481" s="60"/>
      <c r="AD481" s="75"/>
      <c r="AE481" s="73"/>
      <c r="AF481" s="73"/>
      <c r="AG481" s="73"/>
      <c r="AH481" s="73"/>
      <c r="AI481" s="73"/>
      <c r="AJ481" s="73"/>
      <c r="AK481" s="73"/>
      <c r="AL481" s="73"/>
      <c r="AM481" s="73"/>
      <c r="AN481" s="73"/>
      <c r="AO481" s="73"/>
      <c r="AP481" s="73"/>
      <c r="AQ481" s="73"/>
      <c r="AR481" s="74"/>
    </row>
    <row r="482" spans="1:46" s="11" customFormat="1" ht="2.25" customHeight="1" x14ac:dyDescent="0.15">
      <c r="A482" s="26"/>
      <c r="B482" s="27"/>
      <c r="C482" s="28"/>
      <c r="D482" s="90"/>
      <c r="E482" s="91"/>
      <c r="F482" s="91"/>
      <c r="G482" s="91"/>
      <c r="H482" s="91"/>
      <c r="I482" s="91"/>
      <c r="J482" s="91"/>
      <c r="K482" s="92"/>
      <c r="L482" s="26"/>
      <c r="M482" s="27"/>
      <c r="N482" s="27"/>
      <c r="O482" s="27"/>
      <c r="P482" s="28"/>
      <c r="Q482" s="27"/>
      <c r="R482" s="27"/>
      <c r="S482" s="27"/>
      <c r="T482" s="28"/>
      <c r="U482" s="27"/>
      <c r="V482" s="27"/>
      <c r="W482" s="27"/>
      <c r="X482" s="28"/>
      <c r="Y482" s="27"/>
      <c r="Z482" s="27"/>
      <c r="AA482" s="27"/>
      <c r="AB482" s="26"/>
      <c r="AC482" s="28"/>
      <c r="AD482" s="27"/>
      <c r="AE482" s="27"/>
      <c r="AF482" s="27"/>
      <c r="AG482" s="28"/>
      <c r="AH482" s="27"/>
      <c r="AI482" s="27"/>
      <c r="AJ482" s="27"/>
      <c r="AK482" s="28"/>
      <c r="AL482" s="27"/>
      <c r="AM482" s="27"/>
      <c r="AN482" s="27"/>
      <c r="AO482" s="28"/>
      <c r="AP482" s="27"/>
      <c r="AQ482" s="27"/>
      <c r="AR482" s="28"/>
    </row>
    <row r="483" spans="1:46" s="11" customFormat="1" ht="13.5" customHeight="1" x14ac:dyDescent="0.15">
      <c r="A483" s="55" t="s">
        <v>2</v>
      </c>
      <c r="B483" s="56"/>
      <c r="C483" s="57"/>
      <c r="D483" s="61">
        <f>D471+D474+D477</f>
        <v>0</v>
      </c>
      <c r="E483" s="62"/>
      <c r="F483" s="64"/>
      <c r="G483" s="65"/>
      <c r="H483" s="66"/>
      <c r="I483" s="61">
        <f>I471+I474+I477</f>
        <v>0</v>
      </c>
      <c r="J483" s="70"/>
      <c r="K483" s="71"/>
      <c r="L483" s="37">
        <f>L471+L474+L477+L480</f>
        <v>0</v>
      </c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9"/>
      <c r="AB483" s="64"/>
      <c r="AC483" s="66"/>
      <c r="AD483" s="37">
        <f>AD471+AD474+AD477+AD480</f>
        <v>0</v>
      </c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9"/>
    </row>
    <row r="484" spans="1:46" s="11" customFormat="1" ht="13.5" customHeight="1" x14ac:dyDescent="0.15">
      <c r="A484" s="58"/>
      <c r="B484" s="59"/>
      <c r="C484" s="60"/>
      <c r="D484" s="63"/>
      <c r="E484" s="62"/>
      <c r="F484" s="67"/>
      <c r="G484" s="68"/>
      <c r="H484" s="69"/>
      <c r="I484" s="63"/>
      <c r="J484" s="70"/>
      <c r="K484" s="71"/>
      <c r="L484" s="40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9"/>
      <c r="AB484" s="67"/>
      <c r="AC484" s="69"/>
      <c r="AD484" s="40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9"/>
    </row>
    <row r="485" spans="1:46" s="11" customFormat="1" ht="2.25" customHeight="1" thickBot="1" x14ac:dyDescent="0.2">
      <c r="A485" s="31"/>
      <c r="B485" s="32"/>
      <c r="C485" s="33"/>
      <c r="D485" s="31"/>
      <c r="E485" s="33"/>
      <c r="F485" s="31"/>
      <c r="G485" s="32"/>
      <c r="H485" s="33"/>
      <c r="I485" s="31"/>
      <c r="J485" s="32"/>
      <c r="K485" s="33"/>
      <c r="L485" s="31"/>
      <c r="M485" s="32"/>
      <c r="N485" s="32"/>
      <c r="O485" s="32"/>
      <c r="P485" s="33"/>
      <c r="Q485" s="32"/>
      <c r="R485" s="32"/>
      <c r="S485" s="32"/>
      <c r="T485" s="33"/>
      <c r="U485" s="32"/>
      <c r="V485" s="32"/>
      <c r="W485" s="32"/>
      <c r="X485" s="33"/>
      <c r="Y485" s="32"/>
      <c r="Z485" s="32"/>
      <c r="AA485" s="32"/>
      <c r="AB485" s="31"/>
      <c r="AC485" s="33"/>
      <c r="AD485" s="32"/>
      <c r="AE485" s="32"/>
      <c r="AF485" s="32"/>
      <c r="AG485" s="33"/>
      <c r="AH485" s="32"/>
      <c r="AI485" s="32"/>
      <c r="AJ485" s="32"/>
      <c r="AK485" s="33"/>
      <c r="AL485" s="32"/>
      <c r="AM485" s="32"/>
      <c r="AN485" s="32"/>
      <c r="AO485" s="33"/>
      <c r="AP485" s="32"/>
      <c r="AQ485" s="32"/>
      <c r="AR485" s="33"/>
    </row>
    <row r="486" spans="1:46" s="11" customFormat="1" ht="37.5" customHeight="1" thickTop="1" x14ac:dyDescent="0.2">
      <c r="A486" s="41" t="s">
        <v>1</v>
      </c>
      <c r="B486" s="42"/>
      <c r="C486" s="42"/>
      <c r="D486" s="42"/>
      <c r="E486" s="42"/>
      <c r="F486" s="42"/>
      <c r="G486" s="42"/>
      <c r="H486" s="43"/>
      <c r="I486" s="44">
        <f>I446+I464+I483</f>
        <v>0</v>
      </c>
      <c r="J486" s="45"/>
      <c r="K486" s="46"/>
      <c r="L486" s="41" t="s">
        <v>0</v>
      </c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3"/>
      <c r="AD486" s="50">
        <f>AD446+AD464+AD483</f>
        <v>0</v>
      </c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2"/>
      <c r="AS486" s="53" t="s">
        <v>48</v>
      </c>
      <c r="AT486" s="54"/>
    </row>
    <row r="487" spans="1:46" ht="2.25" customHeight="1" x14ac:dyDescent="0.15">
      <c r="A487" s="10"/>
      <c r="B487" s="9"/>
      <c r="C487" s="9"/>
      <c r="D487" s="9"/>
      <c r="E487" s="9"/>
      <c r="F487" s="9"/>
      <c r="G487" s="9"/>
      <c r="H487" s="8"/>
      <c r="I487" s="47"/>
      <c r="J487" s="48"/>
      <c r="K487" s="49"/>
      <c r="L487" s="7"/>
      <c r="M487" s="6"/>
      <c r="N487" s="6"/>
      <c r="O487" s="6"/>
      <c r="P487" s="5"/>
      <c r="Q487" s="6"/>
      <c r="R487" s="6"/>
      <c r="S487" s="6"/>
      <c r="T487" s="5"/>
      <c r="U487" s="6"/>
      <c r="V487" s="6"/>
      <c r="W487" s="6"/>
      <c r="X487" s="5"/>
      <c r="Y487" s="6"/>
      <c r="Z487" s="6"/>
      <c r="AA487" s="6"/>
      <c r="AB487" s="7"/>
      <c r="AC487" s="5"/>
      <c r="AD487" s="6"/>
      <c r="AE487" s="6"/>
      <c r="AF487" s="6"/>
      <c r="AG487" s="5"/>
      <c r="AH487" s="6"/>
      <c r="AI487" s="6"/>
      <c r="AJ487" s="6"/>
      <c r="AK487" s="5"/>
      <c r="AL487" s="6"/>
      <c r="AM487" s="6"/>
      <c r="AN487" s="6"/>
      <c r="AO487" s="5"/>
      <c r="AP487" s="6"/>
      <c r="AQ487" s="6"/>
      <c r="AR487" s="5"/>
    </row>
    <row r="488" spans="1:46" s="11" customFormat="1" ht="27" customHeight="1" x14ac:dyDescent="0.15">
      <c r="A488" s="20" t="s">
        <v>22</v>
      </c>
      <c r="B488" s="21" t="s">
        <v>21</v>
      </c>
      <c r="C488" s="140"/>
      <c r="D488" s="141"/>
      <c r="E488" s="141"/>
      <c r="F488" s="141"/>
      <c r="G488" s="142"/>
      <c r="H488" s="136" t="s">
        <v>20</v>
      </c>
      <c r="I488" s="125"/>
      <c r="J488" s="140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  <c r="AA488" s="141"/>
      <c r="AB488" s="141"/>
      <c r="AC488" s="141"/>
      <c r="AD488" s="141"/>
      <c r="AE488" s="141"/>
      <c r="AF488" s="141"/>
      <c r="AG488" s="141"/>
      <c r="AH488" s="141"/>
      <c r="AI488" s="141"/>
      <c r="AJ488" s="141"/>
      <c r="AK488" s="141"/>
      <c r="AL488" s="141"/>
      <c r="AM488" s="141"/>
      <c r="AN488" s="141"/>
      <c r="AO488" s="141"/>
      <c r="AP488" s="141"/>
      <c r="AQ488" s="141"/>
      <c r="AR488" s="142"/>
    </row>
    <row r="489" spans="1:46" s="11" customFormat="1" ht="15" customHeight="1" x14ac:dyDescent="0.15">
      <c r="A489" s="114" t="s">
        <v>19</v>
      </c>
      <c r="B489" s="115"/>
      <c r="C489" s="57"/>
      <c r="D489" s="119" t="s">
        <v>18</v>
      </c>
      <c r="E489" s="120"/>
      <c r="F489" s="120"/>
      <c r="G489" s="120"/>
      <c r="H489" s="120"/>
      <c r="I489" s="120"/>
      <c r="J489" s="120"/>
      <c r="K489" s="121"/>
      <c r="L489" s="119" t="s">
        <v>17</v>
      </c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1"/>
      <c r="AT489" s="137" t="s">
        <v>23</v>
      </c>
    </row>
    <row r="490" spans="1:46" s="11" customFormat="1" ht="30" customHeight="1" x14ac:dyDescent="0.15">
      <c r="A490" s="116"/>
      <c r="B490" s="117"/>
      <c r="C490" s="118"/>
      <c r="D490" s="122" t="s">
        <v>16</v>
      </c>
      <c r="E490" s="121"/>
      <c r="F490" s="123" t="s">
        <v>15</v>
      </c>
      <c r="G490" s="124"/>
      <c r="H490" s="125"/>
      <c r="I490" s="122" t="s">
        <v>14</v>
      </c>
      <c r="J490" s="120"/>
      <c r="K490" s="121"/>
      <c r="L490" s="122" t="s">
        <v>13</v>
      </c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1"/>
      <c r="AB490" s="123" t="s">
        <v>12</v>
      </c>
      <c r="AC490" s="125"/>
      <c r="AD490" s="122" t="s">
        <v>11</v>
      </c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1"/>
      <c r="AT490" s="138"/>
    </row>
    <row r="491" spans="1:46" s="11" customFormat="1" ht="12" customHeight="1" x14ac:dyDescent="0.15">
      <c r="A491" s="22"/>
      <c r="B491" s="23"/>
      <c r="C491" s="24"/>
      <c r="D491" s="23"/>
      <c r="E491" s="25" t="s">
        <v>10</v>
      </c>
      <c r="F491" s="22"/>
      <c r="G491" s="23"/>
      <c r="H491" s="24"/>
      <c r="I491" s="23"/>
      <c r="J491" s="23"/>
      <c r="K491" s="25" t="s">
        <v>10</v>
      </c>
      <c r="L491" s="22"/>
      <c r="M491" s="23"/>
      <c r="N491" s="23"/>
      <c r="O491" s="132" t="s">
        <v>9</v>
      </c>
      <c r="P491" s="132"/>
      <c r="Q491" s="132"/>
      <c r="R491" s="23"/>
      <c r="S491" s="132" t="s">
        <v>8</v>
      </c>
      <c r="T491" s="132"/>
      <c r="U491" s="132"/>
      <c r="V491" s="23"/>
      <c r="W491" s="98" t="s">
        <v>7</v>
      </c>
      <c r="X491" s="98"/>
      <c r="Y491" s="98"/>
      <c r="Z491" s="126" t="s">
        <v>6</v>
      </c>
      <c r="AA491" s="126"/>
      <c r="AB491" s="22"/>
      <c r="AC491" s="24"/>
      <c r="AD491" s="23"/>
      <c r="AE491" s="23"/>
      <c r="AF491" s="132" t="s">
        <v>9</v>
      </c>
      <c r="AG491" s="132"/>
      <c r="AH491" s="132"/>
      <c r="AI491" s="23"/>
      <c r="AJ491" s="132" t="s">
        <v>8</v>
      </c>
      <c r="AK491" s="132"/>
      <c r="AL491" s="132"/>
      <c r="AM491" s="23"/>
      <c r="AN491" s="98" t="s">
        <v>7</v>
      </c>
      <c r="AO491" s="98"/>
      <c r="AP491" s="98"/>
      <c r="AQ491" s="126" t="s">
        <v>6</v>
      </c>
      <c r="AR491" s="127"/>
      <c r="AT491" s="138"/>
    </row>
    <row r="492" spans="1:46" s="11" customFormat="1" ht="11.25" customHeight="1" x14ac:dyDescent="0.15">
      <c r="A492" s="128" t="s">
        <v>5</v>
      </c>
      <c r="B492" s="129"/>
      <c r="C492" s="130"/>
      <c r="D492" s="102"/>
      <c r="E492" s="103"/>
      <c r="F492" s="79"/>
      <c r="G492" s="80"/>
      <c r="H492" s="81"/>
      <c r="I492" s="131" t="str">
        <f>IF(OR(D492="",F492="",F493=""),"0",ROUNDDOWN(D492*F492/F493,2))</f>
        <v>0</v>
      </c>
      <c r="J492" s="109"/>
      <c r="K492" s="110"/>
      <c r="L492" s="93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5"/>
      <c r="AB492" s="79"/>
      <c r="AC492" s="81"/>
      <c r="AD492" s="72" t="str">
        <f>IF(OR(L492="",AB492="",AB493=""),"0",ROUNDDOWN(L492*AB492/AB493,0))</f>
        <v>0</v>
      </c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  <c r="AO492" s="73"/>
      <c r="AP492" s="73"/>
      <c r="AQ492" s="73"/>
      <c r="AR492" s="74"/>
      <c r="AT492" s="138"/>
    </row>
    <row r="493" spans="1:46" s="11" customFormat="1" ht="11.25" customHeight="1" x14ac:dyDescent="0.15">
      <c r="A493" s="76" t="s">
        <v>4</v>
      </c>
      <c r="B493" s="77"/>
      <c r="C493" s="78"/>
      <c r="D493" s="104"/>
      <c r="E493" s="103"/>
      <c r="F493" s="79"/>
      <c r="G493" s="80"/>
      <c r="H493" s="81"/>
      <c r="I493" s="108"/>
      <c r="J493" s="109"/>
      <c r="K493" s="110"/>
      <c r="L493" s="96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5"/>
      <c r="AB493" s="79"/>
      <c r="AC493" s="81"/>
      <c r="AD493" s="75"/>
      <c r="AE493" s="73"/>
      <c r="AF493" s="73"/>
      <c r="AG493" s="73"/>
      <c r="AH493" s="73"/>
      <c r="AI493" s="73"/>
      <c r="AJ493" s="73"/>
      <c r="AK493" s="73"/>
      <c r="AL493" s="73"/>
      <c r="AM493" s="73"/>
      <c r="AN493" s="73"/>
      <c r="AO493" s="73"/>
      <c r="AP493" s="73"/>
      <c r="AQ493" s="73"/>
      <c r="AR493" s="74"/>
      <c r="AT493" s="138"/>
    </row>
    <row r="494" spans="1:46" s="11" customFormat="1" ht="2.25" customHeight="1" x14ac:dyDescent="0.15">
      <c r="A494" s="26"/>
      <c r="B494" s="27"/>
      <c r="C494" s="28"/>
      <c r="D494" s="27"/>
      <c r="E494" s="27"/>
      <c r="F494" s="26"/>
      <c r="G494" s="27"/>
      <c r="H494" s="28"/>
      <c r="I494" s="27"/>
      <c r="J494" s="27"/>
      <c r="K494" s="27"/>
      <c r="L494" s="26"/>
      <c r="M494" s="27"/>
      <c r="N494" s="27"/>
      <c r="O494" s="27"/>
      <c r="P494" s="28"/>
      <c r="Q494" s="27"/>
      <c r="R494" s="27"/>
      <c r="S494" s="27"/>
      <c r="T494" s="28"/>
      <c r="U494" s="27"/>
      <c r="V494" s="27"/>
      <c r="W494" s="27"/>
      <c r="X494" s="28"/>
      <c r="Y494" s="27"/>
      <c r="Z494" s="27"/>
      <c r="AA494" s="27"/>
      <c r="AB494" s="26"/>
      <c r="AC494" s="28"/>
      <c r="AD494" s="29"/>
      <c r="AE494" s="29"/>
      <c r="AF494" s="29"/>
      <c r="AG494" s="30"/>
      <c r="AH494" s="29"/>
      <c r="AI494" s="29"/>
      <c r="AJ494" s="29"/>
      <c r="AK494" s="30"/>
      <c r="AL494" s="29"/>
      <c r="AM494" s="29"/>
      <c r="AN494" s="29"/>
      <c r="AO494" s="30"/>
      <c r="AP494" s="29"/>
      <c r="AQ494" s="29"/>
      <c r="AR494" s="30"/>
      <c r="AT494" s="138"/>
    </row>
    <row r="495" spans="1:46" s="11" customFormat="1" ht="13.5" customHeight="1" x14ac:dyDescent="0.15">
      <c r="A495" s="111" t="s">
        <v>5</v>
      </c>
      <c r="B495" s="112"/>
      <c r="C495" s="113"/>
      <c r="D495" s="102"/>
      <c r="E495" s="103"/>
      <c r="F495" s="79"/>
      <c r="G495" s="80"/>
      <c r="H495" s="81"/>
      <c r="I495" s="105" t="str">
        <f>IF(OR(D495="",F495="",F496=""),"0",ROUNDDOWN(D495*F495/F496,2))</f>
        <v>0</v>
      </c>
      <c r="J495" s="106"/>
      <c r="K495" s="107"/>
      <c r="L495" s="93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5"/>
      <c r="AB495" s="79"/>
      <c r="AC495" s="81"/>
      <c r="AD495" s="72" t="str">
        <f>IF(OR(L495="",AB495="",AB496=""),"0",ROUNDDOWN(L495*AB495/AB496,0))</f>
        <v>0</v>
      </c>
      <c r="AE495" s="73"/>
      <c r="AF495" s="73"/>
      <c r="AG495" s="73"/>
      <c r="AH495" s="73"/>
      <c r="AI495" s="73"/>
      <c r="AJ495" s="73"/>
      <c r="AK495" s="73"/>
      <c r="AL495" s="73"/>
      <c r="AM495" s="73"/>
      <c r="AN495" s="73"/>
      <c r="AO495" s="73"/>
      <c r="AP495" s="73"/>
      <c r="AQ495" s="73"/>
      <c r="AR495" s="74"/>
      <c r="AT495" s="138"/>
    </row>
    <row r="496" spans="1:46" s="11" customFormat="1" ht="13.5" customHeight="1" x14ac:dyDescent="0.15">
      <c r="A496" s="76" t="s">
        <v>4</v>
      </c>
      <c r="B496" s="77"/>
      <c r="C496" s="78"/>
      <c r="D496" s="104"/>
      <c r="E496" s="103"/>
      <c r="F496" s="79"/>
      <c r="G496" s="80"/>
      <c r="H496" s="81"/>
      <c r="I496" s="108"/>
      <c r="J496" s="109"/>
      <c r="K496" s="110"/>
      <c r="L496" s="96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5"/>
      <c r="AB496" s="79"/>
      <c r="AC496" s="81"/>
      <c r="AD496" s="75"/>
      <c r="AE496" s="73"/>
      <c r="AF496" s="73"/>
      <c r="AG496" s="73"/>
      <c r="AH496" s="73"/>
      <c r="AI496" s="73"/>
      <c r="AJ496" s="73"/>
      <c r="AK496" s="73"/>
      <c r="AL496" s="73"/>
      <c r="AM496" s="73"/>
      <c r="AN496" s="73"/>
      <c r="AO496" s="73"/>
      <c r="AP496" s="73"/>
      <c r="AQ496" s="73"/>
      <c r="AR496" s="74"/>
      <c r="AT496" s="138"/>
    </row>
    <row r="497" spans="1:46" s="11" customFormat="1" ht="2.25" customHeight="1" x14ac:dyDescent="0.15">
      <c r="A497" s="26"/>
      <c r="B497" s="27"/>
      <c r="C497" s="28"/>
      <c r="D497" s="26"/>
      <c r="E497" s="28"/>
      <c r="F497" s="26"/>
      <c r="G497" s="27"/>
      <c r="H497" s="28"/>
      <c r="I497" s="26"/>
      <c r="J497" s="27"/>
      <c r="K497" s="28"/>
      <c r="L497" s="26"/>
      <c r="M497" s="27"/>
      <c r="N497" s="27"/>
      <c r="O497" s="27"/>
      <c r="P497" s="28"/>
      <c r="Q497" s="27"/>
      <c r="R497" s="27"/>
      <c r="S497" s="27"/>
      <c r="T497" s="28"/>
      <c r="U497" s="27"/>
      <c r="V497" s="27"/>
      <c r="W497" s="27"/>
      <c r="X497" s="28"/>
      <c r="Y497" s="27"/>
      <c r="Z497" s="27"/>
      <c r="AA497" s="27"/>
      <c r="AB497" s="26"/>
      <c r="AC497" s="28"/>
      <c r="AD497" s="29"/>
      <c r="AE497" s="29"/>
      <c r="AF497" s="29"/>
      <c r="AG497" s="30"/>
      <c r="AH497" s="29"/>
      <c r="AI497" s="29"/>
      <c r="AJ497" s="29"/>
      <c r="AK497" s="30"/>
      <c r="AL497" s="29"/>
      <c r="AM497" s="29"/>
      <c r="AN497" s="29"/>
      <c r="AO497" s="30"/>
      <c r="AP497" s="29"/>
      <c r="AQ497" s="29"/>
      <c r="AR497" s="30"/>
      <c r="AT497" s="138"/>
    </row>
    <row r="498" spans="1:46" s="11" customFormat="1" ht="13.5" customHeight="1" x14ac:dyDescent="0.15">
      <c r="A498" s="99"/>
      <c r="B498" s="100"/>
      <c r="C498" s="101"/>
      <c r="D498" s="102"/>
      <c r="E498" s="103"/>
      <c r="F498" s="79"/>
      <c r="G498" s="80"/>
      <c r="H498" s="81"/>
      <c r="I498" s="105" t="str">
        <f>IF(OR(D498="",F498="",F499=""),"0",ROUNDDOWN(D498*F498/F499,2))</f>
        <v>0</v>
      </c>
      <c r="J498" s="106"/>
      <c r="K498" s="107"/>
      <c r="L498" s="93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5"/>
      <c r="AB498" s="79"/>
      <c r="AC498" s="81"/>
      <c r="AD498" s="72" t="str">
        <f>IF(OR(L498="",AB498="",AB499=""),"0",ROUNDDOWN(L498*AB498/AB499,0))</f>
        <v>0</v>
      </c>
      <c r="AE498" s="73"/>
      <c r="AF498" s="73"/>
      <c r="AG498" s="73"/>
      <c r="AH498" s="73"/>
      <c r="AI498" s="73"/>
      <c r="AJ498" s="73"/>
      <c r="AK498" s="73"/>
      <c r="AL498" s="73"/>
      <c r="AM498" s="73"/>
      <c r="AN498" s="73"/>
      <c r="AO498" s="73"/>
      <c r="AP498" s="73"/>
      <c r="AQ498" s="73"/>
      <c r="AR498" s="74"/>
      <c r="AT498" s="138"/>
    </row>
    <row r="499" spans="1:46" s="11" customFormat="1" ht="13.5" customHeight="1" x14ac:dyDescent="0.15">
      <c r="A499" s="76"/>
      <c r="B499" s="77"/>
      <c r="C499" s="78"/>
      <c r="D499" s="104"/>
      <c r="E499" s="103"/>
      <c r="F499" s="79"/>
      <c r="G499" s="80"/>
      <c r="H499" s="81"/>
      <c r="I499" s="108"/>
      <c r="J499" s="109"/>
      <c r="K499" s="110"/>
      <c r="L499" s="96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5"/>
      <c r="AB499" s="79"/>
      <c r="AC499" s="81"/>
      <c r="AD499" s="75"/>
      <c r="AE499" s="73"/>
      <c r="AF499" s="73"/>
      <c r="AG499" s="73"/>
      <c r="AH499" s="73"/>
      <c r="AI499" s="73"/>
      <c r="AJ499" s="73"/>
      <c r="AK499" s="73"/>
      <c r="AL499" s="73"/>
      <c r="AM499" s="73"/>
      <c r="AN499" s="73"/>
      <c r="AO499" s="73"/>
      <c r="AP499" s="73"/>
      <c r="AQ499" s="73"/>
      <c r="AR499" s="74"/>
      <c r="AT499" s="138"/>
    </row>
    <row r="500" spans="1:46" s="11" customFormat="1" ht="2.25" customHeight="1" x14ac:dyDescent="0.15">
      <c r="A500" s="26"/>
      <c r="B500" s="27"/>
      <c r="C500" s="28"/>
      <c r="D500" s="26"/>
      <c r="E500" s="28"/>
      <c r="F500" s="26"/>
      <c r="G500" s="27"/>
      <c r="H500" s="28"/>
      <c r="I500" s="26"/>
      <c r="J500" s="27"/>
      <c r="K500" s="28"/>
      <c r="L500" s="26"/>
      <c r="M500" s="27"/>
      <c r="N500" s="27"/>
      <c r="O500" s="27"/>
      <c r="P500" s="28"/>
      <c r="Q500" s="27"/>
      <c r="R500" s="27"/>
      <c r="S500" s="27"/>
      <c r="T500" s="28"/>
      <c r="U500" s="27"/>
      <c r="V500" s="27"/>
      <c r="W500" s="27"/>
      <c r="X500" s="28"/>
      <c r="Y500" s="27"/>
      <c r="Z500" s="27"/>
      <c r="AA500" s="27"/>
      <c r="AB500" s="26"/>
      <c r="AC500" s="28"/>
      <c r="AD500" s="29"/>
      <c r="AE500" s="29"/>
      <c r="AF500" s="29"/>
      <c r="AG500" s="30"/>
      <c r="AH500" s="29"/>
      <c r="AI500" s="29"/>
      <c r="AJ500" s="29"/>
      <c r="AK500" s="30"/>
      <c r="AL500" s="29"/>
      <c r="AM500" s="29"/>
      <c r="AN500" s="29"/>
      <c r="AO500" s="30"/>
      <c r="AP500" s="29"/>
      <c r="AQ500" s="29"/>
      <c r="AR500" s="30"/>
      <c r="AT500" s="138"/>
    </row>
    <row r="501" spans="1:46" s="11" customFormat="1" ht="13.5" customHeight="1" x14ac:dyDescent="0.15">
      <c r="A501" s="55" t="s">
        <v>3</v>
      </c>
      <c r="B501" s="56"/>
      <c r="C501" s="57"/>
      <c r="D501" s="82"/>
      <c r="E501" s="83"/>
      <c r="F501" s="84"/>
      <c r="G501" s="84"/>
      <c r="H501" s="84"/>
      <c r="I501" s="84"/>
      <c r="J501" s="84"/>
      <c r="K501" s="85"/>
      <c r="L501" s="93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5"/>
      <c r="AB501" s="97">
        <v>1</v>
      </c>
      <c r="AC501" s="60"/>
      <c r="AD501" s="72" t="str">
        <f>IF(OR(L501="",AB501="",AB502=""),"0",ROUNDDOWN(L501*AB501/AB502,0))</f>
        <v>0</v>
      </c>
      <c r="AE501" s="73"/>
      <c r="AF501" s="73"/>
      <c r="AG501" s="73"/>
      <c r="AH501" s="73"/>
      <c r="AI501" s="73"/>
      <c r="AJ501" s="73"/>
      <c r="AK501" s="73"/>
      <c r="AL501" s="73"/>
      <c r="AM501" s="73"/>
      <c r="AN501" s="73"/>
      <c r="AO501" s="73"/>
      <c r="AP501" s="73"/>
      <c r="AQ501" s="73"/>
      <c r="AR501" s="74"/>
      <c r="AT501" s="138"/>
    </row>
    <row r="502" spans="1:46" s="11" customFormat="1" ht="13.5" customHeight="1" x14ac:dyDescent="0.15">
      <c r="A502" s="58"/>
      <c r="B502" s="59"/>
      <c r="C502" s="60"/>
      <c r="D502" s="86"/>
      <c r="E502" s="87"/>
      <c r="F502" s="88"/>
      <c r="G502" s="88"/>
      <c r="H502" s="88"/>
      <c r="I502" s="88"/>
      <c r="J502" s="88"/>
      <c r="K502" s="89"/>
      <c r="L502" s="96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5"/>
      <c r="AB502" s="97">
        <v>2</v>
      </c>
      <c r="AC502" s="60"/>
      <c r="AD502" s="75"/>
      <c r="AE502" s="73"/>
      <c r="AF502" s="73"/>
      <c r="AG502" s="73"/>
      <c r="AH502" s="73"/>
      <c r="AI502" s="73"/>
      <c r="AJ502" s="73"/>
      <c r="AK502" s="73"/>
      <c r="AL502" s="73"/>
      <c r="AM502" s="73"/>
      <c r="AN502" s="73"/>
      <c r="AO502" s="73"/>
      <c r="AP502" s="73"/>
      <c r="AQ502" s="73"/>
      <c r="AR502" s="74"/>
      <c r="AT502" s="138"/>
    </row>
    <row r="503" spans="1:46" s="11" customFormat="1" ht="2.25" customHeight="1" x14ac:dyDescent="0.15">
      <c r="A503" s="26"/>
      <c r="B503" s="27"/>
      <c r="C503" s="28"/>
      <c r="D503" s="90"/>
      <c r="E503" s="91"/>
      <c r="F503" s="91"/>
      <c r="G503" s="91"/>
      <c r="H503" s="91"/>
      <c r="I503" s="91"/>
      <c r="J503" s="91"/>
      <c r="K503" s="92"/>
      <c r="L503" s="26"/>
      <c r="M503" s="27"/>
      <c r="N503" s="27"/>
      <c r="O503" s="27"/>
      <c r="P503" s="28"/>
      <c r="Q503" s="27"/>
      <c r="R503" s="27"/>
      <c r="S503" s="27"/>
      <c r="T503" s="28"/>
      <c r="U503" s="27"/>
      <c r="V503" s="27"/>
      <c r="W503" s="27"/>
      <c r="X503" s="28"/>
      <c r="Y503" s="27"/>
      <c r="Z503" s="27"/>
      <c r="AA503" s="27"/>
      <c r="AB503" s="26"/>
      <c r="AC503" s="28"/>
      <c r="AD503" s="27"/>
      <c r="AE503" s="27"/>
      <c r="AF503" s="27"/>
      <c r="AG503" s="28"/>
      <c r="AH503" s="27"/>
      <c r="AI503" s="27"/>
      <c r="AJ503" s="27"/>
      <c r="AK503" s="28"/>
      <c r="AL503" s="27"/>
      <c r="AM503" s="27"/>
      <c r="AN503" s="27"/>
      <c r="AO503" s="28"/>
      <c r="AP503" s="27"/>
      <c r="AQ503" s="27"/>
      <c r="AR503" s="28"/>
      <c r="AT503" s="138"/>
    </row>
    <row r="504" spans="1:46" s="11" customFormat="1" ht="13.5" customHeight="1" x14ac:dyDescent="0.15">
      <c r="A504" s="55" t="s">
        <v>2</v>
      </c>
      <c r="B504" s="56"/>
      <c r="C504" s="57"/>
      <c r="D504" s="61">
        <f>D492+D495+D498</f>
        <v>0</v>
      </c>
      <c r="E504" s="62"/>
      <c r="F504" s="64"/>
      <c r="G504" s="65"/>
      <c r="H504" s="66"/>
      <c r="I504" s="61">
        <f>I492+I495+I498</f>
        <v>0</v>
      </c>
      <c r="J504" s="70"/>
      <c r="K504" s="71"/>
      <c r="L504" s="37">
        <f>L492+L495+L498+L501</f>
        <v>0</v>
      </c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9"/>
      <c r="AB504" s="64"/>
      <c r="AC504" s="66"/>
      <c r="AD504" s="37">
        <f>AD492+AD495+AD498+AD501</f>
        <v>0</v>
      </c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9"/>
      <c r="AT504" s="138"/>
    </row>
    <row r="505" spans="1:46" s="11" customFormat="1" ht="13.5" customHeight="1" x14ac:dyDescent="0.15">
      <c r="A505" s="58"/>
      <c r="B505" s="59"/>
      <c r="C505" s="60"/>
      <c r="D505" s="63"/>
      <c r="E505" s="62"/>
      <c r="F505" s="67"/>
      <c r="G505" s="68"/>
      <c r="H505" s="69"/>
      <c r="I505" s="63"/>
      <c r="J505" s="70"/>
      <c r="K505" s="71"/>
      <c r="L505" s="40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9"/>
      <c r="AB505" s="67"/>
      <c r="AC505" s="69"/>
      <c r="AD505" s="40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9"/>
      <c r="AT505" s="138"/>
    </row>
    <row r="506" spans="1:46" s="11" customFormat="1" ht="2.25" customHeight="1" thickBot="1" x14ac:dyDescent="0.2">
      <c r="A506" s="31"/>
      <c r="B506" s="32"/>
      <c r="C506" s="33"/>
      <c r="D506" s="31"/>
      <c r="E506" s="33"/>
      <c r="F506" s="31"/>
      <c r="G506" s="32"/>
      <c r="H506" s="33"/>
      <c r="I506" s="31"/>
      <c r="J506" s="32"/>
      <c r="K506" s="33"/>
      <c r="L506" s="31"/>
      <c r="M506" s="32"/>
      <c r="N506" s="32"/>
      <c r="O506" s="32"/>
      <c r="P506" s="33"/>
      <c r="Q506" s="32"/>
      <c r="R506" s="32"/>
      <c r="S506" s="32"/>
      <c r="T506" s="33"/>
      <c r="U506" s="32"/>
      <c r="V506" s="32"/>
      <c r="W506" s="32"/>
      <c r="X506" s="33"/>
      <c r="Y506" s="32"/>
      <c r="Z506" s="32"/>
      <c r="AA506" s="32"/>
      <c r="AB506" s="31"/>
      <c r="AC506" s="33"/>
      <c r="AD506" s="32"/>
      <c r="AE506" s="32"/>
      <c r="AF506" s="32"/>
      <c r="AG506" s="33"/>
      <c r="AH506" s="32"/>
      <c r="AI506" s="32"/>
      <c r="AJ506" s="32"/>
      <c r="AK506" s="33"/>
      <c r="AL506" s="32"/>
      <c r="AM506" s="32"/>
      <c r="AN506" s="32"/>
      <c r="AO506" s="33"/>
      <c r="AP506" s="32"/>
      <c r="AQ506" s="32"/>
      <c r="AR506" s="33"/>
      <c r="AT506" s="138"/>
    </row>
    <row r="507" spans="1:46" s="11" customFormat="1" ht="27" customHeight="1" thickTop="1" x14ac:dyDescent="0.15">
      <c r="A507" s="20" t="s">
        <v>22</v>
      </c>
      <c r="B507" s="21" t="s">
        <v>21</v>
      </c>
      <c r="C507" s="133"/>
      <c r="D507" s="134"/>
      <c r="E507" s="134"/>
      <c r="F507" s="134"/>
      <c r="G507" s="135"/>
      <c r="H507" s="136" t="s">
        <v>20</v>
      </c>
      <c r="I507" s="125"/>
      <c r="J507" s="133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  <c r="AF507" s="134"/>
      <c r="AG507" s="134"/>
      <c r="AH507" s="134"/>
      <c r="AI507" s="134"/>
      <c r="AJ507" s="134"/>
      <c r="AK507" s="134"/>
      <c r="AL507" s="134"/>
      <c r="AM507" s="134"/>
      <c r="AN507" s="134"/>
      <c r="AO507" s="134"/>
      <c r="AP507" s="134"/>
      <c r="AQ507" s="134"/>
      <c r="AR507" s="135"/>
      <c r="AT507" s="138"/>
    </row>
    <row r="508" spans="1:46" s="11" customFormat="1" ht="15" customHeight="1" x14ac:dyDescent="0.15">
      <c r="A508" s="114" t="s">
        <v>19</v>
      </c>
      <c r="B508" s="115"/>
      <c r="C508" s="57"/>
      <c r="D508" s="119" t="s">
        <v>18</v>
      </c>
      <c r="E508" s="120"/>
      <c r="F508" s="120"/>
      <c r="G508" s="120"/>
      <c r="H508" s="120"/>
      <c r="I508" s="120"/>
      <c r="J508" s="120"/>
      <c r="K508" s="121"/>
      <c r="L508" s="119" t="s">
        <v>17</v>
      </c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1"/>
      <c r="AT508" s="139"/>
    </row>
    <row r="509" spans="1:46" s="11" customFormat="1" ht="30" customHeight="1" x14ac:dyDescent="0.15">
      <c r="A509" s="116"/>
      <c r="B509" s="117"/>
      <c r="C509" s="118"/>
      <c r="D509" s="122" t="s">
        <v>16</v>
      </c>
      <c r="E509" s="121"/>
      <c r="F509" s="123" t="s">
        <v>15</v>
      </c>
      <c r="G509" s="124"/>
      <c r="H509" s="125"/>
      <c r="I509" s="122" t="s">
        <v>14</v>
      </c>
      <c r="J509" s="120"/>
      <c r="K509" s="121"/>
      <c r="L509" s="122" t="s">
        <v>13</v>
      </c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1"/>
      <c r="AB509" s="123" t="s">
        <v>12</v>
      </c>
      <c r="AC509" s="125"/>
      <c r="AD509" s="122" t="s">
        <v>11</v>
      </c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1"/>
      <c r="AT509" s="139"/>
    </row>
    <row r="510" spans="1:46" s="11" customFormat="1" ht="12" customHeight="1" x14ac:dyDescent="0.15">
      <c r="A510" s="22"/>
      <c r="B510" s="23"/>
      <c r="C510" s="24"/>
      <c r="D510" s="23"/>
      <c r="E510" s="25" t="s">
        <v>10</v>
      </c>
      <c r="F510" s="22"/>
      <c r="G510" s="23"/>
      <c r="H510" s="24"/>
      <c r="I510" s="23"/>
      <c r="J510" s="23"/>
      <c r="K510" s="25" t="s">
        <v>10</v>
      </c>
      <c r="L510" s="22"/>
      <c r="M510" s="23"/>
      <c r="N510" s="23"/>
      <c r="O510" s="132" t="s">
        <v>9</v>
      </c>
      <c r="P510" s="132"/>
      <c r="Q510" s="132"/>
      <c r="R510" s="23"/>
      <c r="S510" s="132" t="s">
        <v>8</v>
      </c>
      <c r="T510" s="132"/>
      <c r="U510" s="132"/>
      <c r="V510" s="23"/>
      <c r="W510" s="98" t="s">
        <v>7</v>
      </c>
      <c r="X510" s="98"/>
      <c r="Y510" s="98"/>
      <c r="Z510" s="126" t="s">
        <v>6</v>
      </c>
      <c r="AA510" s="126"/>
      <c r="AB510" s="22"/>
      <c r="AC510" s="24"/>
      <c r="AD510" s="23"/>
      <c r="AE510" s="23"/>
      <c r="AF510" s="132" t="s">
        <v>9</v>
      </c>
      <c r="AG510" s="132"/>
      <c r="AH510" s="132"/>
      <c r="AI510" s="23"/>
      <c r="AJ510" s="132" t="s">
        <v>8</v>
      </c>
      <c r="AK510" s="132"/>
      <c r="AL510" s="132"/>
      <c r="AM510" s="23"/>
      <c r="AN510" s="98" t="s">
        <v>7</v>
      </c>
      <c r="AO510" s="98"/>
      <c r="AP510" s="98"/>
      <c r="AQ510" s="126" t="s">
        <v>6</v>
      </c>
      <c r="AR510" s="127"/>
    </row>
    <row r="511" spans="1:46" s="11" customFormat="1" ht="11.25" customHeight="1" x14ac:dyDescent="0.15">
      <c r="A511" s="128" t="s">
        <v>5</v>
      </c>
      <c r="B511" s="129"/>
      <c r="C511" s="130"/>
      <c r="D511" s="102"/>
      <c r="E511" s="103"/>
      <c r="F511" s="79"/>
      <c r="G511" s="80"/>
      <c r="H511" s="81"/>
      <c r="I511" s="131" t="str">
        <f>IF(OR(D511="",F511="",F512=""),"0",ROUNDDOWN(D511*F511/F512,2))</f>
        <v>0</v>
      </c>
      <c r="J511" s="109"/>
      <c r="K511" s="110"/>
      <c r="L511" s="93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5"/>
      <c r="AB511" s="79"/>
      <c r="AC511" s="81"/>
      <c r="AD511" s="72" t="str">
        <f>IF(OR(L511="",AB511="",AB512=""),"0",ROUNDDOWN(L511*AB511/AB512,0))</f>
        <v>0</v>
      </c>
      <c r="AE511" s="73"/>
      <c r="AF511" s="73"/>
      <c r="AG511" s="73"/>
      <c r="AH511" s="73"/>
      <c r="AI511" s="73"/>
      <c r="AJ511" s="73"/>
      <c r="AK511" s="73"/>
      <c r="AL511" s="73"/>
      <c r="AM511" s="73"/>
      <c r="AN511" s="73"/>
      <c r="AO511" s="73"/>
      <c r="AP511" s="73"/>
      <c r="AQ511" s="73"/>
      <c r="AR511" s="74"/>
    </row>
    <row r="512" spans="1:46" s="11" customFormat="1" ht="11.25" customHeight="1" x14ac:dyDescent="0.15">
      <c r="A512" s="76" t="s">
        <v>4</v>
      </c>
      <c r="B512" s="77"/>
      <c r="C512" s="78"/>
      <c r="D512" s="104"/>
      <c r="E512" s="103"/>
      <c r="F512" s="79"/>
      <c r="G512" s="80"/>
      <c r="H512" s="81"/>
      <c r="I512" s="108"/>
      <c r="J512" s="109"/>
      <c r="K512" s="110"/>
      <c r="L512" s="96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5"/>
      <c r="AB512" s="79"/>
      <c r="AC512" s="81"/>
      <c r="AD512" s="75"/>
      <c r="AE512" s="73"/>
      <c r="AF512" s="73"/>
      <c r="AG512" s="73"/>
      <c r="AH512" s="73"/>
      <c r="AI512" s="73"/>
      <c r="AJ512" s="73"/>
      <c r="AK512" s="73"/>
      <c r="AL512" s="73"/>
      <c r="AM512" s="73"/>
      <c r="AN512" s="73"/>
      <c r="AO512" s="73"/>
      <c r="AP512" s="73"/>
      <c r="AQ512" s="73"/>
      <c r="AR512" s="74"/>
    </row>
    <row r="513" spans="1:46" s="11" customFormat="1" ht="2.25" customHeight="1" x14ac:dyDescent="0.15">
      <c r="A513" s="26"/>
      <c r="B513" s="27"/>
      <c r="C513" s="28"/>
      <c r="D513" s="27"/>
      <c r="E513" s="27"/>
      <c r="F513" s="26"/>
      <c r="G513" s="27"/>
      <c r="H513" s="28"/>
      <c r="I513" s="27"/>
      <c r="J513" s="27"/>
      <c r="K513" s="27"/>
      <c r="L513" s="26"/>
      <c r="M513" s="27"/>
      <c r="N513" s="27"/>
      <c r="O513" s="27"/>
      <c r="P513" s="28"/>
      <c r="Q513" s="27"/>
      <c r="R513" s="27"/>
      <c r="S513" s="27"/>
      <c r="T513" s="28"/>
      <c r="U513" s="27"/>
      <c r="V513" s="27"/>
      <c r="W513" s="27"/>
      <c r="X513" s="28"/>
      <c r="Y513" s="27"/>
      <c r="Z513" s="27"/>
      <c r="AA513" s="27"/>
      <c r="AB513" s="26"/>
      <c r="AC513" s="28"/>
      <c r="AD513" s="29"/>
      <c r="AE513" s="29"/>
      <c r="AF513" s="29"/>
      <c r="AG513" s="30"/>
      <c r="AH513" s="29"/>
      <c r="AI513" s="29"/>
      <c r="AJ513" s="29"/>
      <c r="AK513" s="30"/>
      <c r="AL513" s="29"/>
      <c r="AM513" s="29"/>
      <c r="AN513" s="29"/>
      <c r="AO513" s="30"/>
      <c r="AP513" s="29"/>
      <c r="AQ513" s="29"/>
      <c r="AR513" s="30"/>
    </row>
    <row r="514" spans="1:46" s="11" customFormat="1" ht="13.5" customHeight="1" x14ac:dyDescent="0.15">
      <c r="A514" s="111" t="s">
        <v>5</v>
      </c>
      <c r="B514" s="112"/>
      <c r="C514" s="113"/>
      <c r="D514" s="102"/>
      <c r="E514" s="103"/>
      <c r="F514" s="79"/>
      <c r="G514" s="80"/>
      <c r="H514" s="81"/>
      <c r="I514" s="105" t="str">
        <f>IF(OR(D514="",F514="",F515=""),"0",ROUNDDOWN(D514*F514/F515,2))</f>
        <v>0</v>
      </c>
      <c r="J514" s="106"/>
      <c r="K514" s="107"/>
      <c r="L514" s="93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5"/>
      <c r="AB514" s="79"/>
      <c r="AC514" s="81"/>
      <c r="AD514" s="72" t="str">
        <f>IF(OR(L514="",AB514="",AB515=""),"0",ROUNDDOWN(L514*AB514/AB515,0))</f>
        <v>0</v>
      </c>
      <c r="AE514" s="73"/>
      <c r="AF514" s="73"/>
      <c r="AG514" s="73"/>
      <c r="AH514" s="73"/>
      <c r="AI514" s="73"/>
      <c r="AJ514" s="73"/>
      <c r="AK514" s="73"/>
      <c r="AL514" s="73"/>
      <c r="AM514" s="73"/>
      <c r="AN514" s="73"/>
      <c r="AO514" s="73"/>
      <c r="AP514" s="73"/>
      <c r="AQ514" s="73"/>
      <c r="AR514" s="74"/>
    </row>
    <row r="515" spans="1:46" s="11" customFormat="1" ht="13.5" customHeight="1" x14ac:dyDescent="0.15">
      <c r="A515" s="76" t="s">
        <v>4</v>
      </c>
      <c r="B515" s="77"/>
      <c r="C515" s="78"/>
      <c r="D515" s="104"/>
      <c r="E515" s="103"/>
      <c r="F515" s="79"/>
      <c r="G515" s="80"/>
      <c r="H515" s="81"/>
      <c r="I515" s="108"/>
      <c r="J515" s="109"/>
      <c r="K515" s="110"/>
      <c r="L515" s="96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5"/>
      <c r="AB515" s="79"/>
      <c r="AC515" s="81"/>
      <c r="AD515" s="75"/>
      <c r="AE515" s="73"/>
      <c r="AF515" s="73"/>
      <c r="AG515" s="73"/>
      <c r="AH515" s="73"/>
      <c r="AI515" s="73"/>
      <c r="AJ515" s="73"/>
      <c r="AK515" s="73"/>
      <c r="AL515" s="73"/>
      <c r="AM515" s="73"/>
      <c r="AN515" s="73"/>
      <c r="AO515" s="73"/>
      <c r="AP515" s="73"/>
      <c r="AQ515" s="73"/>
      <c r="AR515" s="74"/>
    </row>
    <row r="516" spans="1:46" s="11" customFormat="1" ht="2.25" customHeight="1" x14ac:dyDescent="0.15">
      <c r="A516" s="26"/>
      <c r="B516" s="27"/>
      <c r="C516" s="28"/>
      <c r="D516" s="26"/>
      <c r="E516" s="28"/>
      <c r="F516" s="26"/>
      <c r="G516" s="27"/>
      <c r="H516" s="28"/>
      <c r="I516" s="26"/>
      <c r="J516" s="27"/>
      <c r="K516" s="28"/>
      <c r="L516" s="26"/>
      <c r="M516" s="27"/>
      <c r="N516" s="27"/>
      <c r="O516" s="27"/>
      <c r="P516" s="28"/>
      <c r="Q516" s="27"/>
      <c r="R516" s="27"/>
      <c r="S516" s="27"/>
      <c r="T516" s="28"/>
      <c r="U516" s="27"/>
      <c r="V516" s="27"/>
      <c r="W516" s="27"/>
      <c r="X516" s="28"/>
      <c r="Y516" s="27"/>
      <c r="Z516" s="27"/>
      <c r="AA516" s="27"/>
      <c r="AB516" s="26"/>
      <c r="AC516" s="28"/>
      <c r="AD516" s="29"/>
      <c r="AE516" s="29"/>
      <c r="AF516" s="29"/>
      <c r="AG516" s="30"/>
      <c r="AH516" s="29"/>
      <c r="AI516" s="29"/>
      <c r="AJ516" s="29"/>
      <c r="AK516" s="30"/>
      <c r="AL516" s="29"/>
      <c r="AM516" s="29"/>
      <c r="AN516" s="29"/>
      <c r="AO516" s="30"/>
      <c r="AP516" s="29"/>
      <c r="AQ516" s="29"/>
      <c r="AR516" s="30"/>
    </row>
    <row r="517" spans="1:46" s="11" customFormat="1" ht="13.5" customHeight="1" x14ac:dyDescent="0.15">
      <c r="A517" s="99"/>
      <c r="B517" s="100"/>
      <c r="C517" s="101"/>
      <c r="D517" s="102"/>
      <c r="E517" s="103"/>
      <c r="F517" s="79"/>
      <c r="G517" s="80"/>
      <c r="H517" s="81"/>
      <c r="I517" s="105" t="str">
        <f>IF(OR(D517="",F517="",F518=""),"0",ROUNDDOWN(D517*F517/F518,2))</f>
        <v>0</v>
      </c>
      <c r="J517" s="106"/>
      <c r="K517" s="107"/>
      <c r="L517" s="93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5"/>
      <c r="AB517" s="79"/>
      <c r="AC517" s="81"/>
      <c r="AD517" s="72" t="str">
        <f>IF(OR(L517="",AB517="",AB518=""),"0",ROUNDDOWN(L517*AB517/AB518,0))</f>
        <v>0</v>
      </c>
      <c r="AE517" s="73"/>
      <c r="AF517" s="73"/>
      <c r="AG517" s="73"/>
      <c r="AH517" s="73"/>
      <c r="AI517" s="73"/>
      <c r="AJ517" s="73"/>
      <c r="AK517" s="73"/>
      <c r="AL517" s="73"/>
      <c r="AM517" s="73"/>
      <c r="AN517" s="73"/>
      <c r="AO517" s="73"/>
      <c r="AP517" s="73"/>
      <c r="AQ517" s="73"/>
      <c r="AR517" s="74"/>
    </row>
    <row r="518" spans="1:46" s="11" customFormat="1" ht="13.5" customHeight="1" x14ac:dyDescent="0.15">
      <c r="A518" s="76"/>
      <c r="B518" s="77"/>
      <c r="C518" s="78"/>
      <c r="D518" s="104"/>
      <c r="E518" s="103"/>
      <c r="F518" s="79"/>
      <c r="G518" s="80"/>
      <c r="H518" s="81"/>
      <c r="I518" s="108"/>
      <c r="J518" s="109"/>
      <c r="K518" s="110"/>
      <c r="L518" s="96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5"/>
      <c r="AB518" s="79"/>
      <c r="AC518" s="81"/>
      <c r="AD518" s="75"/>
      <c r="AE518" s="73"/>
      <c r="AF518" s="73"/>
      <c r="AG518" s="73"/>
      <c r="AH518" s="73"/>
      <c r="AI518" s="73"/>
      <c r="AJ518" s="73"/>
      <c r="AK518" s="73"/>
      <c r="AL518" s="73"/>
      <c r="AM518" s="73"/>
      <c r="AN518" s="73"/>
      <c r="AO518" s="73"/>
      <c r="AP518" s="73"/>
      <c r="AQ518" s="73"/>
      <c r="AR518" s="74"/>
    </row>
    <row r="519" spans="1:46" s="11" customFormat="1" ht="2.25" customHeight="1" x14ac:dyDescent="0.15">
      <c r="A519" s="26"/>
      <c r="B519" s="27"/>
      <c r="C519" s="28"/>
      <c r="D519" s="26"/>
      <c r="E519" s="28"/>
      <c r="F519" s="26"/>
      <c r="G519" s="27"/>
      <c r="H519" s="28"/>
      <c r="I519" s="26"/>
      <c r="J519" s="27"/>
      <c r="K519" s="28"/>
      <c r="L519" s="26"/>
      <c r="M519" s="27"/>
      <c r="N519" s="27"/>
      <c r="O519" s="27"/>
      <c r="P519" s="28"/>
      <c r="Q519" s="27"/>
      <c r="R519" s="27"/>
      <c r="S519" s="27"/>
      <c r="T519" s="28"/>
      <c r="U519" s="27"/>
      <c r="V519" s="27"/>
      <c r="W519" s="27"/>
      <c r="X519" s="28"/>
      <c r="Y519" s="27"/>
      <c r="Z519" s="27"/>
      <c r="AA519" s="27"/>
      <c r="AB519" s="26"/>
      <c r="AC519" s="28"/>
      <c r="AD519" s="29"/>
      <c r="AE519" s="29"/>
      <c r="AF519" s="29"/>
      <c r="AG519" s="30"/>
      <c r="AH519" s="29"/>
      <c r="AI519" s="29"/>
      <c r="AJ519" s="29"/>
      <c r="AK519" s="30"/>
      <c r="AL519" s="29"/>
      <c r="AM519" s="29"/>
      <c r="AN519" s="29"/>
      <c r="AO519" s="30"/>
      <c r="AP519" s="29"/>
      <c r="AQ519" s="29"/>
      <c r="AR519" s="30"/>
    </row>
    <row r="520" spans="1:46" s="11" customFormat="1" ht="13.5" customHeight="1" x14ac:dyDescent="0.15">
      <c r="A520" s="55" t="s">
        <v>3</v>
      </c>
      <c r="B520" s="56"/>
      <c r="C520" s="57"/>
      <c r="D520" s="82"/>
      <c r="E520" s="83"/>
      <c r="F520" s="84"/>
      <c r="G520" s="84"/>
      <c r="H520" s="84"/>
      <c r="I520" s="84"/>
      <c r="J520" s="84"/>
      <c r="K520" s="85"/>
      <c r="L520" s="93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5"/>
      <c r="AB520" s="97">
        <v>1</v>
      </c>
      <c r="AC520" s="60"/>
      <c r="AD520" s="72" t="str">
        <f>IF(OR(L520="",AB520="",AB521=""),"0",ROUNDDOWN(L520*AB520/AB521,0))</f>
        <v>0</v>
      </c>
      <c r="AE520" s="73"/>
      <c r="AF520" s="73"/>
      <c r="AG520" s="73"/>
      <c r="AH520" s="73"/>
      <c r="AI520" s="73"/>
      <c r="AJ520" s="73"/>
      <c r="AK520" s="73"/>
      <c r="AL520" s="73"/>
      <c r="AM520" s="73"/>
      <c r="AN520" s="73"/>
      <c r="AO520" s="73"/>
      <c r="AP520" s="73"/>
      <c r="AQ520" s="73"/>
      <c r="AR520" s="74"/>
    </row>
    <row r="521" spans="1:46" s="11" customFormat="1" ht="13.5" customHeight="1" x14ac:dyDescent="0.15">
      <c r="A521" s="58"/>
      <c r="B521" s="59"/>
      <c r="C521" s="60"/>
      <c r="D521" s="86"/>
      <c r="E521" s="87"/>
      <c r="F521" s="88"/>
      <c r="G521" s="88"/>
      <c r="H521" s="88"/>
      <c r="I521" s="88"/>
      <c r="J521" s="88"/>
      <c r="K521" s="89"/>
      <c r="L521" s="96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5"/>
      <c r="AB521" s="97">
        <v>2</v>
      </c>
      <c r="AC521" s="60"/>
      <c r="AD521" s="75"/>
      <c r="AE521" s="73"/>
      <c r="AF521" s="73"/>
      <c r="AG521" s="73"/>
      <c r="AH521" s="73"/>
      <c r="AI521" s="73"/>
      <c r="AJ521" s="73"/>
      <c r="AK521" s="73"/>
      <c r="AL521" s="73"/>
      <c r="AM521" s="73"/>
      <c r="AN521" s="73"/>
      <c r="AO521" s="73"/>
      <c r="AP521" s="73"/>
      <c r="AQ521" s="73"/>
      <c r="AR521" s="74"/>
    </row>
    <row r="522" spans="1:46" s="11" customFormat="1" ht="2.25" customHeight="1" x14ac:dyDescent="0.15">
      <c r="A522" s="26"/>
      <c r="B522" s="27"/>
      <c r="C522" s="28"/>
      <c r="D522" s="90"/>
      <c r="E522" s="91"/>
      <c r="F522" s="91"/>
      <c r="G522" s="91"/>
      <c r="H522" s="91"/>
      <c r="I522" s="91"/>
      <c r="J522" s="91"/>
      <c r="K522" s="92"/>
      <c r="L522" s="26"/>
      <c r="M522" s="27"/>
      <c r="N522" s="27"/>
      <c r="O522" s="27"/>
      <c r="P522" s="28"/>
      <c r="Q522" s="27"/>
      <c r="R522" s="27"/>
      <c r="S522" s="27"/>
      <c r="T522" s="28"/>
      <c r="U522" s="27"/>
      <c r="V522" s="27"/>
      <c r="W522" s="27"/>
      <c r="X522" s="28"/>
      <c r="Y522" s="27"/>
      <c r="Z522" s="27"/>
      <c r="AA522" s="27"/>
      <c r="AB522" s="26"/>
      <c r="AC522" s="28"/>
      <c r="AD522" s="27"/>
      <c r="AE522" s="27"/>
      <c r="AF522" s="27"/>
      <c r="AG522" s="28"/>
      <c r="AH522" s="27"/>
      <c r="AI522" s="27"/>
      <c r="AJ522" s="27"/>
      <c r="AK522" s="28"/>
      <c r="AL522" s="27"/>
      <c r="AM522" s="27"/>
      <c r="AN522" s="27"/>
      <c r="AO522" s="28"/>
      <c r="AP522" s="27"/>
      <c r="AQ522" s="27"/>
      <c r="AR522" s="28"/>
    </row>
    <row r="523" spans="1:46" s="11" customFormat="1" ht="13.5" customHeight="1" x14ac:dyDescent="0.15">
      <c r="A523" s="55" t="s">
        <v>2</v>
      </c>
      <c r="B523" s="56"/>
      <c r="C523" s="57"/>
      <c r="D523" s="61">
        <f>D511+D514+D517</f>
        <v>0</v>
      </c>
      <c r="E523" s="62"/>
      <c r="F523" s="64"/>
      <c r="G523" s="65"/>
      <c r="H523" s="66"/>
      <c r="I523" s="61">
        <f>I511+I514+I517</f>
        <v>0</v>
      </c>
      <c r="J523" s="70"/>
      <c r="K523" s="71"/>
      <c r="L523" s="37">
        <f>L511+L514+L517+L520</f>
        <v>0</v>
      </c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9"/>
      <c r="AB523" s="64"/>
      <c r="AC523" s="66"/>
      <c r="AD523" s="37">
        <f>AD511+AD514+AD517+AD520</f>
        <v>0</v>
      </c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9"/>
    </row>
    <row r="524" spans="1:46" s="11" customFormat="1" ht="13.5" customHeight="1" x14ac:dyDescent="0.15">
      <c r="A524" s="58"/>
      <c r="B524" s="59"/>
      <c r="C524" s="60"/>
      <c r="D524" s="63"/>
      <c r="E524" s="62"/>
      <c r="F524" s="67"/>
      <c r="G524" s="68"/>
      <c r="H524" s="69"/>
      <c r="I524" s="63"/>
      <c r="J524" s="70"/>
      <c r="K524" s="71"/>
      <c r="L524" s="40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9"/>
      <c r="AB524" s="67"/>
      <c r="AC524" s="69"/>
      <c r="AD524" s="40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9"/>
    </row>
    <row r="525" spans="1:46" s="11" customFormat="1" ht="2.25" customHeight="1" thickBot="1" x14ac:dyDescent="0.2">
      <c r="A525" s="31"/>
      <c r="B525" s="32"/>
      <c r="C525" s="33"/>
      <c r="D525" s="31"/>
      <c r="E525" s="33"/>
      <c r="F525" s="31"/>
      <c r="G525" s="32"/>
      <c r="H525" s="33"/>
      <c r="I525" s="31"/>
      <c r="J525" s="32"/>
      <c r="K525" s="33"/>
      <c r="L525" s="31"/>
      <c r="M525" s="32"/>
      <c r="N525" s="32"/>
      <c r="O525" s="32"/>
      <c r="P525" s="33"/>
      <c r="Q525" s="32"/>
      <c r="R525" s="32"/>
      <c r="S525" s="32"/>
      <c r="T525" s="33"/>
      <c r="U525" s="32"/>
      <c r="V525" s="32"/>
      <c r="W525" s="32"/>
      <c r="X525" s="33"/>
      <c r="Y525" s="32"/>
      <c r="Z525" s="32"/>
      <c r="AA525" s="32"/>
      <c r="AB525" s="31"/>
      <c r="AC525" s="33"/>
      <c r="AD525" s="32"/>
      <c r="AE525" s="32"/>
      <c r="AF525" s="32"/>
      <c r="AG525" s="33"/>
      <c r="AH525" s="32"/>
      <c r="AI525" s="32"/>
      <c r="AJ525" s="32"/>
      <c r="AK525" s="33"/>
      <c r="AL525" s="32"/>
      <c r="AM525" s="32"/>
      <c r="AN525" s="32"/>
      <c r="AO525" s="33"/>
      <c r="AP525" s="32"/>
      <c r="AQ525" s="32"/>
      <c r="AR525" s="33"/>
    </row>
    <row r="526" spans="1:46" s="11" customFormat="1" ht="37.5" customHeight="1" thickTop="1" x14ac:dyDescent="0.2">
      <c r="A526" s="41" t="s">
        <v>1</v>
      </c>
      <c r="B526" s="42"/>
      <c r="C526" s="42"/>
      <c r="D526" s="42"/>
      <c r="E526" s="42"/>
      <c r="F526" s="42"/>
      <c r="G526" s="42"/>
      <c r="H526" s="43"/>
      <c r="I526" s="44">
        <f>I486+I504+I523</f>
        <v>0</v>
      </c>
      <c r="J526" s="45"/>
      <c r="K526" s="46"/>
      <c r="L526" s="41" t="s">
        <v>0</v>
      </c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3"/>
      <c r="AD526" s="50">
        <f>AD486+AD504+AD523</f>
        <v>0</v>
      </c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2"/>
      <c r="AS526" s="53" t="s">
        <v>47</v>
      </c>
      <c r="AT526" s="54"/>
    </row>
    <row r="527" spans="1:46" ht="2.25" customHeight="1" x14ac:dyDescent="0.15">
      <c r="A527" s="10"/>
      <c r="B527" s="9"/>
      <c r="C527" s="9"/>
      <c r="D527" s="9"/>
      <c r="E527" s="9"/>
      <c r="F527" s="9"/>
      <c r="G527" s="9"/>
      <c r="H527" s="8"/>
      <c r="I527" s="47"/>
      <c r="J527" s="48"/>
      <c r="K527" s="49"/>
      <c r="L527" s="7"/>
      <c r="M527" s="6"/>
      <c r="N527" s="6"/>
      <c r="O527" s="6"/>
      <c r="P527" s="5"/>
      <c r="Q527" s="6"/>
      <c r="R527" s="6"/>
      <c r="S527" s="6"/>
      <c r="T527" s="5"/>
      <c r="U527" s="6"/>
      <c r="V527" s="6"/>
      <c r="W527" s="6"/>
      <c r="X527" s="5"/>
      <c r="Y527" s="6"/>
      <c r="Z527" s="6"/>
      <c r="AA527" s="6"/>
      <c r="AB527" s="7"/>
      <c r="AC527" s="5"/>
      <c r="AD527" s="6"/>
      <c r="AE527" s="6"/>
      <c r="AF527" s="6"/>
      <c r="AG527" s="5"/>
      <c r="AH527" s="6"/>
      <c r="AI527" s="6"/>
      <c r="AJ527" s="6"/>
      <c r="AK527" s="5"/>
      <c r="AL527" s="6"/>
      <c r="AM527" s="6"/>
      <c r="AN527" s="6"/>
      <c r="AO527" s="5"/>
      <c r="AP527" s="6"/>
      <c r="AQ527" s="6"/>
      <c r="AR527" s="5"/>
    </row>
    <row r="528" spans="1:46" s="11" customFormat="1" ht="27" customHeight="1" x14ac:dyDescent="0.15">
      <c r="A528" s="20" t="s">
        <v>22</v>
      </c>
      <c r="B528" s="21" t="s">
        <v>21</v>
      </c>
      <c r="C528" s="140"/>
      <c r="D528" s="141"/>
      <c r="E528" s="141"/>
      <c r="F528" s="141"/>
      <c r="G528" s="142"/>
      <c r="H528" s="136" t="s">
        <v>20</v>
      </c>
      <c r="I528" s="125"/>
      <c r="J528" s="140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  <c r="AA528" s="141"/>
      <c r="AB528" s="141"/>
      <c r="AC528" s="141"/>
      <c r="AD528" s="141"/>
      <c r="AE528" s="141"/>
      <c r="AF528" s="141"/>
      <c r="AG528" s="141"/>
      <c r="AH528" s="141"/>
      <c r="AI528" s="141"/>
      <c r="AJ528" s="141"/>
      <c r="AK528" s="141"/>
      <c r="AL528" s="141"/>
      <c r="AM528" s="141"/>
      <c r="AN528" s="141"/>
      <c r="AO528" s="141"/>
      <c r="AP528" s="141"/>
      <c r="AQ528" s="141"/>
      <c r="AR528" s="142"/>
    </row>
    <row r="529" spans="1:46" s="11" customFormat="1" ht="15" customHeight="1" x14ac:dyDescent="0.15">
      <c r="A529" s="114" t="s">
        <v>19</v>
      </c>
      <c r="B529" s="115"/>
      <c r="C529" s="57"/>
      <c r="D529" s="119" t="s">
        <v>18</v>
      </c>
      <c r="E529" s="120"/>
      <c r="F529" s="120"/>
      <c r="G529" s="120"/>
      <c r="H529" s="120"/>
      <c r="I529" s="120"/>
      <c r="J529" s="120"/>
      <c r="K529" s="121"/>
      <c r="L529" s="119" t="s">
        <v>17</v>
      </c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1"/>
      <c r="AT529" s="137" t="s">
        <v>23</v>
      </c>
    </row>
    <row r="530" spans="1:46" s="11" customFormat="1" ht="30" customHeight="1" x14ac:dyDescent="0.15">
      <c r="A530" s="116"/>
      <c r="B530" s="117"/>
      <c r="C530" s="118"/>
      <c r="D530" s="122" t="s">
        <v>16</v>
      </c>
      <c r="E530" s="121"/>
      <c r="F530" s="123" t="s">
        <v>15</v>
      </c>
      <c r="G530" s="124"/>
      <c r="H530" s="125"/>
      <c r="I530" s="122" t="s">
        <v>14</v>
      </c>
      <c r="J530" s="120"/>
      <c r="K530" s="121"/>
      <c r="L530" s="122" t="s">
        <v>13</v>
      </c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1"/>
      <c r="AB530" s="123" t="s">
        <v>12</v>
      </c>
      <c r="AC530" s="125"/>
      <c r="AD530" s="122" t="s">
        <v>11</v>
      </c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1"/>
      <c r="AT530" s="138"/>
    </row>
    <row r="531" spans="1:46" s="11" customFormat="1" ht="12" customHeight="1" x14ac:dyDescent="0.15">
      <c r="A531" s="22"/>
      <c r="B531" s="23"/>
      <c r="C531" s="24"/>
      <c r="D531" s="23"/>
      <c r="E531" s="25" t="s">
        <v>10</v>
      </c>
      <c r="F531" s="22"/>
      <c r="G531" s="23"/>
      <c r="H531" s="24"/>
      <c r="I531" s="23"/>
      <c r="J531" s="23"/>
      <c r="K531" s="25" t="s">
        <v>10</v>
      </c>
      <c r="L531" s="22"/>
      <c r="M531" s="23"/>
      <c r="N531" s="23"/>
      <c r="O531" s="132" t="s">
        <v>9</v>
      </c>
      <c r="P531" s="132"/>
      <c r="Q531" s="132"/>
      <c r="R531" s="23"/>
      <c r="S531" s="132" t="s">
        <v>8</v>
      </c>
      <c r="T531" s="132"/>
      <c r="U531" s="132"/>
      <c r="V531" s="23"/>
      <c r="W531" s="98" t="s">
        <v>7</v>
      </c>
      <c r="X531" s="98"/>
      <c r="Y531" s="98"/>
      <c r="Z531" s="126" t="s">
        <v>6</v>
      </c>
      <c r="AA531" s="126"/>
      <c r="AB531" s="22"/>
      <c r="AC531" s="24"/>
      <c r="AD531" s="23"/>
      <c r="AE531" s="23"/>
      <c r="AF531" s="132" t="s">
        <v>9</v>
      </c>
      <c r="AG531" s="132"/>
      <c r="AH531" s="132"/>
      <c r="AI531" s="23"/>
      <c r="AJ531" s="132" t="s">
        <v>8</v>
      </c>
      <c r="AK531" s="132"/>
      <c r="AL531" s="132"/>
      <c r="AM531" s="23"/>
      <c r="AN531" s="98" t="s">
        <v>7</v>
      </c>
      <c r="AO531" s="98"/>
      <c r="AP531" s="98"/>
      <c r="AQ531" s="126" t="s">
        <v>6</v>
      </c>
      <c r="AR531" s="127"/>
      <c r="AT531" s="138"/>
    </row>
    <row r="532" spans="1:46" s="11" customFormat="1" ht="11.25" customHeight="1" x14ac:dyDescent="0.15">
      <c r="A532" s="128" t="s">
        <v>5</v>
      </c>
      <c r="B532" s="129"/>
      <c r="C532" s="130"/>
      <c r="D532" s="102"/>
      <c r="E532" s="103"/>
      <c r="F532" s="79"/>
      <c r="G532" s="80"/>
      <c r="H532" s="81"/>
      <c r="I532" s="131" t="str">
        <f>IF(OR(D532="",F532="",F533=""),"0",ROUNDDOWN(D532*F532/F533,2))</f>
        <v>0</v>
      </c>
      <c r="J532" s="109"/>
      <c r="K532" s="110"/>
      <c r="L532" s="93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5"/>
      <c r="AB532" s="79"/>
      <c r="AC532" s="81"/>
      <c r="AD532" s="72" t="str">
        <f>IF(OR(L532="",AB532="",AB533=""),"0",ROUNDDOWN(L532*AB532/AB533,0))</f>
        <v>0</v>
      </c>
      <c r="AE532" s="73"/>
      <c r="AF532" s="73"/>
      <c r="AG532" s="73"/>
      <c r="AH532" s="73"/>
      <c r="AI532" s="73"/>
      <c r="AJ532" s="73"/>
      <c r="AK532" s="73"/>
      <c r="AL532" s="73"/>
      <c r="AM532" s="73"/>
      <c r="AN532" s="73"/>
      <c r="AO532" s="73"/>
      <c r="AP532" s="73"/>
      <c r="AQ532" s="73"/>
      <c r="AR532" s="74"/>
      <c r="AT532" s="138"/>
    </row>
    <row r="533" spans="1:46" s="11" customFormat="1" ht="11.25" customHeight="1" x14ac:dyDescent="0.15">
      <c r="A533" s="76" t="s">
        <v>4</v>
      </c>
      <c r="B533" s="77"/>
      <c r="C533" s="78"/>
      <c r="D533" s="104"/>
      <c r="E533" s="103"/>
      <c r="F533" s="79"/>
      <c r="G533" s="80"/>
      <c r="H533" s="81"/>
      <c r="I533" s="108"/>
      <c r="J533" s="109"/>
      <c r="K533" s="110"/>
      <c r="L533" s="96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5"/>
      <c r="AB533" s="79"/>
      <c r="AC533" s="81"/>
      <c r="AD533" s="75"/>
      <c r="AE533" s="73"/>
      <c r="AF533" s="73"/>
      <c r="AG533" s="73"/>
      <c r="AH533" s="73"/>
      <c r="AI533" s="73"/>
      <c r="AJ533" s="73"/>
      <c r="AK533" s="73"/>
      <c r="AL533" s="73"/>
      <c r="AM533" s="73"/>
      <c r="AN533" s="73"/>
      <c r="AO533" s="73"/>
      <c r="AP533" s="73"/>
      <c r="AQ533" s="73"/>
      <c r="AR533" s="74"/>
      <c r="AT533" s="138"/>
    </row>
    <row r="534" spans="1:46" s="11" customFormat="1" ht="2.25" customHeight="1" x14ac:dyDescent="0.15">
      <c r="A534" s="26"/>
      <c r="B534" s="27"/>
      <c r="C534" s="28"/>
      <c r="D534" s="27"/>
      <c r="E534" s="27"/>
      <c r="F534" s="26"/>
      <c r="G534" s="27"/>
      <c r="H534" s="28"/>
      <c r="I534" s="27"/>
      <c r="J534" s="27"/>
      <c r="K534" s="27"/>
      <c r="L534" s="26"/>
      <c r="M534" s="27"/>
      <c r="N534" s="27"/>
      <c r="O534" s="27"/>
      <c r="P534" s="28"/>
      <c r="Q534" s="27"/>
      <c r="R534" s="27"/>
      <c r="S534" s="27"/>
      <c r="T534" s="28"/>
      <c r="U534" s="27"/>
      <c r="V534" s="27"/>
      <c r="W534" s="27"/>
      <c r="X534" s="28"/>
      <c r="Y534" s="27"/>
      <c r="Z534" s="27"/>
      <c r="AA534" s="27"/>
      <c r="AB534" s="26"/>
      <c r="AC534" s="28"/>
      <c r="AD534" s="29"/>
      <c r="AE534" s="29"/>
      <c r="AF534" s="29"/>
      <c r="AG534" s="30"/>
      <c r="AH534" s="29"/>
      <c r="AI534" s="29"/>
      <c r="AJ534" s="29"/>
      <c r="AK534" s="30"/>
      <c r="AL534" s="29"/>
      <c r="AM534" s="29"/>
      <c r="AN534" s="29"/>
      <c r="AO534" s="30"/>
      <c r="AP534" s="29"/>
      <c r="AQ534" s="29"/>
      <c r="AR534" s="30"/>
      <c r="AT534" s="138"/>
    </row>
    <row r="535" spans="1:46" s="11" customFormat="1" ht="13.5" customHeight="1" x14ac:dyDescent="0.15">
      <c r="A535" s="111" t="s">
        <v>5</v>
      </c>
      <c r="B535" s="112"/>
      <c r="C535" s="113"/>
      <c r="D535" s="102"/>
      <c r="E535" s="103"/>
      <c r="F535" s="79"/>
      <c r="G535" s="80"/>
      <c r="H535" s="81"/>
      <c r="I535" s="105" t="str">
        <f>IF(OR(D535="",F535="",F536=""),"0",ROUNDDOWN(D535*F535/F536,2))</f>
        <v>0</v>
      </c>
      <c r="J535" s="106"/>
      <c r="K535" s="107"/>
      <c r="L535" s="93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5"/>
      <c r="AB535" s="79"/>
      <c r="AC535" s="81"/>
      <c r="AD535" s="72" t="str">
        <f>IF(OR(L535="",AB535="",AB536=""),"0",ROUNDDOWN(L535*AB535/AB536,0))</f>
        <v>0</v>
      </c>
      <c r="AE535" s="73"/>
      <c r="AF535" s="73"/>
      <c r="AG535" s="73"/>
      <c r="AH535" s="73"/>
      <c r="AI535" s="73"/>
      <c r="AJ535" s="73"/>
      <c r="AK535" s="73"/>
      <c r="AL535" s="73"/>
      <c r="AM535" s="73"/>
      <c r="AN535" s="73"/>
      <c r="AO535" s="73"/>
      <c r="AP535" s="73"/>
      <c r="AQ535" s="73"/>
      <c r="AR535" s="74"/>
      <c r="AT535" s="138"/>
    </row>
    <row r="536" spans="1:46" s="11" customFormat="1" ht="13.5" customHeight="1" x14ac:dyDescent="0.15">
      <c r="A536" s="76" t="s">
        <v>4</v>
      </c>
      <c r="B536" s="77"/>
      <c r="C536" s="78"/>
      <c r="D536" s="104"/>
      <c r="E536" s="103"/>
      <c r="F536" s="79"/>
      <c r="G536" s="80"/>
      <c r="H536" s="81"/>
      <c r="I536" s="108"/>
      <c r="J536" s="109"/>
      <c r="K536" s="110"/>
      <c r="L536" s="96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5"/>
      <c r="AB536" s="79"/>
      <c r="AC536" s="81"/>
      <c r="AD536" s="75"/>
      <c r="AE536" s="73"/>
      <c r="AF536" s="73"/>
      <c r="AG536" s="73"/>
      <c r="AH536" s="73"/>
      <c r="AI536" s="73"/>
      <c r="AJ536" s="73"/>
      <c r="AK536" s="73"/>
      <c r="AL536" s="73"/>
      <c r="AM536" s="73"/>
      <c r="AN536" s="73"/>
      <c r="AO536" s="73"/>
      <c r="AP536" s="73"/>
      <c r="AQ536" s="73"/>
      <c r="AR536" s="74"/>
      <c r="AT536" s="138"/>
    </row>
    <row r="537" spans="1:46" s="11" customFormat="1" ht="2.25" customHeight="1" x14ac:dyDescent="0.15">
      <c r="A537" s="26"/>
      <c r="B537" s="27"/>
      <c r="C537" s="28"/>
      <c r="D537" s="26"/>
      <c r="E537" s="28"/>
      <c r="F537" s="26"/>
      <c r="G537" s="27"/>
      <c r="H537" s="28"/>
      <c r="I537" s="26"/>
      <c r="J537" s="27"/>
      <c r="K537" s="28"/>
      <c r="L537" s="26"/>
      <c r="M537" s="27"/>
      <c r="N537" s="27"/>
      <c r="O537" s="27"/>
      <c r="P537" s="28"/>
      <c r="Q537" s="27"/>
      <c r="R537" s="27"/>
      <c r="S537" s="27"/>
      <c r="T537" s="28"/>
      <c r="U537" s="27"/>
      <c r="V537" s="27"/>
      <c r="W537" s="27"/>
      <c r="X537" s="28"/>
      <c r="Y537" s="27"/>
      <c r="Z537" s="27"/>
      <c r="AA537" s="27"/>
      <c r="AB537" s="26"/>
      <c r="AC537" s="28"/>
      <c r="AD537" s="29"/>
      <c r="AE537" s="29"/>
      <c r="AF537" s="29"/>
      <c r="AG537" s="30"/>
      <c r="AH537" s="29"/>
      <c r="AI537" s="29"/>
      <c r="AJ537" s="29"/>
      <c r="AK537" s="30"/>
      <c r="AL537" s="29"/>
      <c r="AM537" s="29"/>
      <c r="AN537" s="29"/>
      <c r="AO537" s="30"/>
      <c r="AP537" s="29"/>
      <c r="AQ537" s="29"/>
      <c r="AR537" s="30"/>
      <c r="AT537" s="138"/>
    </row>
    <row r="538" spans="1:46" s="11" customFormat="1" ht="13.5" customHeight="1" x14ac:dyDescent="0.15">
      <c r="A538" s="99"/>
      <c r="B538" s="100"/>
      <c r="C538" s="101"/>
      <c r="D538" s="102"/>
      <c r="E538" s="103"/>
      <c r="F538" s="79"/>
      <c r="G538" s="80"/>
      <c r="H538" s="81"/>
      <c r="I538" s="105" t="str">
        <f>IF(OR(D538="",F538="",F539=""),"0",ROUNDDOWN(D538*F538/F539,2))</f>
        <v>0</v>
      </c>
      <c r="J538" s="106"/>
      <c r="K538" s="107"/>
      <c r="L538" s="93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5"/>
      <c r="AB538" s="79"/>
      <c r="AC538" s="81"/>
      <c r="AD538" s="72" t="str">
        <f>IF(OR(L538="",AB538="",AB539=""),"0",ROUNDDOWN(L538*AB538/AB539,0))</f>
        <v>0</v>
      </c>
      <c r="AE538" s="73"/>
      <c r="AF538" s="73"/>
      <c r="AG538" s="73"/>
      <c r="AH538" s="73"/>
      <c r="AI538" s="73"/>
      <c r="AJ538" s="73"/>
      <c r="AK538" s="73"/>
      <c r="AL538" s="73"/>
      <c r="AM538" s="73"/>
      <c r="AN538" s="73"/>
      <c r="AO538" s="73"/>
      <c r="AP538" s="73"/>
      <c r="AQ538" s="73"/>
      <c r="AR538" s="74"/>
      <c r="AT538" s="138"/>
    </row>
    <row r="539" spans="1:46" s="11" customFormat="1" ht="13.5" customHeight="1" x14ac:dyDescent="0.15">
      <c r="A539" s="76"/>
      <c r="B539" s="77"/>
      <c r="C539" s="78"/>
      <c r="D539" s="104"/>
      <c r="E539" s="103"/>
      <c r="F539" s="79"/>
      <c r="G539" s="80"/>
      <c r="H539" s="81"/>
      <c r="I539" s="108"/>
      <c r="J539" s="109"/>
      <c r="K539" s="110"/>
      <c r="L539" s="96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5"/>
      <c r="AB539" s="79"/>
      <c r="AC539" s="81"/>
      <c r="AD539" s="75"/>
      <c r="AE539" s="73"/>
      <c r="AF539" s="73"/>
      <c r="AG539" s="73"/>
      <c r="AH539" s="73"/>
      <c r="AI539" s="73"/>
      <c r="AJ539" s="73"/>
      <c r="AK539" s="73"/>
      <c r="AL539" s="73"/>
      <c r="AM539" s="73"/>
      <c r="AN539" s="73"/>
      <c r="AO539" s="73"/>
      <c r="AP539" s="73"/>
      <c r="AQ539" s="73"/>
      <c r="AR539" s="74"/>
      <c r="AT539" s="138"/>
    </row>
    <row r="540" spans="1:46" s="11" customFormat="1" ht="2.25" customHeight="1" x14ac:dyDescent="0.15">
      <c r="A540" s="26"/>
      <c r="B540" s="27"/>
      <c r="C540" s="28"/>
      <c r="D540" s="26"/>
      <c r="E540" s="28"/>
      <c r="F540" s="26"/>
      <c r="G540" s="27"/>
      <c r="H540" s="28"/>
      <c r="I540" s="26"/>
      <c r="J540" s="27"/>
      <c r="K540" s="28"/>
      <c r="L540" s="26"/>
      <c r="M540" s="27"/>
      <c r="N540" s="27"/>
      <c r="O540" s="27"/>
      <c r="P540" s="28"/>
      <c r="Q540" s="27"/>
      <c r="R540" s="27"/>
      <c r="S540" s="27"/>
      <c r="T540" s="28"/>
      <c r="U540" s="27"/>
      <c r="V540" s="27"/>
      <c r="W540" s="27"/>
      <c r="X540" s="28"/>
      <c r="Y540" s="27"/>
      <c r="Z540" s="27"/>
      <c r="AA540" s="27"/>
      <c r="AB540" s="26"/>
      <c r="AC540" s="28"/>
      <c r="AD540" s="29"/>
      <c r="AE540" s="29"/>
      <c r="AF540" s="29"/>
      <c r="AG540" s="30"/>
      <c r="AH540" s="29"/>
      <c r="AI540" s="29"/>
      <c r="AJ540" s="29"/>
      <c r="AK540" s="30"/>
      <c r="AL540" s="29"/>
      <c r="AM540" s="29"/>
      <c r="AN540" s="29"/>
      <c r="AO540" s="30"/>
      <c r="AP540" s="29"/>
      <c r="AQ540" s="29"/>
      <c r="AR540" s="30"/>
      <c r="AT540" s="138"/>
    </row>
    <row r="541" spans="1:46" s="11" customFormat="1" ht="13.5" customHeight="1" x14ac:dyDescent="0.15">
      <c r="A541" s="55" t="s">
        <v>3</v>
      </c>
      <c r="B541" s="56"/>
      <c r="C541" s="57"/>
      <c r="D541" s="82"/>
      <c r="E541" s="83"/>
      <c r="F541" s="84"/>
      <c r="G541" s="84"/>
      <c r="H541" s="84"/>
      <c r="I541" s="84"/>
      <c r="J541" s="84"/>
      <c r="K541" s="85"/>
      <c r="L541" s="93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5"/>
      <c r="AB541" s="97">
        <v>1</v>
      </c>
      <c r="AC541" s="60"/>
      <c r="AD541" s="72" t="str">
        <f>IF(OR(L541="",AB541="",AB542=""),"0",ROUNDDOWN(L541*AB541/AB542,0))</f>
        <v>0</v>
      </c>
      <c r="AE541" s="73"/>
      <c r="AF541" s="73"/>
      <c r="AG541" s="73"/>
      <c r="AH541" s="73"/>
      <c r="AI541" s="73"/>
      <c r="AJ541" s="73"/>
      <c r="AK541" s="73"/>
      <c r="AL541" s="73"/>
      <c r="AM541" s="73"/>
      <c r="AN541" s="73"/>
      <c r="AO541" s="73"/>
      <c r="AP541" s="73"/>
      <c r="AQ541" s="73"/>
      <c r="AR541" s="74"/>
      <c r="AT541" s="138"/>
    </row>
    <row r="542" spans="1:46" s="11" customFormat="1" ht="13.5" customHeight="1" x14ac:dyDescent="0.15">
      <c r="A542" s="58"/>
      <c r="B542" s="59"/>
      <c r="C542" s="60"/>
      <c r="D542" s="86"/>
      <c r="E542" s="87"/>
      <c r="F542" s="88"/>
      <c r="G542" s="88"/>
      <c r="H542" s="88"/>
      <c r="I542" s="88"/>
      <c r="J542" s="88"/>
      <c r="K542" s="89"/>
      <c r="L542" s="96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5"/>
      <c r="AB542" s="97">
        <v>2</v>
      </c>
      <c r="AC542" s="60"/>
      <c r="AD542" s="75"/>
      <c r="AE542" s="73"/>
      <c r="AF542" s="73"/>
      <c r="AG542" s="73"/>
      <c r="AH542" s="73"/>
      <c r="AI542" s="73"/>
      <c r="AJ542" s="73"/>
      <c r="AK542" s="73"/>
      <c r="AL542" s="73"/>
      <c r="AM542" s="73"/>
      <c r="AN542" s="73"/>
      <c r="AO542" s="73"/>
      <c r="AP542" s="73"/>
      <c r="AQ542" s="73"/>
      <c r="AR542" s="74"/>
      <c r="AT542" s="138"/>
    </row>
    <row r="543" spans="1:46" s="11" customFormat="1" ht="2.25" customHeight="1" x14ac:dyDescent="0.15">
      <c r="A543" s="26"/>
      <c r="B543" s="27"/>
      <c r="C543" s="28"/>
      <c r="D543" s="90"/>
      <c r="E543" s="91"/>
      <c r="F543" s="91"/>
      <c r="G543" s="91"/>
      <c r="H543" s="91"/>
      <c r="I543" s="91"/>
      <c r="J543" s="91"/>
      <c r="K543" s="92"/>
      <c r="L543" s="26"/>
      <c r="M543" s="27"/>
      <c r="N543" s="27"/>
      <c r="O543" s="27"/>
      <c r="P543" s="28"/>
      <c r="Q543" s="27"/>
      <c r="R543" s="27"/>
      <c r="S543" s="27"/>
      <c r="T543" s="28"/>
      <c r="U543" s="27"/>
      <c r="V543" s="27"/>
      <c r="W543" s="27"/>
      <c r="X543" s="28"/>
      <c r="Y543" s="27"/>
      <c r="Z543" s="27"/>
      <c r="AA543" s="27"/>
      <c r="AB543" s="26"/>
      <c r="AC543" s="28"/>
      <c r="AD543" s="27"/>
      <c r="AE543" s="27"/>
      <c r="AF543" s="27"/>
      <c r="AG543" s="28"/>
      <c r="AH543" s="27"/>
      <c r="AI543" s="27"/>
      <c r="AJ543" s="27"/>
      <c r="AK543" s="28"/>
      <c r="AL543" s="27"/>
      <c r="AM543" s="27"/>
      <c r="AN543" s="27"/>
      <c r="AO543" s="28"/>
      <c r="AP543" s="27"/>
      <c r="AQ543" s="27"/>
      <c r="AR543" s="28"/>
      <c r="AT543" s="138"/>
    </row>
    <row r="544" spans="1:46" s="11" customFormat="1" ht="13.5" customHeight="1" x14ac:dyDescent="0.15">
      <c r="A544" s="55" t="s">
        <v>2</v>
      </c>
      <c r="B544" s="56"/>
      <c r="C544" s="57"/>
      <c r="D544" s="61">
        <f>D532+D535+D538</f>
        <v>0</v>
      </c>
      <c r="E544" s="62"/>
      <c r="F544" s="64"/>
      <c r="G544" s="65"/>
      <c r="H544" s="66"/>
      <c r="I544" s="61">
        <f>I532+I535+I538</f>
        <v>0</v>
      </c>
      <c r="J544" s="70"/>
      <c r="K544" s="71"/>
      <c r="L544" s="37">
        <f>L532+L535+L538+L541</f>
        <v>0</v>
      </c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9"/>
      <c r="AB544" s="64"/>
      <c r="AC544" s="66"/>
      <c r="AD544" s="37">
        <f>AD532+AD535+AD538+AD541</f>
        <v>0</v>
      </c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9"/>
      <c r="AT544" s="138"/>
    </row>
    <row r="545" spans="1:46" s="11" customFormat="1" ht="13.5" customHeight="1" x14ac:dyDescent="0.15">
      <c r="A545" s="58"/>
      <c r="B545" s="59"/>
      <c r="C545" s="60"/>
      <c r="D545" s="63"/>
      <c r="E545" s="62"/>
      <c r="F545" s="67"/>
      <c r="G545" s="68"/>
      <c r="H545" s="69"/>
      <c r="I545" s="63"/>
      <c r="J545" s="70"/>
      <c r="K545" s="71"/>
      <c r="L545" s="40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9"/>
      <c r="AB545" s="67"/>
      <c r="AC545" s="69"/>
      <c r="AD545" s="40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9"/>
      <c r="AT545" s="138"/>
    </row>
    <row r="546" spans="1:46" s="11" customFormat="1" ht="2.25" customHeight="1" thickBot="1" x14ac:dyDescent="0.2">
      <c r="A546" s="31"/>
      <c r="B546" s="32"/>
      <c r="C546" s="33"/>
      <c r="D546" s="31"/>
      <c r="E546" s="33"/>
      <c r="F546" s="31"/>
      <c r="G546" s="32"/>
      <c r="H546" s="33"/>
      <c r="I546" s="31"/>
      <c r="J546" s="32"/>
      <c r="K546" s="33"/>
      <c r="L546" s="31"/>
      <c r="M546" s="32"/>
      <c r="N546" s="32"/>
      <c r="O546" s="32"/>
      <c r="P546" s="33"/>
      <c r="Q546" s="32"/>
      <c r="R546" s="32"/>
      <c r="S546" s="32"/>
      <c r="T546" s="33"/>
      <c r="U546" s="32"/>
      <c r="V546" s="32"/>
      <c r="W546" s="32"/>
      <c r="X546" s="33"/>
      <c r="Y546" s="32"/>
      <c r="Z546" s="32"/>
      <c r="AA546" s="32"/>
      <c r="AB546" s="31"/>
      <c r="AC546" s="33"/>
      <c r="AD546" s="32"/>
      <c r="AE546" s="32"/>
      <c r="AF546" s="32"/>
      <c r="AG546" s="33"/>
      <c r="AH546" s="32"/>
      <c r="AI546" s="32"/>
      <c r="AJ546" s="32"/>
      <c r="AK546" s="33"/>
      <c r="AL546" s="32"/>
      <c r="AM546" s="32"/>
      <c r="AN546" s="32"/>
      <c r="AO546" s="33"/>
      <c r="AP546" s="32"/>
      <c r="AQ546" s="32"/>
      <c r="AR546" s="33"/>
      <c r="AT546" s="138"/>
    </row>
    <row r="547" spans="1:46" s="11" customFormat="1" ht="27" customHeight="1" thickTop="1" x14ac:dyDescent="0.15">
      <c r="A547" s="20" t="s">
        <v>22</v>
      </c>
      <c r="B547" s="21" t="s">
        <v>21</v>
      </c>
      <c r="C547" s="133"/>
      <c r="D547" s="134"/>
      <c r="E547" s="134"/>
      <c r="F547" s="134"/>
      <c r="G547" s="135"/>
      <c r="H547" s="136" t="s">
        <v>20</v>
      </c>
      <c r="I547" s="125"/>
      <c r="J547" s="133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  <c r="AA547" s="134"/>
      <c r="AB547" s="134"/>
      <c r="AC547" s="134"/>
      <c r="AD547" s="134"/>
      <c r="AE547" s="134"/>
      <c r="AF547" s="134"/>
      <c r="AG547" s="134"/>
      <c r="AH547" s="134"/>
      <c r="AI547" s="134"/>
      <c r="AJ547" s="134"/>
      <c r="AK547" s="134"/>
      <c r="AL547" s="134"/>
      <c r="AM547" s="134"/>
      <c r="AN547" s="134"/>
      <c r="AO547" s="134"/>
      <c r="AP547" s="134"/>
      <c r="AQ547" s="134"/>
      <c r="AR547" s="135"/>
      <c r="AT547" s="138"/>
    </row>
    <row r="548" spans="1:46" s="11" customFormat="1" ht="15" customHeight="1" x14ac:dyDescent="0.15">
      <c r="A548" s="114" t="s">
        <v>19</v>
      </c>
      <c r="B548" s="115"/>
      <c r="C548" s="57"/>
      <c r="D548" s="119" t="s">
        <v>18</v>
      </c>
      <c r="E548" s="120"/>
      <c r="F548" s="120"/>
      <c r="G548" s="120"/>
      <c r="H548" s="120"/>
      <c r="I548" s="120"/>
      <c r="J548" s="120"/>
      <c r="K548" s="121"/>
      <c r="L548" s="119" t="s">
        <v>17</v>
      </c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1"/>
      <c r="AT548" s="139"/>
    </row>
    <row r="549" spans="1:46" s="11" customFormat="1" ht="30" customHeight="1" x14ac:dyDescent="0.15">
      <c r="A549" s="116"/>
      <c r="B549" s="117"/>
      <c r="C549" s="118"/>
      <c r="D549" s="122" t="s">
        <v>16</v>
      </c>
      <c r="E549" s="121"/>
      <c r="F549" s="123" t="s">
        <v>15</v>
      </c>
      <c r="G549" s="124"/>
      <c r="H549" s="125"/>
      <c r="I549" s="122" t="s">
        <v>14</v>
      </c>
      <c r="J549" s="120"/>
      <c r="K549" s="121"/>
      <c r="L549" s="122" t="s">
        <v>13</v>
      </c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1"/>
      <c r="AB549" s="123" t="s">
        <v>12</v>
      </c>
      <c r="AC549" s="125"/>
      <c r="AD549" s="122" t="s">
        <v>11</v>
      </c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1"/>
      <c r="AT549" s="139"/>
    </row>
    <row r="550" spans="1:46" s="11" customFormat="1" ht="12" customHeight="1" x14ac:dyDescent="0.15">
      <c r="A550" s="22"/>
      <c r="B550" s="23"/>
      <c r="C550" s="24"/>
      <c r="D550" s="23"/>
      <c r="E550" s="25" t="s">
        <v>10</v>
      </c>
      <c r="F550" s="22"/>
      <c r="G550" s="23"/>
      <c r="H550" s="24"/>
      <c r="I550" s="23"/>
      <c r="J550" s="23"/>
      <c r="K550" s="25" t="s">
        <v>10</v>
      </c>
      <c r="L550" s="22"/>
      <c r="M550" s="23"/>
      <c r="N550" s="23"/>
      <c r="O550" s="132" t="s">
        <v>9</v>
      </c>
      <c r="P550" s="132"/>
      <c r="Q550" s="132"/>
      <c r="R550" s="23"/>
      <c r="S550" s="132" t="s">
        <v>8</v>
      </c>
      <c r="T550" s="132"/>
      <c r="U550" s="132"/>
      <c r="V550" s="23"/>
      <c r="W550" s="98" t="s">
        <v>7</v>
      </c>
      <c r="X550" s="98"/>
      <c r="Y550" s="98"/>
      <c r="Z550" s="126" t="s">
        <v>6</v>
      </c>
      <c r="AA550" s="126"/>
      <c r="AB550" s="22"/>
      <c r="AC550" s="24"/>
      <c r="AD550" s="23"/>
      <c r="AE550" s="23"/>
      <c r="AF550" s="132" t="s">
        <v>9</v>
      </c>
      <c r="AG550" s="132"/>
      <c r="AH550" s="132"/>
      <c r="AI550" s="23"/>
      <c r="AJ550" s="132" t="s">
        <v>8</v>
      </c>
      <c r="AK550" s="132"/>
      <c r="AL550" s="132"/>
      <c r="AM550" s="23"/>
      <c r="AN550" s="98" t="s">
        <v>7</v>
      </c>
      <c r="AO550" s="98"/>
      <c r="AP550" s="98"/>
      <c r="AQ550" s="126" t="s">
        <v>6</v>
      </c>
      <c r="AR550" s="127"/>
    </row>
    <row r="551" spans="1:46" s="11" customFormat="1" ht="11.25" customHeight="1" x14ac:dyDescent="0.15">
      <c r="A551" s="128" t="s">
        <v>5</v>
      </c>
      <c r="B551" s="129"/>
      <c r="C551" s="130"/>
      <c r="D551" s="102"/>
      <c r="E551" s="103"/>
      <c r="F551" s="79"/>
      <c r="G551" s="80"/>
      <c r="H551" s="81"/>
      <c r="I551" s="131" t="str">
        <f>IF(OR(D551="",F551="",F552=""),"0",ROUNDDOWN(D551*F551/F552,2))</f>
        <v>0</v>
      </c>
      <c r="J551" s="109"/>
      <c r="K551" s="110"/>
      <c r="L551" s="93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5"/>
      <c r="AB551" s="79"/>
      <c r="AC551" s="81"/>
      <c r="AD551" s="72" t="str">
        <f>IF(OR(L551="",AB551="",AB552=""),"0",ROUNDDOWN(L551*AB551/AB552,0))</f>
        <v>0</v>
      </c>
      <c r="AE551" s="73"/>
      <c r="AF551" s="73"/>
      <c r="AG551" s="73"/>
      <c r="AH551" s="73"/>
      <c r="AI551" s="73"/>
      <c r="AJ551" s="73"/>
      <c r="AK551" s="73"/>
      <c r="AL551" s="73"/>
      <c r="AM551" s="73"/>
      <c r="AN551" s="73"/>
      <c r="AO551" s="73"/>
      <c r="AP551" s="73"/>
      <c r="AQ551" s="73"/>
      <c r="AR551" s="74"/>
    </row>
    <row r="552" spans="1:46" s="11" customFormat="1" ht="11.25" customHeight="1" x14ac:dyDescent="0.15">
      <c r="A552" s="76" t="s">
        <v>4</v>
      </c>
      <c r="B552" s="77"/>
      <c r="C552" s="78"/>
      <c r="D552" s="104"/>
      <c r="E552" s="103"/>
      <c r="F552" s="79"/>
      <c r="G552" s="80"/>
      <c r="H552" s="81"/>
      <c r="I552" s="108"/>
      <c r="J552" s="109"/>
      <c r="K552" s="110"/>
      <c r="L552" s="96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5"/>
      <c r="AB552" s="79"/>
      <c r="AC552" s="81"/>
      <c r="AD552" s="75"/>
      <c r="AE552" s="73"/>
      <c r="AF552" s="73"/>
      <c r="AG552" s="73"/>
      <c r="AH552" s="73"/>
      <c r="AI552" s="73"/>
      <c r="AJ552" s="73"/>
      <c r="AK552" s="73"/>
      <c r="AL552" s="73"/>
      <c r="AM552" s="73"/>
      <c r="AN552" s="73"/>
      <c r="AO552" s="73"/>
      <c r="AP552" s="73"/>
      <c r="AQ552" s="73"/>
      <c r="AR552" s="74"/>
    </row>
    <row r="553" spans="1:46" s="11" customFormat="1" ht="2.25" customHeight="1" x14ac:dyDescent="0.15">
      <c r="A553" s="26"/>
      <c r="B553" s="27"/>
      <c r="C553" s="28"/>
      <c r="D553" s="27"/>
      <c r="E553" s="27"/>
      <c r="F553" s="26"/>
      <c r="G553" s="27"/>
      <c r="H553" s="28"/>
      <c r="I553" s="27"/>
      <c r="J553" s="27"/>
      <c r="K553" s="27"/>
      <c r="L553" s="26"/>
      <c r="M553" s="27"/>
      <c r="N553" s="27"/>
      <c r="O553" s="27"/>
      <c r="P553" s="28"/>
      <c r="Q553" s="27"/>
      <c r="R553" s="27"/>
      <c r="S553" s="27"/>
      <c r="T553" s="28"/>
      <c r="U553" s="27"/>
      <c r="V553" s="27"/>
      <c r="W553" s="27"/>
      <c r="X553" s="28"/>
      <c r="Y553" s="27"/>
      <c r="Z553" s="27"/>
      <c r="AA553" s="27"/>
      <c r="AB553" s="26"/>
      <c r="AC553" s="28"/>
      <c r="AD553" s="29"/>
      <c r="AE553" s="29"/>
      <c r="AF553" s="29"/>
      <c r="AG553" s="30"/>
      <c r="AH553" s="29"/>
      <c r="AI553" s="29"/>
      <c r="AJ553" s="29"/>
      <c r="AK553" s="30"/>
      <c r="AL553" s="29"/>
      <c r="AM553" s="29"/>
      <c r="AN553" s="29"/>
      <c r="AO553" s="30"/>
      <c r="AP553" s="29"/>
      <c r="AQ553" s="29"/>
      <c r="AR553" s="30"/>
    </row>
    <row r="554" spans="1:46" s="11" customFormat="1" ht="13.5" customHeight="1" x14ac:dyDescent="0.15">
      <c r="A554" s="111" t="s">
        <v>5</v>
      </c>
      <c r="B554" s="112"/>
      <c r="C554" s="113"/>
      <c r="D554" s="102"/>
      <c r="E554" s="103"/>
      <c r="F554" s="79"/>
      <c r="G554" s="80"/>
      <c r="H554" s="81"/>
      <c r="I554" s="105" t="str">
        <f>IF(OR(D554="",F554="",F555=""),"0",ROUNDDOWN(D554*F554/F555,2))</f>
        <v>0</v>
      </c>
      <c r="J554" s="106"/>
      <c r="K554" s="107"/>
      <c r="L554" s="93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5"/>
      <c r="AB554" s="79"/>
      <c r="AC554" s="81"/>
      <c r="AD554" s="72" t="str">
        <f>IF(OR(L554="",AB554="",AB555=""),"0",ROUNDDOWN(L554*AB554/AB555,0))</f>
        <v>0</v>
      </c>
      <c r="AE554" s="73"/>
      <c r="AF554" s="73"/>
      <c r="AG554" s="73"/>
      <c r="AH554" s="73"/>
      <c r="AI554" s="73"/>
      <c r="AJ554" s="73"/>
      <c r="AK554" s="73"/>
      <c r="AL554" s="73"/>
      <c r="AM554" s="73"/>
      <c r="AN554" s="73"/>
      <c r="AO554" s="73"/>
      <c r="AP554" s="73"/>
      <c r="AQ554" s="73"/>
      <c r="AR554" s="74"/>
    </row>
    <row r="555" spans="1:46" s="11" customFormat="1" ht="13.5" customHeight="1" x14ac:dyDescent="0.15">
      <c r="A555" s="76" t="s">
        <v>4</v>
      </c>
      <c r="B555" s="77"/>
      <c r="C555" s="78"/>
      <c r="D555" s="104"/>
      <c r="E555" s="103"/>
      <c r="F555" s="79"/>
      <c r="G555" s="80"/>
      <c r="H555" s="81"/>
      <c r="I555" s="108"/>
      <c r="J555" s="109"/>
      <c r="K555" s="110"/>
      <c r="L555" s="96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5"/>
      <c r="AB555" s="79"/>
      <c r="AC555" s="81"/>
      <c r="AD555" s="75"/>
      <c r="AE555" s="73"/>
      <c r="AF555" s="73"/>
      <c r="AG555" s="73"/>
      <c r="AH555" s="73"/>
      <c r="AI555" s="73"/>
      <c r="AJ555" s="73"/>
      <c r="AK555" s="73"/>
      <c r="AL555" s="73"/>
      <c r="AM555" s="73"/>
      <c r="AN555" s="73"/>
      <c r="AO555" s="73"/>
      <c r="AP555" s="73"/>
      <c r="AQ555" s="73"/>
      <c r="AR555" s="74"/>
    </row>
    <row r="556" spans="1:46" s="11" customFormat="1" ht="2.25" customHeight="1" x14ac:dyDescent="0.15">
      <c r="A556" s="26"/>
      <c r="B556" s="27"/>
      <c r="C556" s="28"/>
      <c r="D556" s="26"/>
      <c r="E556" s="28"/>
      <c r="F556" s="26"/>
      <c r="G556" s="27"/>
      <c r="H556" s="28"/>
      <c r="I556" s="26"/>
      <c r="J556" s="27"/>
      <c r="K556" s="28"/>
      <c r="L556" s="26"/>
      <c r="M556" s="27"/>
      <c r="N556" s="27"/>
      <c r="O556" s="27"/>
      <c r="P556" s="28"/>
      <c r="Q556" s="27"/>
      <c r="R556" s="27"/>
      <c r="S556" s="27"/>
      <c r="T556" s="28"/>
      <c r="U556" s="27"/>
      <c r="V556" s="27"/>
      <c r="W556" s="27"/>
      <c r="X556" s="28"/>
      <c r="Y556" s="27"/>
      <c r="Z556" s="27"/>
      <c r="AA556" s="27"/>
      <c r="AB556" s="26"/>
      <c r="AC556" s="28"/>
      <c r="AD556" s="29"/>
      <c r="AE556" s="29"/>
      <c r="AF556" s="29"/>
      <c r="AG556" s="30"/>
      <c r="AH556" s="29"/>
      <c r="AI556" s="29"/>
      <c r="AJ556" s="29"/>
      <c r="AK556" s="30"/>
      <c r="AL556" s="29"/>
      <c r="AM556" s="29"/>
      <c r="AN556" s="29"/>
      <c r="AO556" s="30"/>
      <c r="AP556" s="29"/>
      <c r="AQ556" s="29"/>
      <c r="AR556" s="30"/>
    </row>
    <row r="557" spans="1:46" s="11" customFormat="1" ht="13.5" customHeight="1" x14ac:dyDescent="0.15">
      <c r="A557" s="99"/>
      <c r="B557" s="100"/>
      <c r="C557" s="101"/>
      <c r="D557" s="102"/>
      <c r="E557" s="103"/>
      <c r="F557" s="79"/>
      <c r="G557" s="80"/>
      <c r="H557" s="81"/>
      <c r="I557" s="105" t="str">
        <f>IF(OR(D557="",F557="",F558=""),"0",ROUNDDOWN(D557*F557/F558,2))</f>
        <v>0</v>
      </c>
      <c r="J557" s="106"/>
      <c r="K557" s="107"/>
      <c r="L557" s="93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5"/>
      <c r="AB557" s="79"/>
      <c r="AC557" s="81"/>
      <c r="AD557" s="72" t="str">
        <f>IF(OR(L557="",AB557="",AB558=""),"0",ROUNDDOWN(L557*AB557/AB558,0))</f>
        <v>0</v>
      </c>
      <c r="AE557" s="73"/>
      <c r="AF557" s="73"/>
      <c r="AG557" s="73"/>
      <c r="AH557" s="73"/>
      <c r="AI557" s="73"/>
      <c r="AJ557" s="73"/>
      <c r="AK557" s="73"/>
      <c r="AL557" s="73"/>
      <c r="AM557" s="73"/>
      <c r="AN557" s="73"/>
      <c r="AO557" s="73"/>
      <c r="AP557" s="73"/>
      <c r="AQ557" s="73"/>
      <c r="AR557" s="74"/>
    </row>
    <row r="558" spans="1:46" s="11" customFormat="1" ht="13.5" customHeight="1" x14ac:dyDescent="0.15">
      <c r="A558" s="76"/>
      <c r="B558" s="77"/>
      <c r="C558" s="78"/>
      <c r="D558" s="104"/>
      <c r="E558" s="103"/>
      <c r="F558" s="79"/>
      <c r="G558" s="80"/>
      <c r="H558" s="81"/>
      <c r="I558" s="108"/>
      <c r="J558" s="109"/>
      <c r="K558" s="110"/>
      <c r="L558" s="96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5"/>
      <c r="AB558" s="79"/>
      <c r="AC558" s="81"/>
      <c r="AD558" s="75"/>
      <c r="AE558" s="73"/>
      <c r="AF558" s="73"/>
      <c r="AG558" s="73"/>
      <c r="AH558" s="73"/>
      <c r="AI558" s="73"/>
      <c r="AJ558" s="73"/>
      <c r="AK558" s="73"/>
      <c r="AL558" s="73"/>
      <c r="AM558" s="73"/>
      <c r="AN558" s="73"/>
      <c r="AO558" s="73"/>
      <c r="AP558" s="73"/>
      <c r="AQ558" s="73"/>
      <c r="AR558" s="74"/>
    </row>
    <row r="559" spans="1:46" s="11" customFormat="1" ht="2.25" customHeight="1" x14ac:dyDescent="0.15">
      <c r="A559" s="26"/>
      <c r="B559" s="27"/>
      <c r="C559" s="28"/>
      <c r="D559" s="26"/>
      <c r="E559" s="28"/>
      <c r="F559" s="26"/>
      <c r="G559" s="27"/>
      <c r="H559" s="28"/>
      <c r="I559" s="26"/>
      <c r="J559" s="27"/>
      <c r="K559" s="28"/>
      <c r="L559" s="26"/>
      <c r="M559" s="27"/>
      <c r="N559" s="27"/>
      <c r="O559" s="27"/>
      <c r="P559" s="28"/>
      <c r="Q559" s="27"/>
      <c r="R559" s="27"/>
      <c r="S559" s="27"/>
      <c r="T559" s="28"/>
      <c r="U559" s="27"/>
      <c r="V559" s="27"/>
      <c r="W559" s="27"/>
      <c r="X559" s="28"/>
      <c r="Y559" s="27"/>
      <c r="Z559" s="27"/>
      <c r="AA559" s="27"/>
      <c r="AB559" s="26"/>
      <c r="AC559" s="28"/>
      <c r="AD559" s="29"/>
      <c r="AE559" s="29"/>
      <c r="AF559" s="29"/>
      <c r="AG559" s="30"/>
      <c r="AH559" s="29"/>
      <c r="AI559" s="29"/>
      <c r="AJ559" s="29"/>
      <c r="AK559" s="30"/>
      <c r="AL559" s="29"/>
      <c r="AM559" s="29"/>
      <c r="AN559" s="29"/>
      <c r="AO559" s="30"/>
      <c r="AP559" s="29"/>
      <c r="AQ559" s="29"/>
      <c r="AR559" s="30"/>
    </row>
    <row r="560" spans="1:46" s="11" customFormat="1" ht="13.5" customHeight="1" x14ac:dyDescent="0.15">
      <c r="A560" s="55" t="s">
        <v>3</v>
      </c>
      <c r="B560" s="56"/>
      <c r="C560" s="57"/>
      <c r="D560" s="82"/>
      <c r="E560" s="83"/>
      <c r="F560" s="84"/>
      <c r="G560" s="84"/>
      <c r="H560" s="84"/>
      <c r="I560" s="84"/>
      <c r="J560" s="84"/>
      <c r="K560" s="85"/>
      <c r="L560" s="93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5"/>
      <c r="AB560" s="97">
        <v>1</v>
      </c>
      <c r="AC560" s="60"/>
      <c r="AD560" s="72" t="str">
        <f>IF(OR(L560="",AB560="",AB561=""),"0",ROUNDDOWN(L560*AB560/AB561,0))</f>
        <v>0</v>
      </c>
      <c r="AE560" s="73"/>
      <c r="AF560" s="73"/>
      <c r="AG560" s="73"/>
      <c r="AH560" s="73"/>
      <c r="AI560" s="73"/>
      <c r="AJ560" s="73"/>
      <c r="AK560" s="73"/>
      <c r="AL560" s="73"/>
      <c r="AM560" s="73"/>
      <c r="AN560" s="73"/>
      <c r="AO560" s="73"/>
      <c r="AP560" s="73"/>
      <c r="AQ560" s="73"/>
      <c r="AR560" s="74"/>
    </row>
    <row r="561" spans="1:46" s="11" customFormat="1" ht="13.5" customHeight="1" x14ac:dyDescent="0.15">
      <c r="A561" s="58"/>
      <c r="B561" s="59"/>
      <c r="C561" s="60"/>
      <c r="D561" s="86"/>
      <c r="E561" s="87"/>
      <c r="F561" s="88"/>
      <c r="G561" s="88"/>
      <c r="H561" s="88"/>
      <c r="I561" s="88"/>
      <c r="J561" s="88"/>
      <c r="K561" s="89"/>
      <c r="L561" s="96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5"/>
      <c r="AB561" s="97">
        <v>2</v>
      </c>
      <c r="AC561" s="60"/>
      <c r="AD561" s="75"/>
      <c r="AE561" s="73"/>
      <c r="AF561" s="73"/>
      <c r="AG561" s="73"/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4"/>
    </row>
    <row r="562" spans="1:46" s="11" customFormat="1" ht="2.25" customHeight="1" x14ac:dyDescent="0.15">
      <c r="A562" s="26"/>
      <c r="B562" s="27"/>
      <c r="C562" s="28"/>
      <c r="D562" s="90"/>
      <c r="E562" s="91"/>
      <c r="F562" s="91"/>
      <c r="G562" s="91"/>
      <c r="H562" s="91"/>
      <c r="I562" s="91"/>
      <c r="J562" s="91"/>
      <c r="K562" s="92"/>
      <c r="L562" s="26"/>
      <c r="M562" s="27"/>
      <c r="N562" s="27"/>
      <c r="O562" s="27"/>
      <c r="P562" s="28"/>
      <c r="Q562" s="27"/>
      <c r="R562" s="27"/>
      <c r="S562" s="27"/>
      <c r="T562" s="28"/>
      <c r="U562" s="27"/>
      <c r="V562" s="27"/>
      <c r="W562" s="27"/>
      <c r="X562" s="28"/>
      <c r="Y562" s="27"/>
      <c r="Z562" s="27"/>
      <c r="AA562" s="27"/>
      <c r="AB562" s="26"/>
      <c r="AC562" s="28"/>
      <c r="AD562" s="27"/>
      <c r="AE562" s="27"/>
      <c r="AF562" s="27"/>
      <c r="AG562" s="28"/>
      <c r="AH562" s="27"/>
      <c r="AI562" s="27"/>
      <c r="AJ562" s="27"/>
      <c r="AK562" s="28"/>
      <c r="AL562" s="27"/>
      <c r="AM562" s="27"/>
      <c r="AN562" s="27"/>
      <c r="AO562" s="28"/>
      <c r="AP562" s="27"/>
      <c r="AQ562" s="27"/>
      <c r="AR562" s="28"/>
    </row>
    <row r="563" spans="1:46" s="11" customFormat="1" ht="13.5" customHeight="1" x14ac:dyDescent="0.15">
      <c r="A563" s="55" t="s">
        <v>2</v>
      </c>
      <c r="B563" s="56"/>
      <c r="C563" s="57"/>
      <c r="D563" s="61">
        <f>D551+D554+D557</f>
        <v>0</v>
      </c>
      <c r="E563" s="62"/>
      <c r="F563" s="64"/>
      <c r="G563" s="65"/>
      <c r="H563" s="66"/>
      <c r="I563" s="61">
        <f>I551+I554+I557</f>
        <v>0</v>
      </c>
      <c r="J563" s="70"/>
      <c r="K563" s="71"/>
      <c r="L563" s="37">
        <f>L551+L554+L557+L560</f>
        <v>0</v>
      </c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9"/>
      <c r="AB563" s="64"/>
      <c r="AC563" s="66"/>
      <c r="AD563" s="37">
        <f>AD551+AD554+AD557+AD560</f>
        <v>0</v>
      </c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9"/>
    </row>
    <row r="564" spans="1:46" s="11" customFormat="1" ht="13.5" customHeight="1" x14ac:dyDescent="0.15">
      <c r="A564" s="58"/>
      <c r="B564" s="59"/>
      <c r="C564" s="60"/>
      <c r="D564" s="63"/>
      <c r="E564" s="62"/>
      <c r="F564" s="67"/>
      <c r="G564" s="68"/>
      <c r="H564" s="69"/>
      <c r="I564" s="63"/>
      <c r="J564" s="70"/>
      <c r="K564" s="71"/>
      <c r="L564" s="40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9"/>
      <c r="AB564" s="67"/>
      <c r="AC564" s="69"/>
      <c r="AD564" s="40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9"/>
    </row>
    <row r="565" spans="1:46" s="11" customFormat="1" ht="2.25" customHeight="1" thickBot="1" x14ac:dyDescent="0.2">
      <c r="A565" s="31"/>
      <c r="B565" s="32"/>
      <c r="C565" s="33"/>
      <c r="D565" s="31"/>
      <c r="E565" s="33"/>
      <c r="F565" s="31"/>
      <c r="G565" s="32"/>
      <c r="H565" s="33"/>
      <c r="I565" s="31"/>
      <c r="J565" s="32"/>
      <c r="K565" s="33"/>
      <c r="L565" s="31"/>
      <c r="M565" s="32"/>
      <c r="N565" s="32"/>
      <c r="O565" s="32"/>
      <c r="P565" s="33"/>
      <c r="Q565" s="32"/>
      <c r="R565" s="32"/>
      <c r="S565" s="32"/>
      <c r="T565" s="33"/>
      <c r="U565" s="32"/>
      <c r="V565" s="32"/>
      <c r="W565" s="32"/>
      <c r="X565" s="33"/>
      <c r="Y565" s="32"/>
      <c r="Z565" s="32"/>
      <c r="AA565" s="32"/>
      <c r="AB565" s="31"/>
      <c r="AC565" s="33"/>
      <c r="AD565" s="32"/>
      <c r="AE565" s="32"/>
      <c r="AF565" s="32"/>
      <c r="AG565" s="33"/>
      <c r="AH565" s="32"/>
      <c r="AI565" s="32"/>
      <c r="AJ565" s="32"/>
      <c r="AK565" s="33"/>
      <c r="AL565" s="32"/>
      <c r="AM565" s="32"/>
      <c r="AN565" s="32"/>
      <c r="AO565" s="33"/>
      <c r="AP565" s="32"/>
      <c r="AQ565" s="32"/>
      <c r="AR565" s="33"/>
    </row>
    <row r="566" spans="1:46" s="11" customFormat="1" ht="37.5" customHeight="1" thickTop="1" x14ac:dyDescent="0.2">
      <c r="A566" s="41" t="s">
        <v>1</v>
      </c>
      <c r="B566" s="42"/>
      <c r="C566" s="42"/>
      <c r="D566" s="42"/>
      <c r="E566" s="42"/>
      <c r="F566" s="42"/>
      <c r="G566" s="42"/>
      <c r="H566" s="43"/>
      <c r="I566" s="44">
        <f>I526+I544+I563</f>
        <v>0</v>
      </c>
      <c r="J566" s="45"/>
      <c r="K566" s="46"/>
      <c r="L566" s="41" t="s">
        <v>0</v>
      </c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3"/>
      <c r="AD566" s="50">
        <f>AD526+AD544+AD563</f>
        <v>0</v>
      </c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2"/>
      <c r="AS566" s="53" t="s">
        <v>46</v>
      </c>
      <c r="AT566" s="54"/>
    </row>
    <row r="567" spans="1:46" ht="2.25" customHeight="1" x14ac:dyDescent="0.15">
      <c r="A567" s="10"/>
      <c r="B567" s="9"/>
      <c r="C567" s="9"/>
      <c r="D567" s="9"/>
      <c r="E567" s="9"/>
      <c r="F567" s="9"/>
      <c r="G567" s="9"/>
      <c r="H567" s="8"/>
      <c r="I567" s="47"/>
      <c r="J567" s="48"/>
      <c r="K567" s="49"/>
      <c r="L567" s="7"/>
      <c r="M567" s="6"/>
      <c r="N567" s="6"/>
      <c r="O567" s="6"/>
      <c r="P567" s="5"/>
      <c r="Q567" s="6"/>
      <c r="R567" s="6"/>
      <c r="S567" s="6"/>
      <c r="T567" s="5"/>
      <c r="U567" s="6"/>
      <c r="V567" s="6"/>
      <c r="W567" s="6"/>
      <c r="X567" s="5"/>
      <c r="Y567" s="6"/>
      <c r="Z567" s="6"/>
      <c r="AA567" s="6"/>
      <c r="AB567" s="7"/>
      <c r="AC567" s="5"/>
      <c r="AD567" s="6"/>
      <c r="AE567" s="6"/>
      <c r="AF567" s="6"/>
      <c r="AG567" s="5"/>
      <c r="AH567" s="6"/>
      <c r="AI567" s="6"/>
      <c r="AJ567" s="6"/>
      <c r="AK567" s="5"/>
      <c r="AL567" s="6"/>
      <c r="AM567" s="6"/>
      <c r="AN567" s="6"/>
      <c r="AO567" s="5"/>
      <c r="AP567" s="6"/>
      <c r="AQ567" s="6"/>
      <c r="AR567" s="5"/>
    </row>
    <row r="568" spans="1:46" s="11" customFormat="1" ht="27" customHeight="1" x14ac:dyDescent="0.15">
      <c r="A568" s="20" t="s">
        <v>22</v>
      </c>
      <c r="B568" s="21" t="s">
        <v>21</v>
      </c>
      <c r="C568" s="140"/>
      <c r="D568" s="141"/>
      <c r="E568" s="141"/>
      <c r="F568" s="141"/>
      <c r="G568" s="142"/>
      <c r="H568" s="136" t="s">
        <v>20</v>
      </c>
      <c r="I568" s="125"/>
      <c r="J568" s="140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/>
      <c r="U568" s="141"/>
      <c r="V568" s="141"/>
      <c r="W568" s="141"/>
      <c r="X568" s="141"/>
      <c r="Y568" s="141"/>
      <c r="Z568" s="141"/>
      <c r="AA568" s="141"/>
      <c r="AB568" s="141"/>
      <c r="AC568" s="141"/>
      <c r="AD568" s="141"/>
      <c r="AE568" s="141"/>
      <c r="AF568" s="141"/>
      <c r="AG568" s="141"/>
      <c r="AH568" s="141"/>
      <c r="AI568" s="141"/>
      <c r="AJ568" s="141"/>
      <c r="AK568" s="141"/>
      <c r="AL568" s="141"/>
      <c r="AM568" s="141"/>
      <c r="AN568" s="141"/>
      <c r="AO568" s="141"/>
      <c r="AP568" s="141"/>
      <c r="AQ568" s="141"/>
      <c r="AR568" s="142"/>
    </row>
    <row r="569" spans="1:46" s="11" customFormat="1" ht="15" customHeight="1" x14ac:dyDescent="0.15">
      <c r="A569" s="114" t="s">
        <v>19</v>
      </c>
      <c r="B569" s="115"/>
      <c r="C569" s="57"/>
      <c r="D569" s="119" t="s">
        <v>18</v>
      </c>
      <c r="E569" s="120"/>
      <c r="F569" s="120"/>
      <c r="G569" s="120"/>
      <c r="H569" s="120"/>
      <c r="I569" s="120"/>
      <c r="J569" s="120"/>
      <c r="K569" s="121"/>
      <c r="L569" s="119" t="s">
        <v>17</v>
      </c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1"/>
      <c r="AT569" s="137" t="s">
        <v>23</v>
      </c>
    </row>
    <row r="570" spans="1:46" s="11" customFormat="1" ht="30" customHeight="1" x14ac:dyDescent="0.15">
      <c r="A570" s="116"/>
      <c r="B570" s="117"/>
      <c r="C570" s="118"/>
      <c r="D570" s="122" t="s">
        <v>16</v>
      </c>
      <c r="E570" s="121"/>
      <c r="F570" s="123" t="s">
        <v>15</v>
      </c>
      <c r="G570" s="124"/>
      <c r="H570" s="125"/>
      <c r="I570" s="122" t="s">
        <v>14</v>
      </c>
      <c r="J570" s="120"/>
      <c r="K570" s="121"/>
      <c r="L570" s="122" t="s">
        <v>13</v>
      </c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1"/>
      <c r="AB570" s="123" t="s">
        <v>12</v>
      </c>
      <c r="AC570" s="125"/>
      <c r="AD570" s="122" t="s">
        <v>11</v>
      </c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1"/>
      <c r="AT570" s="138"/>
    </row>
    <row r="571" spans="1:46" s="11" customFormat="1" ht="12" customHeight="1" x14ac:dyDescent="0.15">
      <c r="A571" s="22"/>
      <c r="B571" s="23"/>
      <c r="C571" s="24"/>
      <c r="D571" s="23"/>
      <c r="E571" s="25" t="s">
        <v>10</v>
      </c>
      <c r="F571" s="22"/>
      <c r="G571" s="23"/>
      <c r="H571" s="24"/>
      <c r="I571" s="23"/>
      <c r="J571" s="23"/>
      <c r="K571" s="25" t="s">
        <v>10</v>
      </c>
      <c r="L571" s="22"/>
      <c r="M571" s="23"/>
      <c r="N571" s="23"/>
      <c r="O571" s="132" t="s">
        <v>9</v>
      </c>
      <c r="P571" s="132"/>
      <c r="Q571" s="132"/>
      <c r="R571" s="23"/>
      <c r="S571" s="132" t="s">
        <v>8</v>
      </c>
      <c r="T571" s="132"/>
      <c r="U571" s="132"/>
      <c r="V571" s="23"/>
      <c r="W571" s="98" t="s">
        <v>7</v>
      </c>
      <c r="X571" s="98"/>
      <c r="Y571" s="98"/>
      <c r="Z571" s="126" t="s">
        <v>6</v>
      </c>
      <c r="AA571" s="126"/>
      <c r="AB571" s="22"/>
      <c r="AC571" s="24"/>
      <c r="AD571" s="23"/>
      <c r="AE571" s="23"/>
      <c r="AF571" s="132" t="s">
        <v>9</v>
      </c>
      <c r="AG571" s="132"/>
      <c r="AH571" s="132"/>
      <c r="AI571" s="23"/>
      <c r="AJ571" s="132" t="s">
        <v>8</v>
      </c>
      <c r="AK571" s="132"/>
      <c r="AL571" s="132"/>
      <c r="AM571" s="23"/>
      <c r="AN571" s="98" t="s">
        <v>7</v>
      </c>
      <c r="AO571" s="98"/>
      <c r="AP571" s="98"/>
      <c r="AQ571" s="126" t="s">
        <v>6</v>
      </c>
      <c r="AR571" s="127"/>
      <c r="AT571" s="138"/>
    </row>
    <row r="572" spans="1:46" s="11" customFormat="1" ht="11.25" customHeight="1" x14ac:dyDescent="0.15">
      <c r="A572" s="128" t="s">
        <v>5</v>
      </c>
      <c r="B572" s="129"/>
      <c r="C572" s="130"/>
      <c r="D572" s="102"/>
      <c r="E572" s="103"/>
      <c r="F572" s="79"/>
      <c r="G572" s="80"/>
      <c r="H572" s="81"/>
      <c r="I572" s="131" t="str">
        <f>IF(OR(D572="",F572="",F573=""),"0",ROUNDDOWN(D572*F572/F573,2))</f>
        <v>0</v>
      </c>
      <c r="J572" s="109"/>
      <c r="K572" s="110"/>
      <c r="L572" s="93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5"/>
      <c r="AB572" s="79"/>
      <c r="AC572" s="81"/>
      <c r="AD572" s="72" t="str">
        <f>IF(OR(L572="",AB572="",AB573=""),"0",ROUNDDOWN(L572*AB572/AB573,0))</f>
        <v>0</v>
      </c>
      <c r="AE572" s="73"/>
      <c r="AF572" s="73"/>
      <c r="AG572" s="73"/>
      <c r="AH572" s="73"/>
      <c r="AI572" s="73"/>
      <c r="AJ572" s="73"/>
      <c r="AK572" s="73"/>
      <c r="AL572" s="73"/>
      <c r="AM572" s="73"/>
      <c r="AN572" s="73"/>
      <c r="AO572" s="73"/>
      <c r="AP572" s="73"/>
      <c r="AQ572" s="73"/>
      <c r="AR572" s="74"/>
      <c r="AT572" s="138"/>
    </row>
    <row r="573" spans="1:46" s="11" customFormat="1" ht="11.25" customHeight="1" x14ac:dyDescent="0.15">
      <c r="A573" s="76" t="s">
        <v>4</v>
      </c>
      <c r="B573" s="77"/>
      <c r="C573" s="78"/>
      <c r="D573" s="104"/>
      <c r="E573" s="103"/>
      <c r="F573" s="79"/>
      <c r="G573" s="80"/>
      <c r="H573" s="81"/>
      <c r="I573" s="108"/>
      <c r="J573" s="109"/>
      <c r="K573" s="110"/>
      <c r="L573" s="96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5"/>
      <c r="AB573" s="79"/>
      <c r="AC573" s="81"/>
      <c r="AD573" s="75"/>
      <c r="AE573" s="73"/>
      <c r="AF573" s="73"/>
      <c r="AG573" s="73"/>
      <c r="AH573" s="73"/>
      <c r="AI573" s="73"/>
      <c r="AJ573" s="73"/>
      <c r="AK573" s="73"/>
      <c r="AL573" s="73"/>
      <c r="AM573" s="73"/>
      <c r="AN573" s="73"/>
      <c r="AO573" s="73"/>
      <c r="AP573" s="73"/>
      <c r="AQ573" s="73"/>
      <c r="AR573" s="74"/>
      <c r="AT573" s="138"/>
    </row>
    <row r="574" spans="1:46" s="11" customFormat="1" ht="2.25" customHeight="1" x14ac:dyDescent="0.15">
      <c r="A574" s="26"/>
      <c r="B574" s="27"/>
      <c r="C574" s="28"/>
      <c r="D574" s="27"/>
      <c r="E574" s="27"/>
      <c r="F574" s="26"/>
      <c r="G574" s="27"/>
      <c r="H574" s="28"/>
      <c r="I574" s="27"/>
      <c r="J574" s="27"/>
      <c r="K574" s="27"/>
      <c r="L574" s="26"/>
      <c r="M574" s="27"/>
      <c r="N574" s="27"/>
      <c r="O574" s="27"/>
      <c r="P574" s="28"/>
      <c r="Q574" s="27"/>
      <c r="R574" s="27"/>
      <c r="S574" s="27"/>
      <c r="T574" s="28"/>
      <c r="U574" s="27"/>
      <c r="V574" s="27"/>
      <c r="W574" s="27"/>
      <c r="X574" s="28"/>
      <c r="Y574" s="27"/>
      <c r="Z574" s="27"/>
      <c r="AA574" s="27"/>
      <c r="AB574" s="26"/>
      <c r="AC574" s="28"/>
      <c r="AD574" s="29"/>
      <c r="AE574" s="29"/>
      <c r="AF574" s="29"/>
      <c r="AG574" s="30"/>
      <c r="AH574" s="29"/>
      <c r="AI574" s="29"/>
      <c r="AJ574" s="29"/>
      <c r="AK574" s="30"/>
      <c r="AL574" s="29"/>
      <c r="AM574" s="29"/>
      <c r="AN574" s="29"/>
      <c r="AO574" s="30"/>
      <c r="AP574" s="29"/>
      <c r="AQ574" s="29"/>
      <c r="AR574" s="30"/>
      <c r="AT574" s="138"/>
    </row>
    <row r="575" spans="1:46" s="11" customFormat="1" ht="13.5" customHeight="1" x14ac:dyDescent="0.15">
      <c r="A575" s="111" t="s">
        <v>5</v>
      </c>
      <c r="B575" s="112"/>
      <c r="C575" s="113"/>
      <c r="D575" s="102"/>
      <c r="E575" s="103"/>
      <c r="F575" s="79"/>
      <c r="G575" s="80"/>
      <c r="H575" s="81"/>
      <c r="I575" s="105" t="str">
        <f>IF(OR(D575="",F575="",F576=""),"0",ROUNDDOWN(D575*F575/F576,2))</f>
        <v>0</v>
      </c>
      <c r="J575" s="106"/>
      <c r="K575" s="107"/>
      <c r="L575" s="93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5"/>
      <c r="AB575" s="79"/>
      <c r="AC575" s="81"/>
      <c r="AD575" s="72" t="str">
        <f>IF(OR(L575="",AB575="",AB576=""),"0",ROUNDDOWN(L575*AB575/AB576,0))</f>
        <v>0</v>
      </c>
      <c r="AE575" s="73"/>
      <c r="AF575" s="73"/>
      <c r="AG575" s="73"/>
      <c r="AH575" s="73"/>
      <c r="AI575" s="73"/>
      <c r="AJ575" s="73"/>
      <c r="AK575" s="73"/>
      <c r="AL575" s="73"/>
      <c r="AM575" s="73"/>
      <c r="AN575" s="73"/>
      <c r="AO575" s="73"/>
      <c r="AP575" s="73"/>
      <c r="AQ575" s="73"/>
      <c r="AR575" s="74"/>
      <c r="AT575" s="138"/>
    </row>
    <row r="576" spans="1:46" s="11" customFormat="1" ht="13.5" customHeight="1" x14ac:dyDescent="0.15">
      <c r="A576" s="76" t="s">
        <v>4</v>
      </c>
      <c r="B576" s="77"/>
      <c r="C576" s="78"/>
      <c r="D576" s="104"/>
      <c r="E576" s="103"/>
      <c r="F576" s="79"/>
      <c r="G576" s="80"/>
      <c r="H576" s="81"/>
      <c r="I576" s="108"/>
      <c r="J576" s="109"/>
      <c r="K576" s="110"/>
      <c r="L576" s="96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5"/>
      <c r="AB576" s="79"/>
      <c r="AC576" s="81"/>
      <c r="AD576" s="75"/>
      <c r="AE576" s="73"/>
      <c r="AF576" s="73"/>
      <c r="AG576" s="73"/>
      <c r="AH576" s="73"/>
      <c r="AI576" s="73"/>
      <c r="AJ576" s="73"/>
      <c r="AK576" s="73"/>
      <c r="AL576" s="73"/>
      <c r="AM576" s="73"/>
      <c r="AN576" s="73"/>
      <c r="AO576" s="73"/>
      <c r="AP576" s="73"/>
      <c r="AQ576" s="73"/>
      <c r="AR576" s="74"/>
      <c r="AT576" s="138"/>
    </row>
    <row r="577" spans="1:46" s="11" customFormat="1" ht="2.25" customHeight="1" x14ac:dyDescent="0.15">
      <c r="A577" s="26"/>
      <c r="B577" s="27"/>
      <c r="C577" s="28"/>
      <c r="D577" s="26"/>
      <c r="E577" s="28"/>
      <c r="F577" s="26"/>
      <c r="G577" s="27"/>
      <c r="H577" s="28"/>
      <c r="I577" s="26"/>
      <c r="J577" s="27"/>
      <c r="K577" s="28"/>
      <c r="L577" s="26"/>
      <c r="M577" s="27"/>
      <c r="N577" s="27"/>
      <c r="O577" s="27"/>
      <c r="P577" s="28"/>
      <c r="Q577" s="27"/>
      <c r="R577" s="27"/>
      <c r="S577" s="27"/>
      <c r="T577" s="28"/>
      <c r="U577" s="27"/>
      <c r="V577" s="27"/>
      <c r="W577" s="27"/>
      <c r="X577" s="28"/>
      <c r="Y577" s="27"/>
      <c r="Z577" s="27"/>
      <c r="AA577" s="27"/>
      <c r="AB577" s="26"/>
      <c r="AC577" s="28"/>
      <c r="AD577" s="29"/>
      <c r="AE577" s="29"/>
      <c r="AF577" s="29"/>
      <c r="AG577" s="30"/>
      <c r="AH577" s="29"/>
      <c r="AI577" s="29"/>
      <c r="AJ577" s="29"/>
      <c r="AK577" s="30"/>
      <c r="AL577" s="29"/>
      <c r="AM577" s="29"/>
      <c r="AN577" s="29"/>
      <c r="AO577" s="30"/>
      <c r="AP577" s="29"/>
      <c r="AQ577" s="29"/>
      <c r="AR577" s="30"/>
      <c r="AT577" s="138"/>
    </row>
    <row r="578" spans="1:46" s="11" customFormat="1" ht="13.5" customHeight="1" x14ac:dyDescent="0.15">
      <c r="A578" s="99"/>
      <c r="B578" s="100"/>
      <c r="C578" s="101"/>
      <c r="D578" s="102"/>
      <c r="E578" s="103"/>
      <c r="F578" s="79"/>
      <c r="G578" s="80"/>
      <c r="H578" s="81"/>
      <c r="I578" s="105" t="str">
        <f>IF(OR(D578="",F578="",F579=""),"0",ROUNDDOWN(D578*F578/F579,2))</f>
        <v>0</v>
      </c>
      <c r="J578" s="106"/>
      <c r="K578" s="107"/>
      <c r="L578" s="93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5"/>
      <c r="AB578" s="79"/>
      <c r="AC578" s="81"/>
      <c r="AD578" s="72" t="str">
        <f>IF(OR(L578="",AB578="",AB579=""),"0",ROUNDDOWN(L578*AB578/AB579,0))</f>
        <v>0</v>
      </c>
      <c r="AE578" s="73"/>
      <c r="AF578" s="73"/>
      <c r="AG578" s="73"/>
      <c r="AH578" s="73"/>
      <c r="AI578" s="73"/>
      <c r="AJ578" s="73"/>
      <c r="AK578" s="73"/>
      <c r="AL578" s="73"/>
      <c r="AM578" s="73"/>
      <c r="AN578" s="73"/>
      <c r="AO578" s="73"/>
      <c r="AP578" s="73"/>
      <c r="AQ578" s="73"/>
      <c r="AR578" s="74"/>
      <c r="AT578" s="138"/>
    </row>
    <row r="579" spans="1:46" s="11" customFormat="1" ht="13.5" customHeight="1" x14ac:dyDescent="0.15">
      <c r="A579" s="76"/>
      <c r="B579" s="77"/>
      <c r="C579" s="78"/>
      <c r="D579" s="104"/>
      <c r="E579" s="103"/>
      <c r="F579" s="79"/>
      <c r="G579" s="80"/>
      <c r="H579" s="81"/>
      <c r="I579" s="108"/>
      <c r="J579" s="109"/>
      <c r="K579" s="110"/>
      <c r="L579" s="96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5"/>
      <c r="AB579" s="79"/>
      <c r="AC579" s="81"/>
      <c r="AD579" s="75"/>
      <c r="AE579" s="73"/>
      <c r="AF579" s="73"/>
      <c r="AG579" s="73"/>
      <c r="AH579" s="73"/>
      <c r="AI579" s="73"/>
      <c r="AJ579" s="73"/>
      <c r="AK579" s="73"/>
      <c r="AL579" s="73"/>
      <c r="AM579" s="73"/>
      <c r="AN579" s="73"/>
      <c r="AO579" s="73"/>
      <c r="AP579" s="73"/>
      <c r="AQ579" s="73"/>
      <c r="AR579" s="74"/>
      <c r="AT579" s="138"/>
    </row>
    <row r="580" spans="1:46" s="11" customFormat="1" ht="2.25" customHeight="1" x14ac:dyDescent="0.15">
      <c r="A580" s="26"/>
      <c r="B580" s="27"/>
      <c r="C580" s="28"/>
      <c r="D580" s="26"/>
      <c r="E580" s="28"/>
      <c r="F580" s="26"/>
      <c r="G580" s="27"/>
      <c r="H580" s="28"/>
      <c r="I580" s="26"/>
      <c r="J580" s="27"/>
      <c r="K580" s="28"/>
      <c r="L580" s="26"/>
      <c r="M580" s="27"/>
      <c r="N580" s="27"/>
      <c r="O580" s="27"/>
      <c r="P580" s="28"/>
      <c r="Q580" s="27"/>
      <c r="R580" s="27"/>
      <c r="S580" s="27"/>
      <c r="T580" s="28"/>
      <c r="U580" s="27"/>
      <c r="V580" s="27"/>
      <c r="W580" s="27"/>
      <c r="X580" s="28"/>
      <c r="Y580" s="27"/>
      <c r="Z580" s="27"/>
      <c r="AA580" s="27"/>
      <c r="AB580" s="26"/>
      <c r="AC580" s="28"/>
      <c r="AD580" s="29"/>
      <c r="AE580" s="29"/>
      <c r="AF580" s="29"/>
      <c r="AG580" s="30"/>
      <c r="AH580" s="29"/>
      <c r="AI580" s="29"/>
      <c r="AJ580" s="29"/>
      <c r="AK580" s="30"/>
      <c r="AL580" s="29"/>
      <c r="AM580" s="29"/>
      <c r="AN580" s="29"/>
      <c r="AO580" s="30"/>
      <c r="AP580" s="29"/>
      <c r="AQ580" s="29"/>
      <c r="AR580" s="30"/>
      <c r="AT580" s="138"/>
    </row>
    <row r="581" spans="1:46" s="11" customFormat="1" ht="13.5" customHeight="1" x14ac:dyDescent="0.15">
      <c r="A581" s="55" t="s">
        <v>3</v>
      </c>
      <c r="B581" s="56"/>
      <c r="C581" s="57"/>
      <c r="D581" s="82"/>
      <c r="E581" s="83"/>
      <c r="F581" s="84"/>
      <c r="G581" s="84"/>
      <c r="H581" s="84"/>
      <c r="I581" s="84"/>
      <c r="J581" s="84"/>
      <c r="K581" s="85"/>
      <c r="L581" s="93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5"/>
      <c r="AB581" s="97">
        <v>1</v>
      </c>
      <c r="AC581" s="60"/>
      <c r="AD581" s="72" t="str">
        <f>IF(OR(L581="",AB581="",AB582=""),"0",ROUNDDOWN(L581*AB581/AB582,0))</f>
        <v>0</v>
      </c>
      <c r="AE581" s="73"/>
      <c r="AF581" s="73"/>
      <c r="AG581" s="73"/>
      <c r="AH581" s="73"/>
      <c r="AI581" s="73"/>
      <c r="AJ581" s="73"/>
      <c r="AK581" s="73"/>
      <c r="AL581" s="73"/>
      <c r="AM581" s="73"/>
      <c r="AN581" s="73"/>
      <c r="AO581" s="73"/>
      <c r="AP581" s="73"/>
      <c r="AQ581" s="73"/>
      <c r="AR581" s="74"/>
      <c r="AT581" s="138"/>
    </row>
    <row r="582" spans="1:46" s="11" customFormat="1" ht="13.5" customHeight="1" x14ac:dyDescent="0.15">
      <c r="A582" s="58"/>
      <c r="B582" s="59"/>
      <c r="C582" s="60"/>
      <c r="D582" s="86"/>
      <c r="E582" s="87"/>
      <c r="F582" s="88"/>
      <c r="G582" s="88"/>
      <c r="H582" s="88"/>
      <c r="I582" s="88"/>
      <c r="J582" s="88"/>
      <c r="K582" s="89"/>
      <c r="L582" s="96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5"/>
      <c r="AB582" s="97">
        <v>2</v>
      </c>
      <c r="AC582" s="60"/>
      <c r="AD582" s="75"/>
      <c r="AE582" s="73"/>
      <c r="AF582" s="73"/>
      <c r="AG582" s="73"/>
      <c r="AH582" s="73"/>
      <c r="AI582" s="73"/>
      <c r="AJ582" s="73"/>
      <c r="AK582" s="73"/>
      <c r="AL582" s="73"/>
      <c r="AM582" s="73"/>
      <c r="AN582" s="73"/>
      <c r="AO582" s="73"/>
      <c r="AP582" s="73"/>
      <c r="AQ582" s="73"/>
      <c r="AR582" s="74"/>
      <c r="AT582" s="138"/>
    </row>
    <row r="583" spans="1:46" s="11" customFormat="1" ht="2.25" customHeight="1" x14ac:dyDescent="0.15">
      <c r="A583" s="26"/>
      <c r="B583" s="27"/>
      <c r="C583" s="28"/>
      <c r="D583" s="90"/>
      <c r="E583" s="91"/>
      <c r="F583" s="91"/>
      <c r="G583" s="91"/>
      <c r="H583" s="91"/>
      <c r="I583" s="91"/>
      <c r="J583" s="91"/>
      <c r="K583" s="92"/>
      <c r="L583" s="26"/>
      <c r="M583" s="27"/>
      <c r="N583" s="27"/>
      <c r="O583" s="27"/>
      <c r="P583" s="28"/>
      <c r="Q583" s="27"/>
      <c r="R583" s="27"/>
      <c r="S583" s="27"/>
      <c r="T583" s="28"/>
      <c r="U583" s="27"/>
      <c r="V583" s="27"/>
      <c r="W583" s="27"/>
      <c r="X583" s="28"/>
      <c r="Y583" s="27"/>
      <c r="Z583" s="27"/>
      <c r="AA583" s="27"/>
      <c r="AB583" s="26"/>
      <c r="AC583" s="28"/>
      <c r="AD583" s="27"/>
      <c r="AE583" s="27"/>
      <c r="AF583" s="27"/>
      <c r="AG583" s="28"/>
      <c r="AH583" s="27"/>
      <c r="AI583" s="27"/>
      <c r="AJ583" s="27"/>
      <c r="AK583" s="28"/>
      <c r="AL583" s="27"/>
      <c r="AM583" s="27"/>
      <c r="AN583" s="27"/>
      <c r="AO583" s="28"/>
      <c r="AP583" s="27"/>
      <c r="AQ583" s="27"/>
      <c r="AR583" s="28"/>
      <c r="AT583" s="138"/>
    </row>
    <row r="584" spans="1:46" s="11" customFormat="1" ht="13.5" customHeight="1" x14ac:dyDescent="0.15">
      <c r="A584" s="55" t="s">
        <v>2</v>
      </c>
      <c r="B584" s="56"/>
      <c r="C584" s="57"/>
      <c r="D584" s="61">
        <f>D572+D575+D578</f>
        <v>0</v>
      </c>
      <c r="E584" s="62"/>
      <c r="F584" s="64"/>
      <c r="G584" s="65"/>
      <c r="H584" s="66"/>
      <c r="I584" s="61">
        <f>I572+I575+I578</f>
        <v>0</v>
      </c>
      <c r="J584" s="70"/>
      <c r="K584" s="71"/>
      <c r="L584" s="37">
        <f>L572+L575+L578+L581</f>
        <v>0</v>
      </c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9"/>
      <c r="AB584" s="64"/>
      <c r="AC584" s="66"/>
      <c r="AD584" s="37">
        <f>AD572+AD575+AD578+AD581</f>
        <v>0</v>
      </c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9"/>
      <c r="AT584" s="138"/>
    </row>
    <row r="585" spans="1:46" s="11" customFormat="1" ht="13.5" customHeight="1" x14ac:dyDescent="0.15">
      <c r="A585" s="58"/>
      <c r="B585" s="59"/>
      <c r="C585" s="60"/>
      <c r="D585" s="63"/>
      <c r="E585" s="62"/>
      <c r="F585" s="67"/>
      <c r="G585" s="68"/>
      <c r="H585" s="69"/>
      <c r="I585" s="63"/>
      <c r="J585" s="70"/>
      <c r="K585" s="71"/>
      <c r="L585" s="40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9"/>
      <c r="AB585" s="67"/>
      <c r="AC585" s="69"/>
      <c r="AD585" s="40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9"/>
      <c r="AT585" s="138"/>
    </row>
    <row r="586" spans="1:46" s="11" customFormat="1" ht="2.25" customHeight="1" thickBot="1" x14ac:dyDescent="0.2">
      <c r="A586" s="31"/>
      <c r="B586" s="32"/>
      <c r="C586" s="33"/>
      <c r="D586" s="31"/>
      <c r="E586" s="33"/>
      <c r="F586" s="31"/>
      <c r="G586" s="32"/>
      <c r="H586" s="33"/>
      <c r="I586" s="31"/>
      <c r="J586" s="32"/>
      <c r="K586" s="33"/>
      <c r="L586" s="31"/>
      <c r="M586" s="32"/>
      <c r="N586" s="32"/>
      <c r="O586" s="32"/>
      <c r="P586" s="33"/>
      <c r="Q586" s="32"/>
      <c r="R586" s="32"/>
      <c r="S586" s="32"/>
      <c r="T586" s="33"/>
      <c r="U586" s="32"/>
      <c r="V586" s="32"/>
      <c r="W586" s="32"/>
      <c r="X586" s="33"/>
      <c r="Y586" s="32"/>
      <c r="Z586" s="32"/>
      <c r="AA586" s="32"/>
      <c r="AB586" s="31"/>
      <c r="AC586" s="33"/>
      <c r="AD586" s="32"/>
      <c r="AE586" s="32"/>
      <c r="AF586" s="32"/>
      <c r="AG586" s="33"/>
      <c r="AH586" s="32"/>
      <c r="AI586" s="32"/>
      <c r="AJ586" s="32"/>
      <c r="AK586" s="33"/>
      <c r="AL586" s="32"/>
      <c r="AM586" s="32"/>
      <c r="AN586" s="32"/>
      <c r="AO586" s="33"/>
      <c r="AP586" s="32"/>
      <c r="AQ586" s="32"/>
      <c r="AR586" s="33"/>
      <c r="AT586" s="138"/>
    </row>
    <row r="587" spans="1:46" s="11" customFormat="1" ht="27" customHeight="1" thickTop="1" x14ac:dyDescent="0.15">
      <c r="A587" s="20" t="s">
        <v>22</v>
      </c>
      <c r="B587" s="21" t="s">
        <v>21</v>
      </c>
      <c r="C587" s="133"/>
      <c r="D587" s="134"/>
      <c r="E587" s="134"/>
      <c r="F587" s="134"/>
      <c r="G587" s="135"/>
      <c r="H587" s="136" t="s">
        <v>20</v>
      </c>
      <c r="I587" s="125"/>
      <c r="J587" s="133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  <c r="AA587" s="134"/>
      <c r="AB587" s="134"/>
      <c r="AC587" s="134"/>
      <c r="AD587" s="134"/>
      <c r="AE587" s="134"/>
      <c r="AF587" s="134"/>
      <c r="AG587" s="134"/>
      <c r="AH587" s="134"/>
      <c r="AI587" s="134"/>
      <c r="AJ587" s="134"/>
      <c r="AK587" s="134"/>
      <c r="AL587" s="134"/>
      <c r="AM587" s="134"/>
      <c r="AN587" s="134"/>
      <c r="AO587" s="134"/>
      <c r="AP587" s="134"/>
      <c r="AQ587" s="134"/>
      <c r="AR587" s="135"/>
      <c r="AT587" s="138"/>
    </row>
    <row r="588" spans="1:46" s="11" customFormat="1" ht="15" customHeight="1" x14ac:dyDescent="0.15">
      <c r="A588" s="114" t="s">
        <v>19</v>
      </c>
      <c r="B588" s="115"/>
      <c r="C588" s="57"/>
      <c r="D588" s="119" t="s">
        <v>18</v>
      </c>
      <c r="E588" s="120"/>
      <c r="F588" s="120"/>
      <c r="G588" s="120"/>
      <c r="H588" s="120"/>
      <c r="I588" s="120"/>
      <c r="J588" s="120"/>
      <c r="K588" s="121"/>
      <c r="L588" s="119" t="s">
        <v>17</v>
      </c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1"/>
      <c r="AT588" s="139"/>
    </row>
    <row r="589" spans="1:46" s="11" customFormat="1" ht="30" customHeight="1" x14ac:dyDescent="0.15">
      <c r="A589" s="116"/>
      <c r="B589" s="117"/>
      <c r="C589" s="118"/>
      <c r="D589" s="122" t="s">
        <v>16</v>
      </c>
      <c r="E589" s="121"/>
      <c r="F589" s="123" t="s">
        <v>15</v>
      </c>
      <c r="G589" s="124"/>
      <c r="H589" s="125"/>
      <c r="I589" s="122" t="s">
        <v>14</v>
      </c>
      <c r="J589" s="120"/>
      <c r="K589" s="121"/>
      <c r="L589" s="122" t="s">
        <v>13</v>
      </c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1"/>
      <c r="AB589" s="123" t="s">
        <v>12</v>
      </c>
      <c r="AC589" s="125"/>
      <c r="AD589" s="122" t="s">
        <v>11</v>
      </c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1"/>
      <c r="AT589" s="139"/>
    </row>
    <row r="590" spans="1:46" s="11" customFormat="1" ht="12" customHeight="1" x14ac:dyDescent="0.15">
      <c r="A590" s="22"/>
      <c r="B590" s="23"/>
      <c r="C590" s="24"/>
      <c r="D590" s="23"/>
      <c r="E590" s="25" t="s">
        <v>10</v>
      </c>
      <c r="F590" s="22"/>
      <c r="G590" s="23"/>
      <c r="H590" s="24"/>
      <c r="I590" s="23"/>
      <c r="J590" s="23"/>
      <c r="K590" s="25" t="s">
        <v>10</v>
      </c>
      <c r="L590" s="22"/>
      <c r="M590" s="23"/>
      <c r="N590" s="23"/>
      <c r="O590" s="132" t="s">
        <v>9</v>
      </c>
      <c r="P590" s="132"/>
      <c r="Q590" s="132"/>
      <c r="R590" s="23"/>
      <c r="S590" s="132" t="s">
        <v>8</v>
      </c>
      <c r="T590" s="132"/>
      <c r="U590" s="132"/>
      <c r="V590" s="23"/>
      <c r="W590" s="98" t="s">
        <v>7</v>
      </c>
      <c r="X590" s="98"/>
      <c r="Y590" s="98"/>
      <c r="Z590" s="126" t="s">
        <v>6</v>
      </c>
      <c r="AA590" s="126"/>
      <c r="AB590" s="22"/>
      <c r="AC590" s="24"/>
      <c r="AD590" s="23"/>
      <c r="AE590" s="23"/>
      <c r="AF590" s="132" t="s">
        <v>9</v>
      </c>
      <c r="AG590" s="132"/>
      <c r="AH590" s="132"/>
      <c r="AI590" s="23"/>
      <c r="AJ590" s="132" t="s">
        <v>8</v>
      </c>
      <c r="AK590" s="132"/>
      <c r="AL590" s="132"/>
      <c r="AM590" s="23"/>
      <c r="AN590" s="98" t="s">
        <v>7</v>
      </c>
      <c r="AO590" s="98"/>
      <c r="AP590" s="98"/>
      <c r="AQ590" s="126" t="s">
        <v>6</v>
      </c>
      <c r="AR590" s="127"/>
    </row>
    <row r="591" spans="1:46" s="11" customFormat="1" ht="11.25" customHeight="1" x14ac:dyDescent="0.15">
      <c r="A591" s="128" t="s">
        <v>5</v>
      </c>
      <c r="B591" s="129"/>
      <c r="C591" s="130"/>
      <c r="D591" s="102"/>
      <c r="E591" s="103"/>
      <c r="F591" s="79"/>
      <c r="G591" s="80"/>
      <c r="H591" s="81"/>
      <c r="I591" s="131" t="str">
        <f>IF(OR(D591="",F591="",F592=""),"0",ROUNDDOWN(D591*F591/F592,2))</f>
        <v>0</v>
      </c>
      <c r="J591" s="109"/>
      <c r="K591" s="110"/>
      <c r="L591" s="93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5"/>
      <c r="AB591" s="79"/>
      <c r="AC591" s="81"/>
      <c r="AD591" s="72" t="str">
        <f>IF(OR(L591="",AB591="",AB592=""),"0",ROUNDDOWN(L591*AB591/AB592,0))</f>
        <v>0</v>
      </c>
      <c r="AE591" s="73"/>
      <c r="AF591" s="73"/>
      <c r="AG591" s="73"/>
      <c r="AH591" s="73"/>
      <c r="AI591" s="73"/>
      <c r="AJ591" s="73"/>
      <c r="AK591" s="73"/>
      <c r="AL591" s="73"/>
      <c r="AM591" s="73"/>
      <c r="AN591" s="73"/>
      <c r="AO591" s="73"/>
      <c r="AP591" s="73"/>
      <c r="AQ591" s="73"/>
      <c r="AR591" s="74"/>
    </row>
    <row r="592" spans="1:46" s="11" customFormat="1" ht="11.25" customHeight="1" x14ac:dyDescent="0.15">
      <c r="A592" s="76" t="s">
        <v>4</v>
      </c>
      <c r="B592" s="77"/>
      <c r="C592" s="78"/>
      <c r="D592" s="104"/>
      <c r="E592" s="103"/>
      <c r="F592" s="79"/>
      <c r="G592" s="80"/>
      <c r="H592" s="81"/>
      <c r="I592" s="108"/>
      <c r="J592" s="109"/>
      <c r="K592" s="110"/>
      <c r="L592" s="96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5"/>
      <c r="AB592" s="79"/>
      <c r="AC592" s="81"/>
      <c r="AD592" s="75"/>
      <c r="AE592" s="73"/>
      <c r="AF592" s="73"/>
      <c r="AG592" s="73"/>
      <c r="AH592" s="73"/>
      <c r="AI592" s="73"/>
      <c r="AJ592" s="73"/>
      <c r="AK592" s="73"/>
      <c r="AL592" s="73"/>
      <c r="AM592" s="73"/>
      <c r="AN592" s="73"/>
      <c r="AO592" s="73"/>
      <c r="AP592" s="73"/>
      <c r="AQ592" s="73"/>
      <c r="AR592" s="74"/>
    </row>
    <row r="593" spans="1:46" s="11" customFormat="1" ht="2.25" customHeight="1" x14ac:dyDescent="0.15">
      <c r="A593" s="26"/>
      <c r="B593" s="27"/>
      <c r="C593" s="28"/>
      <c r="D593" s="27"/>
      <c r="E593" s="27"/>
      <c r="F593" s="26"/>
      <c r="G593" s="27"/>
      <c r="H593" s="28"/>
      <c r="I593" s="27"/>
      <c r="J593" s="27"/>
      <c r="K593" s="27"/>
      <c r="L593" s="26"/>
      <c r="M593" s="27"/>
      <c r="N593" s="27"/>
      <c r="O593" s="27"/>
      <c r="P593" s="28"/>
      <c r="Q593" s="27"/>
      <c r="R593" s="27"/>
      <c r="S593" s="27"/>
      <c r="T593" s="28"/>
      <c r="U593" s="27"/>
      <c r="V593" s="27"/>
      <c r="W593" s="27"/>
      <c r="X593" s="28"/>
      <c r="Y593" s="27"/>
      <c r="Z593" s="27"/>
      <c r="AA593" s="27"/>
      <c r="AB593" s="26"/>
      <c r="AC593" s="28"/>
      <c r="AD593" s="29"/>
      <c r="AE593" s="29"/>
      <c r="AF593" s="29"/>
      <c r="AG593" s="30"/>
      <c r="AH593" s="29"/>
      <c r="AI593" s="29"/>
      <c r="AJ593" s="29"/>
      <c r="AK593" s="30"/>
      <c r="AL593" s="29"/>
      <c r="AM593" s="29"/>
      <c r="AN593" s="29"/>
      <c r="AO593" s="30"/>
      <c r="AP593" s="29"/>
      <c r="AQ593" s="29"/>
      <c r="AR593" s="30"/>
    </row>
    <row r="594" spans="1:46" s="11" customFormat="1" ht="13.5" customHeight="1" x14ac:dyDescent="0.15">
      <c r="A594" s="111" t="s">
        <v>5</v>
      </c>
      <c r="B594" s="112"/>
      <c r="C594" s="113"/>
      <c r="D594" s="102"/>
      <c r="E594" s="103"/>
      <c r="F594" s="79"/>
      <c r="G594" s="80"/>
      <c r="H594" s="81"/>
      <c r="I594" s="105" t="str">
        <f>IF(OR(D594="",F594="",F595=""),"0",ROUNDDOWN(D594*F594/F595,2))</f>
        <v>0</v>
      </c>
      <c r="J594" s="106"/>
      <c r="K594" s="107"/>
      <c r="L594" s="93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5"/>
      <c r="AB594" s="79"/>
      <c r="AC594" s="81"/>
      <c r="AD594" s="72" t="str">
        <f>IF(OR(L594="",AB594="",AB595=""),"0",ROUNDDOWN(L594*AB594/AB595,0))</f>
        <v>0</v>
      </c>
      <c r="AE594" s="73"/>
      <c r="AF594" s="73"/>
      <c r="AG594" s="73"/>
      <c r="AH594" s="73"/>
      <c r="AI594" s="73"/>
      <c r="AJ594" s="73"/>
      <c r="AK594" s="73"/>
      <c r="AL594" s="73"/>
      <c r="AM594" s="73"/>
      <c r="AN594" s="73"/>
      <c r="AO594" s="73"/>
      <c r="AP594" s="73"/>
      <c r="AQ594" s="73"/>
      <c r="AR594" s="74"/>
    </row>
    <row r="595" spans="1:46" s="11" customFormat="1" ht="13.5" customHeight="1" x14ac:dyDescent="0.15">
      <c r="A595" s="76" t="s">
        <v>4</v>
      </c>
      <c r="B595" s="77"/>
      <c r="C595" s="78"/>
      <c r="D595" s="104"/>
      <c r="E595" s="103"/>
      <c r="F595" s="79"/>
      <c r="G595" s="80"/>
      <c r="H595" s="81"/>
      <c r="I595" s="108"/>
      <c r="J595" s="109"/>
      <c r="K595" s="110"/>
      <c r="L595" s="96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5"/>
      <c r="AB595" s="79"/>
      <c r="AC595" s="81"/>
      <c r="AD595" s="75"/>
      <c r="AE595" s="73"/>
      <c r="AF595" s="73"/>
      <c r="AG595" s="73"/>
      <c r="AH595" s="73"/>
      <c r="AI595" s="73"/>
      <c r="AJ595" s="73"/>
      <c r="AK595" s="73"/>
      <c r="AL595" s="73"/>
      <c r="AM595" s="73"/>
      <c r="AN595" s="73"/>
      <c r="AO595" s="73"/>
      <c r="AP595" s="73"/>
      <c r="AQ595" s="73"/>
      <c r="AR595" s="74"/>
    </row>
    <row r="596" spans="1:46" s="11" customFormat="1" ht="2.25" customHeight="1" x14ac:dyDescent="0.15">
      <c r="A596" s="26"/>
      <c r="B596" s="27"/>
      <c r="C596" s="28"/>
      <c r="D596" s="26"/>
      <c r="E596" s="28"/>
      <c r="F596" s="26"/>
      <c r="G596" s="27"/>
      <c r="H596" s="28"/>
      <c r="I596" s="26"/>
      <c r="J596" s="27"/>
      <c r="K596" s="28"/>
      <c r="L596" s="26"/>
      <c r="M596" s="27"/>
      <c r="N596" s="27"/>
      <c r="O596" s="27"/>
      <c r="P596" s="28"/>
      <c r="Q596" s="27"/>
      <c r="R596" s="27"/>
      <c r="S596" s="27"/>
      <c r="T596" s="28"/>
      <c r="U596" s="27"/>
      <c r="V596" s="27"/>
      <c r="W596" s="27"/>
      <c r="X596" s="28"/>
      <c r="Y596" s="27"/>
      <c r="Z596" s="27"/>
      <c r="AA596" s="27"/>
      <c r="AB596" s="26"/>
      <c r="AC596" s="28"/>
      <c r="AD596" s="29"/>
      <c r="AE596" s="29"/>
      <c r="AF596" s="29"/>
      <c r="AG596" s="30"/>
      <c r="AH596" s="29"/>
      <c r="AI596" s="29"/>
      <c r="AJ596" s="29"/>
      <c r="AK596" s="30"/>
      <c r="AL596" s="29"/>
      <c r="AM596" s="29"/>
      <c r="AN596" s="29"/>
      <c r="AO596" s="30"/>
      <c r="AP596" s="29"/>
      <c r="AQ596" s="29"/>
      <c r="AR596" s="30"/>
    </row>
    <row r="597" spans="1:46" s="11" customFormat="1" ht="13.5" customHeight="1" x14ac:dyDescent="0.15">
      <c r="A597" s="99"/>
      <c r="B597" s="100"/>
      <c r="C597" s="101"/>
      <c r="D597" s="102"/>
      <c r="E597" s="103"/>
      <c r="F597" s="79"/>
      <c r="G597" s="80"/>
      <c r="H597" s="81"/>
      <c r="I597" s="105" t="str">
        <f>IF(OR(D597="",F597="",F598=""),"0",ROUNDDOWN(D597*F597/F598,2))</f>
        <v>0</v>
      </c>
      <c r="J597" s="106"/>
      <c r="K597" s="107"/>
      <c r="L597" s="93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5"/>
      <c r="AB597" s="79"/>
      <c r="AC597" s="81"/>
      <c r="AD597" s="72" t="str">
        <f>IF(OR(L597="",AB597="",AB598=""),"0",ROUNDDOWN(L597*AB597/AB598,0))</f>
        <v>0</v>
      </c>
      <c r="AE597" s="73"/>
      <c r="AF597" s="73"/>
      <c r="AG597" s="73"/>
      <c r="AH597" s="73"/>
      <c r="AI597" s="73"/>
      <c r="AJ597" s="73"/>
      <c r="AK597" s="73"/>
      <c r="AL597" s="73"/>
      <c r="AM597" s="73"/>
      <c r="AN597" s="73"/>
      <c r="AO597" s="73"/>
      <c r="AP597" s="73"/>
      <c r="AQ597" s="73"/>
      <c r="AR597" s="74"/>
    </row>
    <row r="598" spans="1:46" s="11" customFormat="1" ht="13.5" customHeight="1" x14ac:dyDescent="0.15">
      <c r="A598" s="76"/>
      <c r="B598" s="77"/>
      <c r="C598" s="78"/>
      <c r="D598" s="104"/>
      <c r="E598" s="103"/>
      <c r="F598" s="79"/>
      <c r="G598" s="80"/>
      <c r="H598" s="81"/>
      <c r="I598" s="108"/>
      <c r="J598" s="109"/>
      <c r="K598" s="110"/>
      <c r="L598" s="96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5"/>
      <c r="AB598" s="79"/>
      <c r="AC598" s="81"/>
      <c r="AD598" s="75"/>
      <c r="AE598" s="73"/>
      <c r="AF598" s="73"/>
      <c r="AG598" s="73"/>
      <c r="AH598" s="73"/>
      <c r="AI598" s="73"/>
      <c r="AJ598" s="73"/>
      <c r="AK598" s="73"/>
      <c r="AL598" s="73"/>
      <c r="AM598" s="73"/>
      <c r="AN598" s="73"/>
      <c r="AO598" s="73"/>
      <c r="AP598" s="73"/>
      <c r="AQ598" s="73"/>
      <c r="AR598" s="74"/>
    </row>
    <row r="599" spans="1:46" s="11" customFormat="1" ht="2.25" customHeight="1" x14ac:dyDescent="0.15">
      <c r="A599" s="26"/>
      <c r="B599" s="27"/>
      <c r="C599" s="28"/>
      <c r="D599" s="26"/>
      <c r="E599" s="28"/>
      <c r="F599" s="26"/>
      <c r="G599" s="27"/>
      <c r="H599" s="28"/>
      <c r="I599" s="26"/>
      <c r="J599" s="27"/>
      <c r="K599" s="28"/>
      <c r="L599" s="26"/>
      <c r="M599" s="27"/>
      <c r="N599" s="27"/>
      <c r="O599" s="27"/>
      <c r="P599" s="28"/>
      <c r="Q599" s="27"/>
      <c r="R599" s="27"/>
      <c r="S599" s="27"/>
      <c r="T599" s="28"/>
      <c r="U599" s="27"/>
      <c r="V599" s="27"/>
      <c r="W599" s="27"/>
      <c r="X599" s="28"/>
      <c r="Y599" s="27"/>
      <c r="Z599" s="27"/>
      <c r="AA599" s="27"/>
      <c r="AB599" s="26"/>
      <c r="AC599" s="28"/>
      <c r="AD599" s="29"/>
      <c r="AE599" s="29"/>
      <c r="AF599" s="29"/>
      <c r="AG599" s="30"/>
      <c r="AH599" s="29"/>
      <c r="AI599" s="29"/>
      <c r="AJ599" s="29"/>
      <c r="AK599" s="30"/>
      <c r="AL599" s="29"/>
      <c r="AM599" s="29"/>
      <c r="AN599" s="29"/>
      <c r="AO599" s="30"/>
      <c r="AP599" s="29"/>
      <c r="AQ599" s="29"/>
      <c r="AR599" s="30"/>
    </row>
    <row r="600" spans="1:46" s="11" customFormat="1" ht="13.5" customHeight="1" x14ac:dyDescent="0.15">
      <c r="A600" s="55" t="s">
        <v>3</v>
      </c>
      <c r="B600" s="56"/>
      <c r="C600" s="57"/>
      <c r="D600" s="82"/>
      <c r="E600" s="83"/>
      <c r="F600" s="84"/>
      <c r="G600" s="84"/>
      <c r="H600" s="84"/>
      <c r="I600" s="84"/>
      <c r="J600" s="84"/>
      <c r="K600" s="85"/>
      <c r="L600" s="93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95"/>
      <c r="AB600" s="97">
        <v>1</v>
      </c>
      <c r="AC600" s="60"/>
      <c r="AD600" s="72" t="str">
        <f>IF(OR(L600="",AB600="",AB601=""),"0",ROUNDDOWN(L600*AB600/AB601,0))</f>
        <v>0</v>
      </c>
      <c r="AE600" s="73"/>
      <c r="AF600" s="73"/>
      <c r="AG600" s="73"/>
      <c r="AH600" s="73"/>
      <c r="AI600" s="73"/>
      <c r="AJ600" s="73"/>
      <c r="AK600" s="73"/>
      <c r="AL600" s="73"/>
      <c r="AM600" s="73"/>
      <c r="AN600" s="73"/>
      <c r="AO600" s="73"/>
      <c r="AP600" s="73"/>
      <c r="AQ600" s="73"/>
      <c r="AR600" s="74"/>
    </row>
    <row r="601" spans="1:46" s="11" customFormat="1" ht="13.5" customHeight="1" x14ac:dyDescent="0.15">
      <c r="A601" s="58"/>
      <c r="B601" s="59"/>
      <c r="C601" s="60"/>
      <c r="D601" s="86"/>
      <c r="E601" s="87"/>
      <c r="F601" s="88"/>
      <c r="G601" s="88"/>
      <c r="H601" s="88"/>
      <c r="I601" s="88"/>
      <c r="J601" s="88"/>
      <c r="K601" s="89"/>
      <c r="L601" s="96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5"/>
      <c r="AB601" s="97">
        <v>2</v>
      </c>
      <c r="AC601" s="60"/>
      <c r="AD601" s="75"/>
      <c r="AE601" s="73"/>
      <c r="AF601" s="73"/>
      <c r="AG601" s="73"/>
      <c r="AH601" s="73"/>
      <c r="AI601" s="73"/>
      <c r="AJ601" s="73"/>
      <c r="AK601" s="73"/>
      <c r="AL601" s="73"/>
      <c r="AM601" s="73"/>
      <c r="AN601" s="73"/>
      <c r="AO601" s="73"/>
      <c r="AP601" s="73"/>
      <c r="AQ601" s="73"/>
      <c r="AR601" s="74"/>
    </row>
    <row r="602" spans="1:46" s="11" customFormat="1" ht="2.25" customHeight="1" x14ac:dyDescent="0.15">
      <c r="A602" s="26"/>
      <c r="B602" s="27"/>
      <c r="C602" s="28"/>
      <c r="D602" s="90"/>
      <c r="E602" s="91"/>
      <c r="F602" s="91"/>
      <c r="G602" s="91"/>
      <c r="H602" s="91"/>
      <c r="I602" s="91"/>
      <c r="J602" s="91"/>
      <c r="K602" s="92"/>
      <c r="L602" s="26"/>
      <c r="M602" s="27"/>
      <c r="N602" s="27"/>
      <c r="O602" s="27"/>
      <c r="P602" s="28"/>
      <c r="Q602" s="27"/>
      <c r="R602" s="27"/>
      <c r="S602" s="27"/>
      <c r="T602" s="28"/>
      <c r="U602" s="27"/>
      <c r="V602" s="27"/>
      <c r="W602" s="27"/>
      <c r="X602" s="28"/>
      <c r="Y602" s="27"/>
      <c r="Z602" s="27"/>
      <c r="AA602" s="27"/>
      <c r="AB602" s="26"/>
      <c r="AC602" s="28"/>
      <c r="AD602" s="27"/>
      <c r="AE602" s="27"/>
      <c r="AF602" s="27"/>
      <c r="AG602" s="28"/>
      <c r="AH602" s="27"/>
      <c r="AI602" s="27"/>
      <c r="AJ602" s="27"/>
      <c r="AK602" s="28"/>
      <c r="AL602" s="27"/>
      <c r="AM602" s="27"/>
      <c r="AN602" s="27"/>
      <c r="AO602" s="28"/>
      <c r="AP602" s="27"/>
      <c r="AQ602" s="27"/>
      <c r="AR602" s="28"/>
    </row>
    <row r="603" spans="1:46" s="11" customFormat="1" ht="13.5" customHeight="1" x14ac:dyDescent="0.15">
      <c r="A603" s="55" t="s">
        <v>2</v>
      </c>
      <c r="B603" s="56"/>
      <c r="C603" s="57"/>
      <c r="D603" s="61">
        <f>D591+D594+D597</f>
        <v>0</v>
      </c>
      <c r="E603" s="62"/>
      <c r="F603" s="64"/>
      <c r="G603" s="65"/>
      <c r="H603" s="66"/>
      <c r="I603" s="61">
        <f>I591+I594+I597</f>
        <v>0</v>
      </c>
      <c r="J603" s="70"/>
      <c r="K603" s="71"/>
      <c r="L603" s="37">
        <f>L591+L594+L597+L600</f>
        <v>0</v>
      </c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9"/>
      <c r="AB603" s="64"/>
      <c r="AC603" s="66"/>
      <c r="AD603" s="37">
        <f>AD591+AD594+AD597+AD600</f>
        <v>0</v>
      </c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9"/>
    </row>
    <row r="604" spans="1:46" s="11" customFormat="1" ht="13.5" customHeight="1" x14ac:dyDescent="0.15">
      <c r="A604" s="58"/>
      <c r="B604" s="59"/>
      <c r="C604" s="60"/>
      <c r="D604" s="63"/>
      <c r="E604" s="62"/>
      <c r="F604" s="67"/>
      <c r="G604" s="68"/>
      <c r="H604" s="69"/>
      <c r="I604" s="63"/>
      <c r="J604" s="70"/>
      <c r="K604" s="71"/>
      <c r="L604" s="40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9"/>
      <c r="AB604" s="67"/>
      <c r="AC604" s="69"/>
      <c r="AD604" s="40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9"/>
    </row>
    <row r="605" spans="1:46" s="11" customFormat="1" ht="2.25" customHeight="1" thickBot="1" x14ac:dyDescent="0.2">
      <c r="A605" s="31"/>
      <c r="B605" s="32"/>
      <c r="C605" s="33"/>
      <c r="D605" s="31"/>
      <c r="E605" s="33"/>
      <c r="F605" s="31"/>
      <c r="G605" s="32"/>
      <c r="H605" s="33"/>
      <c r="I605" s="31"/>
      <c r="J605" s="32"/>
      <c r="K605" s="33"/>
      <c r="L605" s="31"/>
      <c r="M605" s="32"/>
      <c r="N605" s="32"/>
      <c r="O605" s="32"/>
      <c r="P605" s="33"/>
      <c r="Q605" s="32"/>
      <c r="R605" s="32"/>
      <c r="S605" s="32"/>
      <c r="T605" s="33"/>
      <c r="U605" s="32"/>
      <c r="V605" s="32"/>
      <c r="W605" s="32"/>
      <c r="X605" s="33"/>
      <c r="Y605" s="32"/>
      <c r="Z605" s="32"/>
      <c r="AA605" s="32"/>
      <c r="AB605" s="31"/>
      <c r="AC605" s="33"/>
      <c r="AD605" s="32"/>
      <c r="AE605" s="32"/>
      <c r="AF605" s="32"/>
      <c r="AG605" s="33"/>
      <c r="AH605" s="32"/>
      <c r="AI605" s="32"/>
      <c r="AJ605" s="32"/>
      <c r="AK605" s="33"/>
      <c r="AL605" s="32"/>
      <c r="AM605" s="32"/>
      <c r="AN605" s="32"/>
      <c r="AO605" s="33"/>
      <c r="AP605" s="32"/>
      <c r="AQ605" s="32"/>
      <c r="AR605" s="33"/>
    </row>
    <row r="606" spans="1:46" s="11" customFormat="1" ht="37.5" customHeight="1" thickTop="1" x14ac:dyDescent="0.2">
      <c r="A606" s="41" t="s">
        <v>1</v>
      </c>
      <c r="B606" s="42"/>
      <c r="C606" s="42"/>
      <c r="D606" s="42"/>
      <c r="E606" s="42"/>
      <c r="F606" s="42"/>
      <c r="G606" s="42"/>
      <c r="H606" s="43"/>
      <c r="I606" s="44">
        <f>I566+I584+I603</f>
        <v>0</v>
      </c>
      <c r="J606" s="45"/>
      <c r="K606" s="46"/>
      <c r="L606" s="41" t="s">
        <v>0</v>
      </c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3"/>
      <c r="AD606" s="50">
        <f>AD566+AD584+AD603</f>
        <v>0</v>
      </c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  <c r="AO606" s="51"/>
      <c r="AP606" s="51"/>
      <c r="AQ606" s="51"/>
      <c r="AR606" s="52"/>
      <c r="AS606" s="53" t="s">
        <v>45</v>
      </c>
      <c r="AT606" s="54"/>
    </row>
    <row r="607" spans="1:46" ht="2.25" customHeight="1" x14ac:dyDescent="0.15">
      <c r="A607" s="10"/>
      <c r="B607" s="9"/>
      <c r="C607" s="9"/>
      <c r="D607" s="9"/>
      <c r="E607" s="9"/>
      <c r="F607" s="9"/>
      <c r="G607" s="9"/>
      <c r="H607" s="8"/>
      <c r="I607" s="47"/>
      <c r="J607" s="48"/>
      <c r="K607" s="49"/>
      <c r="L607" s="7"/>
      <c r="M607" s="6"/>
      <c r="N607" s="6"/>
      <c r="O607" s="6"/>
      <c r="P607" s="5"/>
      <c r="Q607" s="6"/>
      <c r="R607" s="6"/>
      <c r="S607" s="6"/>
      <c r="T607" s="5"/>
      <c r="U607" s="6"/>
      <c r="V607" s="6"/>
      <c r="W607" s="6"/>
      <c r="X607" s="5"/>
      <c r="Y607" s="6"/>
      <c r="Z607" s="6"/>
      <c r="AA607" s="6"/>
      <c r="AB607" s="7"/>
      <c r="AC607" s="5"/>
      <c r="AD607" s="6"/>
      <c r="AE607" s="6"/>
      <c r="AF607" s="6"/>
      <c r="AG607" s="5"/>
      <c r="AH607" s="6"/>
      <c r="AI607" s="6"/>
      <c r="AJ607" s="6"/>
      <c r="AK607" s="5"/>
      <c r="AL607" s="6"/>
      <c r="AM607" s="6"/>
      <c r="AN607" s="6"/>
      <c r="AO607" s="5"/>
      <c r="AP607" s="6"/>
      <c r="AQ607" s="6"/>
      <c r="AR607" s="5"/>
    </row>
    <row r="608" spans="1:46" s="11" customFormat="1" ht="27" customHeight="1" x14ac:dyDescent="0.15">
      <c r="A608" s="20" t="s">
        <v>22</v>
      </c>
      <c r="B608" s="21" t="s">
        <v>21</v>
      </c>
      <c r="C608" s="140"/>
      <c r="D608" s="141"/>
      <c r="E608" s="141"/>
      <c r="F608" s="141"/>
      <c r="G608" s="142"/>
      <c r="H608" s="136" t="s">
        <v>20</v>
      </c>
      <c r="I608" s="125"/>
      <c r="J608" s="140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  <c r="X608" s="141"/>
      <c r="Y608" s="141"/>
      <c r="Z608" s="141"/>
      <c r="AA608" s="141"/>
      <c r="AB608" s="141"/>
      <c r="AC608" s="141"/>
      <c r="AD608" s="141"/>
      <c r="AE608" s="141"/>
      <c r="AF608" s="141"/>
      <c r="AG608" s="141"/>
      <c r="AH608" s="141"/>
      <c r="AI608" s="141"/>
      <c r="AJ608" s="141"/>
      <c r="AK608" s="141"/>
      <c r="AL608" s="141"/>
      <c r="AM608" s="141"/>
      <c r="AN608" s="141"/>
      <c r="AO608" s="141"/>
      <c r="AP608" s="141"/>
      <c r="AQ608" s="141"/>
      <c r="AR608" s="142"/>
    </row>
    <row r="609" spans="1:46" s="11" customFormat="1" ht="15" customHeight="1" x14ac:dyDescent="0.15">
      <c r="A609" s="114" t="s">
        <v>19</v>
      </c>
      <c r="B609" s="115"/>
      <c r="C609" s="57"/>
      <c r="D609" s="119" t="s">
        <v>18</v>
      </c>
      <c r="E609" s="120"/>
      <c r="F609" s="120"/>
      <c r="G609" s="120"/>
      <c r="H609" s="120"/>
      <c r="I609" s="120"/>
      <c r="J609" s="120"/>
      <c r="K609" s="121"/>
      <c r="L609" s="119" t="s">
        <v>17</v>
      </c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1"/>
      <c r="AT609" s="137" t="s">
        <v>23</v>
      </c>
    </row>
    <row r="610" spans="1:46" s="11" customFormat="1" ht="30" customHeight="1" x14ac:dyDescent="0.15">
      <c r="A610" s="116"/>
      <c r="B610" s="117"/>
      <c r="C610" s="118"/>
      <c r="D610" s="122" t="s">
        <v>16</v>
      </c>
      <c r="E610" s="121"/>
      <c r="F610" s="123" t="s">
        <v>15</v>
      </c>
      <c r="G610" s="124"/>
      <c r="H610" s="125"/>
      <c r="I610" s="122" t="s">
        <v>14</v>
      </c>
      <c r="J610" s="120"/>
      <c r="K610" s="121"/>
      <c r="L610" s="122" t="s">
        <v>13</v>
      </c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1"/>
      <c r="AB610" s="123" t="s">
        <v>12</v>
      </c>
      <c r="AC610" s="125"/>
      <c r="AD610" s="122" t="s">
        <v>11</v>
      </c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1"/>
      <c r="AT610" s="138"/>
    </row>
    <row r="611" spans="1:46" s="11" customFormat="1" ht="12" customHeight="1" x14ac:dyDescent="0.15">
      <c r="A611" s="22"/>
      <c r="B611" s="23"/>
      <c r="C611" s="24"/>
      <c r="D611" s="23"/>
      <c r="E611" s="25" t="s">
        <v>10</v>
      </c>
      <c r="F611" s="22"/>
      <c r="G611" s="23"/>
      <c r="H611" s="24"/>
      <c r="I611" s="23"/>
      <c r="J611" s="23"/>
      <c r="K611" s="25" t="s">
        <v>10</v>
      </c>
      <c r="L611" s="22"/>
      <c r="M611" s="23"/>
      <c r="N611" s="23"/>
      <c r="O611" s="132" t="s">
        <v>9</v>
      </c>
      <c r="P611" s="132"/>
      <c r="Q611" s="132"/>
      <c r="R611" s="23"/>
      <c r="S611" s="132" t="s">
        <v>8</v>
      </c>
      <c r="T611" s="132"/>
      <c r="U611" s="132"/>
      <c r="V611" s="23"/>
      <c r="W611" s="98" t="s">
        <v>7</v>
      </c>
      <c r="X611" s="98"/>
      <c r="Y611" s="98"/>
      <c r="Z611" s="126" t="s">
        <v>6</v>
      </c>
      <c r="AA611" s="126"/>
      <c r="AB611" s="22"/>
      <c r="AC611" s="24"/>
      <c r="AD611" s="23"/>
      <c r="AE611" s="23"/>
      <c r="AF611" s="132" t="s">
        <v>9</v>
      </c>
      <c r="AG611" s="132"/>
      <c r="AH611" s="132"/>
      <c r="AI611" s="23"/>
      <c r="AJ611" s="132" t="s">
        <v>8</v>
      </c>
      <c r="AK611" s="132"/>
      <c r="AL611" s="132"/>
      <c r="AM611" s="23"/>
      <c r="AN611" s="98" t="s">
        <v>7</v>
      </c>
      <c r="AO611" s="98"/>
      <c r="AP611" s="98"/>
      <c r="AQ611" s="126" t="s">
        <v>6</v>
      </c>
      <c r="AR611" s="127"/>
      <c r="AT611" s="138"/>
    </row>
    <row r="612" spans="1:46" s="11" customFormat="1" ht="11.25" customHeight="1" x14ac:dyDescent="0.15">
      <c r="A612" s="128" t="s">
        <v>5</v>
      </c>
      <c r="B612" s="129"/>
      <c r="C612" s="130"/>
      <c r="D612" s="102"/>
      <c r="E612" s="103"/>
      <c r="F612" s="79"/>
      <c r="G612" s="80"/>
      <c r="H612" s="81"/>
      <c r="I612" s="131" t="str">
        <f>IF(OR(D612="",F612="",F613=""),"0",ROUNDDOWN(D612*F612/F613,2))</f>
        <v>0</v>
      </c>
      <c r="J612" s="109"/>
      <c r="K612" s="110"/>
      <c r="L612" s="93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5"/>
      <c r="AB612" s="79"/>
      <c r="AC612" s="81"/>
      <c r="AD612" s="72" t="str">
        <f>IF(OR(L612="",AB612="",AB613=""),"0",ROUNDDOWN(L612*AB612/AB613,0))</f>
        <v>0</v>
      </c>
      <c r="AE612" s="73"/>
      <c r="AF612" s="73"/>
      <c r="AG612" s="73"/>
      <c r="AH612" s="73"/>
      <c r="AI612" s="73"/>
      <c r="AJ612" s="73"/>
      <c r="AK612" s="73"/>
      <c r="AL612" s="73"/>
      <c r="AM612" s="73"/>
      <c r="AN612" s="73"/>
      <c r="AO612" s="73"/>
      <c r="AP612" s="73"/>
      <c r="AQ612" s="73"/>
      <c r="AR612" s="74"/>
      <c r="AT612" s="138"/>
    </row>
    <row r="613" spans="1:46" s="11" customFormat="1" ht="11.25" customHeight="1" x14ac:dyDescent="0.15">
      <c r="A613" s="76" t="s">
        <v>4</v>
      </c>
      <c r="B613" s="77"/>
      <c r="C613" s="78"/>
      <c r="D613" s="104"/>
      <c r="E613" s="103"/>
      <c r="F613" s="79"/>
      <c r="G613" s="80"/>
      <c r="H613" s="81"/>
      <c r="I613" s="108"/>
      <c r="J613" s="109"/>
      <c r="K613" s="110"/>
      <c r="L613" s="96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5"/>
      <c r="AB613" s="79"/>
      <c r="AC613" s="81"/>
      <c r="AD613" s="75"/>
      <c r="AE613" s="73"/>
      <c r="AF613" s="73"/>
      <c r="AG613" s="73"/>
      <c r="AH613" s="73"/>
      <c r="AI613" s="73"/>
      <c r="AJ613" s="73"/>
      <c r="AK613" s="73"/>
      <c r="AL613" s="73"/>
      <c r="AM613" s="73"/>
      <c r="AN613" s="73"/>
      <c r="AO613" s="73"/>
      <c r="AP613" s="73"/>
      <c r="AQ613" s="73"/>
      <c r="AR613" s="74"/>
      <c r="AT613" s="138"/>
    </row>
    <row r="614" spans="1:46" s="11" customFormat="1" ht="2.25" customHeight="1" x14ac:dyDescent="0.15">
      <c r="A614" s="26"/>
      <c r="B614" s="27"/>
      <c r="C614" s="28"/>
      <c r="D614" s="27"/>
      <c r="E614" s="27"/>
      <c r="F614" s="26"/>
      <c r="G614" s="27"/>
      <c r="H614" s="28"/>
      <c r="I614" s="27"/>
      <c r="J614" s="27"/>
      <c r="K614" s="27"/>
      <c r="L614" s="26"/>
      <c r="M614" s="27"/>
      <c r="N614" s="27"/>
      <c r="O614" s="27"/>
      <c r="P614" s="28"/>
      <c r="Q614" s="27"/>
      <c r="R614" s="27"/>
      <c r="S614" s="27"/>
      <c r="T614" s="28"/>
      <c r="U614" s="27"/>
      <c r="V614" s="27"/>
      <c r="W614" s="27"/>
      <c r="X614" s="28"/>
      <c r="Y614" s="27"/>
      <c r="Z614" s="27"/>
      <c r="AA614" s="27"/>
      <c r="AB614" s="26"/>
      <c r="AC614" s="28"/>
      <c r="AD614" s="29"/>
      <c r="AE614" s="29"/>
      <c r="AF614" s="29"/>
      <c r="AG614" s="30"/>
      <c r="AH614" s="29"/>
      <c r="AI614" s="29"/>
      <c r="AJ614" s="29"/>
      <c r="AK614" s="30"/>
      <c r="AL614" s="29"/>
      <c r="AM614" s="29"/>
      <c r="AN614" s="29"/>
      <c r="AO614" s="30"/>
      <c r="AP614" s="29"/>
      <c r="AQ614" s="29"/>
      <c r="AR614" s="30"/>
      <c r="AT614" s="138"/>
    </row>
    <row r="615" spans="1:46" s="11" customFormat="1" ht="13.5" customHeight="1" x14ac:dyDescent="0.15">
      <c r="A615" s="111" t="s">
        <v>5</v>
      </c>
      <c r="B615" s="112"/>
      <c r="C615" s="113"/>
      <c r="D615" s="102"/>
      <c r="E615" s="103"/>
      <c r="F615" s="79"/>
      <c r="G615" s="80"/>
      <c r="H615" s="81"/>
      <c r="I615" s="105" t="str">
        <f>IF(OR(D615="",F615="",F616=""),"0",ROUNDDOWN(D615*F615/F616,2))</f>
        <v>0</v>
      </c>
      <c r="J615" s="106"/>
      <c r="K615" s="107"/>
      <c r="L615" s="93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5"/>
      <c r="AB615" s="79"/>
      <c r="AC615" s="81"/>
      <c r="AD615" s="72" t="str">
        <f>IF(OR(L615="",AB615="",AB616=""),"0",ROUNDDOWN(L615*AB615/AB616,0))</f>
        <v>0</v>
      </c>
      <c r="AE615" s="73"/>
      <c r="AF615" s="73"/>
      <c r="AG615" s="73"/>
      <c r="AH615" s="73"/>
      <c r="AI615" s="73"/>
      <c r="AJ615" s="73"/>
      <c r="AK615" s="73"/>
      <c r="AL615" s="73"/>
      <c r="AM615" s="73"/>
      <c r="AN615" s="73"/>
      <c r="AO615" s="73"/>
      <c r="AP615" s="73"/>
      <c r="AQ615" s="73"/>
      <c r="AR615" s="74"/>
      <c r="AT615" s="138"/>
    </row>
    <row r="616" spans="1:46" s="11" customFormat="1" ht="13.5" customHeight="1" x14ac:dyDescent="0.15">
      <c r="A616" s="76" t="s">
        <v>4</v>
      </c>
      <c r="B616" s="77"/>
      <c r="C616" s="78"/>
      <c r="D616" s="104"/>
      <c r="E616" s="103"/>
      <c r="F616" s="79"/>
      <c r="G616" s="80"/>
      <c r="H616" s="81"/>
      <c r="I616" s="108"/>
      <c r="J616" s="109"/>
      <c r="K616" s="110"/>
      <c r="L616" s="96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5"/>
      <c r="AB616" s="79"/>
      <c r="AC616" s="81"/>
      <c r="AD616" s="75"/>
      <c r="AE616" s="73"/>
      <c r="AF616" s="73"/>
      <c r="AG616" s="73"/>
      <c r="AH616" s="73"/>
      <c r="AI616" s="73"/>
      <c r="AJ616" s="73"/>
      <c r="AK616" s="73"/>
      <c r="AL616" s="73"/>
      <c r="AM616" s="73"/>
      <c r="AN616" s="73"/>
      <c r="AO616" s="73"/>
      <c r="AP616" s="73"/>
      <c r="AQ616" s="73"/>
      <c r="AR616" s="74"/>
      <c r="AT616" s="138"/>
    </row>
    <row r="617" spans="1:46" s="11" customFormat="1" ht="2.25" customHeight="1" x14ac:dyDescent="0.15">
      <c r="A617" s="26"/>
      <c r="B617" s="27"/>
      <c r="C617" s="28"/>
      <c r="D617" s="26"/>
      <c r="E617" s="28"/>
      <c r="F617" s="26"/>
      <c r="G617" s="27"/>
      <c r="H617" s="28"/>
      <c r="I617" s="26"/>
      <c r="J617" s="27"/>
      <c r="K617" s="28"/>
      <c r="L617" s="26"/>
      <c r="M617" s="27"/>
      <c r="N617" s="27"/>
      <c r="O617" s="27"/>
      <c r="P617" s="28"/>
      <c r="Q617" s="27"/>
      <c r="R617" s="27"/>
      <c r="S617" s="27"/>
      <c r="T617" s="28"/>
      <c r="U617" s="27"/>
      <c r="V617" s="27"/>
      <c r="W617" s="27"/>
      <c r="X617" s="28"/>
      <c r="Y617" s="27"/>
      <c r="Z617" s="27"/>
      <c r="AA617" s="27"/>
      <c r="AB617" s="26"/>
      <c r="AC617" s="28"/>
      <c r="AD617" s="29"/>
      <c r="AE617" s="29"/>
      <c r="AF617" s="29"/>
      <c r="AG617" s="30"/>
      <c r="AH617" s="29"/>
      <c r="AI617" s="29"/>
      <c r="AJ617" s="29"/>
      <c r="AK617" s="30"/>
      <c r="AL617" s="29"/>
      <c r="AM617" s="29"/>
      <c r="AN617" s="29"/>
      <c r="AO617" s="30"/>
      <c r="AP617" s="29"/>
      <c r="AQ617" s="29"/>
      <c r="AR617" s="30"/>
      <c r="AT617" s="138"/>
    </row>
    <row r="618" spans="1:46" s="11" customFormat="1" ht="13.5" customHeight="1" x14ac:dyDescent="0.15">
      <c r="A618" s="99"/>
      <c r="B618" s="100"/>
      <c r="C618" s="101"/>
      <c r="D618" s="102"/>
      <c r="E618" s="103"/>
      <c r="F618" s="79"/>
      <c r="G618" s="80"/>
      <c r="H618" s="81"/>
      <c r="I618" s="105" t="str">
        <f>IF(OR(D618="",F618="",F619=""),"0",ROUNDDOWN(D618*F618/F619,2))</f>
        <v>0</v>
      </c>
      <c r="J618" s="106"/>
      <c r="K618" s="107"/>
      <c r="L618" s="93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5"/>
      <c r="AB618" s="79"/>
      <c r="AC618" s="81"/>
      <c r="AD618" s="72" t="str">
        <f>IF(OR(L618="",AB618="",AB619=""),"0",ROUNDDOWN(L618*AB618/AB619,0))</f>
        <v>0</v>
      </c>
      <c r="AE618" s="73"/>
      <c r="AF618" s="73"/>
      <c r="AG618" s="73"/>
      <c r="AH618" s="73"/>
      <c r="AI618" s="73"/>
      <c r="AJ618" s="73"/>
      <c r="AK618" s="73"/>
      <c r="AL618" s="73"/>
      <c r="AM618" s="73"/>
      <c r="AN618" s="73"/>
      <c r="AO618" s="73"/>
      <c r="AP618" s="73"/>
      <c r="AQ618" s="73"/>
      <c r="AR618" s="74"/>
      <c r="AT618" s="138"/>
    </row>
    <row r="619" spans="1:46" s="11" customFormat="1" ht="13.5" customHeight="1" x14ac:dyDescent="0.15">
      <c r="A619" s="76"/>
      <c r="B619" s="77"/>
      <c r="C619" s="78"/>
      <c r="D619" s="104"/>
      <c r="E619" s="103"/>
      <c r="F619" s="79"/>
      <c r="G619" s="80"/>
      <c r="H619" s="81"/>
      <c r="I619" s="108"/>
      <c r="J619" s="109"/>
      <c r="K619" s="110"/>
      <c r="L619" s="96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5"/>
      <c r="AB619" s="79"/>
      <c r="AC619" s="81"/>
      <c r="AD619" s="75"/>
      <c r="AE619" s="73"/>
      <c r="AF619" s="73"/>
      <c r="AG619" s="73"/>
      <c r="AH619" s="73"/>
      <c r="AI619" s="73"/>
      <c r="AJ619" s="73"/>
      <c r="AK619" s="73"/>
      <c r="AL619" s="73"/>
      <c r="AM619" s="73"/>
      <c r="AN619" s="73"/>
      <c r="AO619" s="73"/>
      <c r="AP619" s="73"/>
      <c r="AQ619" s="73"/>
      <c r="AR619" s="74"/>
      <c r="AT619" s="138"/>
    </row>
    <row r="620" spans="1:46" s="11" customFormat="1" ht="2.25" customHeight="1" x14ac:dyDescent="0.15">
      <c r="A620" s="26"/>
      <c r="B620" s="27"/>
      <c r="C620" s="28"/>
      <c r="D620" s="26"/>
      <c r="E620" s="28"/>
      <c r="F620" s="26"/>
      <c r="G620" s="27"/>
      <c r="H620" s="28"/>
      <c r="I620" s="26"/>
      <c r="J620" s="27"/>
      <c r="K620" s="28"/>
      <c r="L620" s="26"/>
      <c r="M620" s="27"/>
      <c r="N620" s="27"/>
      <c r="O620" s="27"/>
      <c r="P620" s="28"/>
      <c r="Q620" s="27"/>
      <c r="R620" s="27"/>
      <c r="S620" s="27"/>
      <c r="T620" s="28"/>
      <c r="U620" s="27"/>
      <c r="V620" s="27"/>
      <c r="W620" s="27"/>
      <c r="X620" s="28"/>
      <c r="Y620" s="27"/>
      <c r="Z620" s="27"/>
      <c r="AA620" s="27"/>
      <c r="AB620" s="26"/>
      <c r="AC620" s="28"/>
      <c r="AD620" s="29"/>
      <c r="AE620" s="29"/>
      <c r="AF620" s="29"/>
      <c r="AG620" s="30"/>
      <c r="AH620" s="29"/>
      <c r="AI620" s="29"/>
      <c r="AJ620" s="29"/>
      <c r="AK620" s="30"/>
      <c r="AL620" s="29"/>
      <c r="AM620" s="29"/>
      <c r="AN620" s="29"/>
      <c r="AO620" s="30"/>
      <c r="AP620" s="29"/>
      <c r="AQ620" s="29"/>
      <c r="AR620" s="30"/>
      <c r="AT620" s="138"/>
    </row>
    <row r="621" spans="1:46" s="11" customFormat="1" ht="13.5" customHeight="1" x14ac:dyDescent="0.15">
      <c r="A621" s="55" t="s">
        <v>3</v>
      </c>
      <c r="B621" s="56"/>
      <c r="C621" s="57"/>
      <c r="D621" s="82"/>
      <c r="E621" s="83"/>
      <c r="F621" s="84"/>
      <c r="G621" s="84"/>
      <c r="H621" s="84"/>
      <c r="I621" s="84"/>
      <c r="J621" s="84"/>
      <c r="K621" s="85"/>
      <c r="L621" s="93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5"/>
      <c r="AB621" s="97">
        <v>1</v>
      </c>
      <c r="AC621" s="60"/>
      <c r="AD621" s="72" t="str">
        <f>IF(OR(L621="",AB621="",AB622=""),"0",ROUNDDOWN(L621*AB621/AB622,0))</f>
        <v>0</v>
      </c>
      <c r="AE621" s="73"/>
      <c r="AF621" s="73"/>
      <c r="AG621" s="73"/>
      <c r="AH621" s="73"/>
      <c r="AI621" s="73"/>
      <c r="AJ621" s="73"/>
      <c r="AK621" s="73"/>
      <c r="AL621" s="73"/>
      <c r="AM621" s="73"/>
      <c r="AN621" s="73"/>
      <c r="AO621" s="73"/>
      <c r="AP621" s="73"/>
      <c r="AQ621" s="73"/>
      <c r="AR621" s="74"/>
      <c r="AT621" s="138"/>
    </row>
    <row r="622" spans="1:46" s="11" customFormat="1" ht="13.5" customHeight="1" x14ac:dyDescent="0.15">
      <c r="A622" s="58"/>
      <c r="B622" s="59"/>
      <c r="C622" s="60"/>
      <c r="D622" s="86"/>
      <c r="E622" s="87"/>
      <c r="F622" s="88"/>
      <c r="G622" s="88"/>
      <c r="H622" s="88"/>
      <c r="I622" s="88"/>
      <c r="J622" s="88"/>
      <c r="K622" s="89"/>
      <c r="L622" s="96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5"/>
      <c r="AB622" s="97">
        <v>2</v>
      </c>
      <c r="AC622" s="60"/>
      <c r="AD622" s="75"/>
      <c r="AE622" s="73"/>
      <c r="AF622" s="73"/>
      <c r="AG622" s="73"/>
      <c r="AH622" s="73"/>
      <c r="AI622" s="73"/>
      <c r="AJ622" s="73"/>
      <c r="AK622" s="73"/>
      <c r="AL622" s="73"/>
      <c r="AM622" s="73"/>
      <c r="AN622" s="73"/>
      <c r="AO622" s="73"/>
      <c r="AP622" s="73"/>
      <c r="AQ622" s="73"/>
      <c r="AR622" s="74"/>
      <c r="AT622" s="138"/>
    </row>
    <row r="623" spans="1:46" s="11" customFormat="1" ht="2.25" customHeight="1" x14ac:dyDescent="0.15">
      <c r="A623" s="26"/>
      <c r="B623" s="27"/>
      <c r="C623" s="28"/>
      <c r="D623" s="90"/>
      <c r="E623" s="91"/>
      <c r="F623" s="91"/>
      <c r="G623" s="91"/>
      <c r="H623" s="91"/>
      <c r="I623" s="91"/>
      <c r="J623" s="91"/>
      <c r="K623" s="92"/>
      <c r="L623" s="26"/>
      <c r="M623" s="27"/>
      <c r="N623" s="27"/>
      <c r="O623" s="27"/>
      <c r="P623" s="28"/>
      <c r="Q623" s="27"/>
      <c r="R623" s="27"/>
      <c r="S623" s="27"/>
      <c r="T623" s="28"/>
      <c r="U623" s="27"/>
      <c r="V623" s="27"/>
      <c r="W623" s="27"/>
      <c r="X623" s="28"/>
      <c r="Y623" s="27"/>
      <c r="Z623" s="27"/>
      <c r="AA623" s="27"/>
      <c r="AB623" s="26"/>
      <c r="AC623" s="28"/>
      <c r="AD623" s="27"/>
      <c r="AE623" s="27"/>
      <c r="AF623" s="27"/>
      <c r="AG623" s="28"/>
      <c r="AH623" s="27"/>
      <c r="AI623" s="27"/>
      <c r="AJ623" s="27"/>
      <c r="AK623" s="28"/>
      <c r="AL623" s="27"/>
      <c r="AM623" s="27"/>
      <c r="AN623" s="27"/>
      <c r="AO623" s="28"/>
      <c r="AP623" s="27"/>
      <c r="AQ623" s="27"/>
      <c r="AR623" s="28"/>
      <c r="AT623" s="138"/>
    </row>
    <row r="624" spans="1:46" s="11" customFormat="1" ht="13.5" customHeight="1" x14ac:dyDescent="0.15">
      <c r="A624" s="55" t="s">
        <v>2</v>
      </c>
      <c r="B624" s="56"/>
      <c r="C624" s="57"/>
      <c r="D624" s="61">
        <f>D612+D615+D618</f>
        <v>0</v>
      </c>
      <c r="E624" s="62"/>
      <c r="F624" s="64"/>
      <c r="G624" s="65"/>
      <c r="H624" s="66"/>
      <c r="I624" s="61">
        <f>I612+I615+I618</f>
        <v>0</v>
      </c>
      <c r="J624" s="70"/>
      <c r="K624" s="71"/>
      <c r="L624" s="37">
        <f>L612+L615+L618+L621</f>
        <v>0</v>
      </c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9"/>
      <c r="AB624" s="64"/>
      <c r="AC624" s="66"/>
      <c r="AD624" s="37">
        <f>AD612+AD615+AD618+AD621</f>
        <v>0</v>
      </c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9"/>
      <c r="AT624" s="138"/>
    </row>
    <row r="625" spans="1:46" s="11" customFormat="1" ht="13.5" customHeight="1" x14ac:dyDescent="0.15">
      <c r="A625" s="58"/>
      <c r="B625" s="59"/>
      <c r="C625" s="60"/>
      <c r="D625" s="63"/>
      <c r="E625" s="62"/>
      <c r="F625" s="67"/>
      <c r="G625" s="68"/>
      <c r="H625" s="69"/>
      <c r="I625" s="63"/>
      <c r="J625" s="70"/>
      <c r="K625" s="71"/>
      <c r="L625" s="40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9"/>
      <c r="AB625" s="67"/>
      <c r="AC625" s="69"/>
      <c r="AD625" s="40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9"/>
      <c r="AT625" s="138"/>
    </row>
    <row r="626" spans="1:46" s="11" customFormat="1" ht="2.25" customHeight="1" thickBot="1" x14ac:dyDescent="0.2">
      <c r="A626" s="31"/>
      <c r="B626" s="32"/>
      <c r="C626" s="33"/>
      <c r="D626" s="31"/>
      <c r="E626" s="33"/>
      <c r="F626" s="31"/>
      <c r="G626" s="32"/>
      <c r="H626" s="33"/>
      <c r="I626" s="31"/>
      <c r="J626" s="32"/>
      <c r="K626" s="33"/>
      <c r="L626" s="31"/>
      <c r="M626" s="32"/>
      <c r="N626" s="32"/>
      <c r="O626" s="32"/>
      <c r="P626" s="33"/>
      <c r="Q626" s="32"/>
      <c r="R626" s="32"/>
      <c r="S626" s="32"/>
      <c r="T626" s="33"/>
      <c r="U626" s="32"/>
      <c r="V626" s="32"/>
      <c r="W626" s="32"/>
      <c r="X626" s="33"/>
      <c r="Y626" s="32"/>
      <c r="Z626" s="32"/>
      <c r="AA626" s="32"/>
      <c r="AB626" s="31"/>
      <c r="AC626" s="33"/>
      <c r="AD626" s="32"/>
      <c r="AE626" s="32"/>
      <c r="AF626" s="32"/>
      <c r="AG626" s="33"/>
      <c r="AH626" s="32"/>
      <c r="AI626" s="32"/>
      <c r="AJ626" s="32"/>
      <c r="AK626" s="33"/>
      <c r="AL626" s="32"/>
      <c r="AM626" s="32"/>
      <c r="AN626" s="32"/>
      <c r="AO626" s="33"/>
      <c r="AP626" s="32"/>
      <c r="AQ626" s="32"/>
      <c r="AR626" s="33"/>
      <c r="AT626" s="138"/>
    </row>
    <row r="627" spans="1:46" s="11" customFormat="1" ht="27" customHeight="1" thickTop="1" x14ac:dyDescent="0.15">
      <c r="A627" s="20" t="s">
        <v>22</v>
      </c>
      <c r="B627" s="21" t="s">
        <v>21</v>
      </c>
      <c r="C627" s="133"/>
      <c r="D627" s="134"/>
      <c r="E627" s="134"/>
      <c r="F627" s="134"/>
      <c r="G627" s="135"/>
      <c r="H627" s="136" t="s">
        <v>20</v>
      </c>
      <c r="I627" s="125"/>
      <c r="J627" s="133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  <c r="AA627" s="134"/>
      <c r="AB627" s="134"/>
      <c r="AC627" s="134"/>
      <c r="AD627" s="134"/>
      <c r="AE627" s="134"/>
      <c r="AF627" s="134"/>
      <c r="AG627" s="134"/>
      <c r="AH627" s="134"/>
      <c r="AI627" s="134"/>
      <c r="AJ627" s="134"/>
      <c r="AK627" s="134"/>
      <c r="AL627" s="134"/>
      <c r="AM627" s="134"/>
      <c r="AN627" s="134"/>
      <c r="AO627" s="134"/>
      <c r="AP627" s="134"/>
      <c r="AQ627" s="134"/>
      <c r="AR627" s="135"/>
      <c r="AT627" s="138"/>
    </row>
    <row r="628" spans="1:46" s="11" customFormat="1" ht="15" customHeight="1" x14ac:dyDescent="0.15">
      <c r="A628" s="114" t="s">
        <v>19</v>
      </c>
      <c r="B628" s="115"/>
      <c r="C628" s="57"/>
      <c r="D628" s="119" t="s">
        <v>18</v>
      </c>
      <c r="E628" s="120"/>
      <c r="F628" s="120"/>
      <c r="G628" s="120"/>
      <c r="H628" s="120"/>
      <c r="I628" s="120"/>
      <c r="J628" s="120"/>
      <c r="K628" s="121"/>
      <c r="L628" s="119" t="s">
        <v>17</v>
      </c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1"/>
      <c r="AT628" s="139"/>
    </row>
    <row r="629" spans="1:46" s="11" customFormat="1" ht="30" customHeight="1" x14ac:dyDescent="0.15">
      <c r="A629" s="116"/>
      <c r="B629" s="117"/>
      <c r="C629" s="118"/>
      <c r="D629" s="122" t="s">
        <v>16</v>
      </c>
      <c r="E629" s="121"/>
      <c r="F629" s="123" t="s">
        <v>15</v>
      </c>
      <c r="G629" s="124"/>
      <c r="H629" s="125"/>
      <c r="I629" s="122" t="s">
        <v>14</v>
      </c>
      <c r="J629" s="120"/>
      <c r="K629" s="121"/>
      <c r="L629" s="122" t="s">
        <v>13</v>
      </c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1"/>
      <c r="AB629" s="123" t="s">
        <v>12</v>
      </c>
      <c r="AC629" s="125"/>
      <c r="AD629" s="122" t="s">
        <v>11</v>
      </c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1"/>
      <c r="AT629" s="139"/>
    </row>
    <row r="630" spans="1:46" s="11" customFormat="1" ht="12" customHeight="1" x14ac:dyDescent="0.15">
      <c r="A630" s="22"/>
      <c r="B630" s="23"/>
      <c r="C630" s="24"/>
      <c r="D630" s="23"/>
      <c r="E630" s="25" t="s">
        <v>10</v>
      </c>
      <c r="F630" s="22"/>
      <c r="G630" s="23"/>
      <c r="H630" s="24"/>
      <c r="I630" s="23"/>
      <c r="J630" s="23"/>
      <c r="K630" s="25" t="s">
        <v>10</v>
      </c>
      <c r="L630" s="22"/>
      <c r="M630" s="23"/>
      <c r="N630" s="23"/>
      <c r="O630" s="132" t="s">
        <v>9</v>
      </c>
      <c r="P630" s="132"/>
      <c r="Q630" s="132"/>
      <c r="R630" s="23"/>
      <c r="S630" s="132" t="s">
        <v>8</v>
      </c>
      <c r="T630" s="132"/>
      <c r="U630" s="132"/>
      <c r="V630" s="23"/>
      <c r="W630" s="98" t="s">
        <v>7</v>
      </c>
      <c r="X630" s="98"/>
      <c r="Y630" s="98"/>
      <c r="Z630" s="126" t="s">
        <v>6</v>
      </c>
      <c r="AA630" s="126"/>
      <c r="AB630" s="22"/>
      <c r="AC630" s="24"/>
      <c r="AD630" s="23"/>
      <c r="AE630" s="23"/>
      <c r="AF630" s="132" t="s">
        <v>9</v>
      </c>
      <c r="AG630" s="132"/>
      <c r="AH630" s="132"/>
      <c r="AI630" s="23"/>
      <c r="AJ630" s="132" t="s">
        <v>8</v>
      </c>
      <c r="AK630" s="132"/>
      <c r="AL630" s="132"/>
      <c r="AM630" s="23"/>
      <c r="AN630" s="98" t="s">
        <v>7</v>
      </c>
      <c r="AO630" s="98"/>
      <c r="AP630" s="98"/>
      <c r="AQ630" s="126" t="s">
        <v>6</v>
      </c>
      <c r="AR630" s="127"/>
    </row>
    <row r="631" spans="1:46" s="11" customFormat="1" ht="11.25" customHeight="1" x14ac:dyDescent="0.15">
      <c r="A631" s="128" t="s">
        <v>5</v>
      </c>
      <c r="B631" s="129"/>
      <c r="C631" s="130"/>
      <c r="D631" s="102"/>
      <c r="E631" s="103"/>
      <c r="F631" s="79"/>
      <c r="G631" s="80"/>
      <c r="H631" s="81"/>
      <c r="I631" s="131" t="str">
        <f>IF(OR(D631="",F631="",F632=""),"0",ROUNDDOWN(D631*F631/F632,2))</f>
        <v>0</v>
      </c>
      <c r="J631" s="109"/>
      <c r="K631" s="110"/>
      <c r="L631" s="93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5"/>
      <c r="AB631" s="79"/>
      <c r="AC631" s="81"/>
      <c r="AD631" s="72" t="str">
        <f>IF(OR(L631="",AB631="",AB632=""),"0",ROUNDDOWN(L631*AB631/AB632,0))</f>
        <v>0</v>
      </c>
      <c r="AE631" s="73"/>
      <c r="AF631" s="73"/>
      <c r="AG631" s="73"/>
      <c r="AH631" s="73"/>
      <c r="AI631" s="73"/>
      <c r="AJ631" s="73"/>
      <c r="AK631" s="73"/>
      <c r="AL631" s="73"/>
      <c r="AM631" s="73"/>
      <c r="AN631" s="73"/>
      <c r="AO631" s="73"/>
      <c r="AP631" s="73"/>
      <c r="AQ631" s="73"/>
      <c r="AR631" s="74"/>
    </row>
    <row r="632" spans="1:46" s="11" customFormat="1" ht="11.25" customHeight="1" x14ac:dyDescent="0.15">
      <c r="A632" s="76" t="s">
        <v>4</v>
      </c>
      <c r="B632" s="77"/>
      <c r="C632" s="78"/>
      <c r="D632" s="104"/>
      <c r="E632" s="103"/>
      <c r="F632" s="79"/>
      <c r="G632" s="80"/>
      <c r="H632" s="81"/>
      <c r="I632" s="108"/>
      <c r="J632" s="109"/>
      <c r="K632" s="110"/>
      <c r="L632" s="96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5"/>
      <c r="AB632" s="79"/>
      <c r="AC632" s="81"/>
      <c r="AD632" s="75"/>
      <c r="AE632" s="73"/>
      <c r="AF632" s="73"/>
      <c r="AG632" s="73"/>
      <c r="AH632" s="73"/>
      <c r="AI632" s="73"/>
      <c r="AJ632" s="73"/>
      <c r="AK632" s="73"/>
      <c r="AL632" s="73"/>
      <c r="AM632" s="73"/>
      <c r="AN632" s="73"/>
      <c r="AO632" s="73"/>
      <c r="AP632" s="73"/>
      <c r="AQ632" s="73"/>
      <c r="AR632" s="74"/>
    </row>
    <row r="633" spans="1:46" s="11" customFormat="1" ht="2.25" customHeight="1" x14ac:dyDescent="0.15">
      <c r="A633" s="26"/>
      <c r="B633" s="27"/>
      <c r="C633" s="28"/>
      <c r="D633" s="27"/>
      <c r="E633" s="27"/>
      <c r="F633" s="26"/>
      <c r="G633" s="27"/>
      <c r="H633" s="28"/>
      <c r="I633" s="27"/>
      <c r="J633" s="27"/>
      <c r="K633" s="27"/>
      <c r="L633" s="26"/>
      <c r="M633" s="27"/>
      <c r="N633" s="27"/>
      <c r="O633" s="27"/>
      <c r="P633" s="28"/>
      <c r="Q633" s="27"/>
      <c r="R633" s="27"/>
      <c r="S633" s="27"/>
      <c r="T633" s="28"/>
      <c r="U633" s="27"/>
      <c r="V633" s="27"/>
      <c r="W633" s="27"/>
      <c r="X633" s="28"/>
      <c r="Y633" s="27"/>
      <c r="Z633" s="27"/>
      <c r="AA633" s="27"/>
      <c r="AB633" s="26"/>
      <c r="AC633" s="28"/>
      <c r="AD633" s="29"/>
      <c r="AE633" s="29"/>
      <c r="AF633" s="29"/>
      <c r="AG633" s="30"/>
      <c r="AH633" s="29"/>
      <c r="AI633" s="29"/>
      <c r="AJ633" s="29"/>
      <c r="AK633" s="30"/>
      <c r="AL633" s="29"/>
      <c r="AM633" s="29"/>
      <c r="AN633" s="29"/>
      <c r="AO633" s="30"/>
      <c r="AP633" s="29"/>
      <c r="AQ633" s="29"/>
      <c r="AR633" s="30"/>
    </row>
    <row r="634" spans="1:46" s="11" customFormat="1" ht="13.5" customHeight="1" x14ac:dyDescent="0.15">
      <c r="A634" s="111" t="s">
        <v>5</v>
      </c>
      <c r="B634" s="112"/>
      <c r="C634" s="113"/>
      <c r="D634" s="102"/>
      <c r="E634" s="103"/>
      <c r="F634" s="79"/>
      <c r="G634" s="80"/>
      <c r="H634" s="81"/>
      <c r="I634" s="105" t="str">
        <f>IF(OR(D634="",F634="",F635=""),"0",ROUNDDOWN(D634*F634/F635,2))</f>
        <v>0</v>
      </c>
      <c r="J634" s="106"/>
      <c r="K634" s="107"/>
      <c r="L634" s="93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5"/>
      <c r="AB634" s="79"/>
      <c r="AC634" s="81"/>
      <c r="AD634" s="72" t="str">
        <f>IF(OR(L634="",AB634="",AB635=""),"0",ROUNDDOWN(L634*AB634/AB635,0))</f>
        <v>0</v>
      </c>
      <c r="AE634" s="73"/>
      <c r="AF634" s="73"/>
      <c r="AG634" s="73"/>
      <c r="AH634" s="73"/>
      <c r="AI634" s="73"/>
      <c r="AJ634" s="73"/>
      <c r="AK634" s="73"/>
      <c r="AL634" s="73"/>
      <c r="AM634" s="73"/>
      <c r="AN634" s="73"/>
      <c r="AO634" s="73"/>
      <c r="AP634" s="73"/>
      <c r="AQ634" s="73"/>
      <c r="AR634" s="74"/>
    </row>
    <row r="635" spans="1:46" s="11" customFormat="1" ht="13.5" customHeight="1" x14ac:dyDescent="0.15">
      <c r="A635" s="76" t="s">
        <v>4</v>
      </c>
      <c r="B635" s="77"/>
      <c r="C635" s="78"/>
      <c r="D635" s="104"/>
      <c r="E635" s="103"/>
      <c r="F635" s="79"/>
      <c r="G635" s="80"/>
      <c r="H635" s="81"/>
      <c r="I635" s="108"/>
      <c r="J635" s="109"/>
      <c r="K635" s="110"/>
      <c r="L635" s="96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5"/>
      <c r="AB635" s="79"/>
      <c r="AC635" s="81"/>
      <c r="AD635" s="75"/>
      <c r="AE635" s="73"/>
      <c r="AF635" s="73"/>
      <c r="AG635" s="73"/>
      <c r="AH635" s="73"/>
      <c r="AI635" s="73"/>
      <c r="AJ635" s="73"/>
      <c r="AK635" s="73"/>
      <c r="AL635" s="73"/>
      <c r="AM635" s="73"/>
      <c r="AN635" s="73"/>
      <c r="AO635" s="73"/>
      <c r="AP635" s="73"/>
      <c r="AQ635" s="73"/>
      <c r="AR635" s="74"/>
    </row>
    <row r="636" spans="1:46" s="11" customFormat="1" ht="2.25" customHeight="1" x14ac:dyDescent="0.15">
      <c r="A636" s="26"/>
      <c r="B636" s="27"/>
      <c r="C636" s="28"/>
      <c r="D636" s="26"/>
      <c r="E636" s="28"/>
      <c r="F636" s="26"/>
      <c r="G636" s="27"/>
      <c r="H636" s="28"/>
      <c r="I636" s="26"/>
      <c r="J636" s="27"/>
      <c r="K636" s="28"/>
      <c r="L636" s="26"/>
      <c r="M636" s="27"/>
      <c r="N636" s="27"/>
      <c r="O636" s="27"/>
      <c r="P636" s="28"/>
      <c r="Q636" s="27"/>
      <c r="R636" s="27"/>
      <c r="S636" s="27"/>
      <c r="T636" s="28"/>
      <c r="U636" s="27"/>
      <c r="V636" s="27"/>
      <c r="W636" s="27"/>
      <c r="X636" s="28"/>
      <c r="Y636" s="27"/>
      <c r="Z636" s="27"/>
      <c r="AA636" s="27"/>
      <c r="AB636" s="26"/>
      <c r="AC636" s="28"/>
      <c r="AD636" s="29"/>
      <c r="AE636" s="29"/>
      <c r="AF636" s="29"/>
      <c r="AG636" s="30"/>
      <c r="AH636" s="29"/>
      <c r="AI636" s="29"/>
      <c r="AJ636" s="29"/>
      <c r="AK636" s="30"/>
      <c r="AL636" s="29"/>
      <c r="AM636" s="29"/>
      <c r="AN636" s="29"/>
      <c r="AO636" s="30"/>
      <c r="AP636" s="29"/>
      <c r="AQ636" s="29"/>
      <c r="AR636" s="30"/>
    </row>
    <row r="637" spans="1:46" s="11" customFormat="1" ht="13.5" customHeight="1" x14ac:dyDescent="0.15">
      <c r="A637" s="99"/>
      <c r="B637" s="100"/>
      <c r="C637" s="101"/>
      <c r="D637" s="102"/>
      <c r="E637" s="103"/>
      <c r="F637" s="79"/>
      <c r="G637" s="80"/>
      <c r="H637" s="81"/>
      <c r="I637" s="105" t="str">
        <f>IF(OR(D637="",F637="",F638=""),"0",ROUNDDOWN(D637*F637/F638,2))</f>
        <v>0</v>
      </c>
      <c r="J637" s="106"/>
      <c r="K637" s="107"/>
      <c r="L637" s="93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5"/>
      <c r="AB637" s="79"/>
      <c r="AC637" s="81"/>
      <c r="AD637" s="72" t="str">
        <f>IF(OR(L637="",AB637="",AB638=""),"0",ROUNDDOWN(L637*AB637/AB638,0))</f>
        <v>0</v>
      </c>
      <c r="AE637" s="73"/>
      <c r="AF637" s="73"/>
      <c r="AG637" s="73"/>
      <c r="AH637" s="73"/>
      <c r="AI637" s="73"/>
      <c r="AJ637" s="73"/>
      <c r="AK637" s="73"/>
      <c r="AL637" s="73"/>
      <c r="AM637" s="73"/>
      <c r="AN637" s="73"/>
      <c r="AO637" s="73"/>
      <c r="AP637" s="73"/>
      <c r="AQ637" s="73"/>
      <c r="AR637" s="74"/>
    </row>
    <row r="638" spans="1:46" s="11" customFormat="1" ht="13.5" customHeight="1" x14ac:dyDescent="0.15">
      <c r="A638" s="76"/>
      <c r="B638" s="77"/>
      <c r="C638" s="78"/>
      <c r="D638" s="104"/>
      <c r="E638" s="103"/>
      <c r="F638" s="79"/>
      <c r="G638" s="80"/>
      <c r="H638" s="81"/>
      <c r="I638" s="108"/>
      <c r="J638" s="109"/>
      <c r="K638" s="110"/>
      <c r="L638" s="96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5"/>
      <c r="AB638" s="79"/>
      <c r="AC638" s="81"/>
      <c r="AD638" s="75"/>
      <c r="AE638" s="73"/>
      <c r="AF638" s="73"/>
      <c r="AG638" s="73"/>
      <c r="AH638" s="73"/>
      <c r="AI638" s="73"/>
      <c r="AJ638" s="73"/>
      <c r="AK638" s="73"/>
      <c r="AL638" s="73"/>
      <c r="AM638" s="73"/>
      <c r="AN638" s="73"/>
      <c r="AO638" s="73"/>
      <c r="AP638" s="73"/>
      <c r="AQ638" s="73"/>
      <c r="AR638" s="74"/>
    </row>
    <row r="639" spans="1:46" s="11" customFormat="1" ht="2.25" customHeight="1" x14ac:dyDescent="0.15">
      <c r="A639" s="26"/>
      <c r="B639" s="27"/>
      <c r="C639" s="28"/>
      <c r="D639" s="26"/>
      <c r="E639" s="28"/>
      <c r="F639" s="26"/>
      <c r="G639" s="27"/>
      <c r="H639" s="28"/>
      <c r="I639" s="26"/>
      <c r="J639" s="27"/>
      <c r="K639" s="28"/>
      <c r="L639" s="26"/>
      <c r="M639" s="27"/>
      <c r="N639" s="27"/>
      <c r="O639" s="27"/>
      <c r="P639" s="28"/>
      <c r="Q639" s="27"/>
      <c r="R639" s="27"/>
      <c r="S639" s="27"/>
      <c r="T639" s="28"/>
      <c r="U639" s="27"/>
      <c r="V639" s="27"/>
      <c r="W639" s="27"/>
      <c r="X639" s="28"/>
      <c r="Y639" s="27"/>
      <c r="Z639" s="27"/>
      <c r="AA639" s="27"/>
      <c r="AB639" s="26"/>
      <c r="AC639" s="28"/>
      <c r="AD639" s="29"/>
      <c r="AE639" s="29"/>
      <c r="AF639" s="29"/>
      <c r="AG639" s="30"/>
      <c r="AH639" s="29"/>
      <c r="AI639" s="29"/>
      <c r="AJ639" s="29"/>
      <c r="AK639" s="30"/>
      <c r="AL639" s="29"/>
      <c r="AM639" s="29"/>
      <c r="AN639" s="29"/>
      <c r="AO639" s="30"/>
      <c r="AP639" s="29"/>
      <c r="AQ639" s="29"/>
      <c r="AR639" s="30"/>
    </row>
    <row r="640" spans="1:46" s="11" customFormat="1" ht="13.5" customHeight="1" x14ac:dyDescent="0.15">
      <c r="A640" s="55" t="s">
        <v>3</v>
      </c>
      <c r="B640" s="56"/>
      <c r="C640" s="57"/>
      <c r="D640" s="82"/>
      <c r="E640" s="83"/>
      <c r="F640" s="84"/>
      <c r="G640" s="84"/>
      <c r="H640" s="84"/>
      <c r="I640" s="84"/>
      <c r="J640" s="84"/>
      <c r="K640" s="85"/>
      <c r="L640" s="93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5"/>
      <c r="AB640" s="97">
        <v>1</v>
      </c>
      <c r="AC640" s="60"/>
      <c r="AD640" s="72" t="str">
        <f>IF(OR(L640="",AB640="",AB641=""),"0",ROUNDDOWN(L640*AB640/AB641,0))</f>
        <v>0</v>
      </c>
      <c r="AE640" s="73"/>
      <c r="AF640" s="73"/>
      <c r="AG640" s="73"/>
      <c r="AH640" s="73"/>
      <c r="AI640" s="73"/>
      <c r="AJ640" s="73"/>
      <c r="AK640" s="73"/>
      <c r="AL640" s="73"/>
      <c r="AM640" s="73"/>
      <c r="AN640" s="73"/>
      <c r="AO640" s="73"/>
      <c r="AP640" s="73"/>
      <c r="AQ640" s="73"/>
      <c r="AR640" s="74"/>
    </row>
    <row r="641" spans="1:46" s="11" customFormat="1" ht="13.5" customHeight="1" x14ac:dyDescent="0.15">
      <c r="A641" s="58"/>
      <c r="B641" s="59"/>
      <c r="C641" s="60"/>
      <c r="D641" s="86"/>
      <c r="E641" s="87"/>
      <c r="F641" s="88"/>
      <c r="G641" s="88"/>
      <c r="H641" s="88"/>
      <c r="I641" s="88"/>
      <c r="J641" s="88"/>
      <c r="K641" s="89"/>
      <c r="L641" s="96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5"/>
      <c r="AB641" s="97">
        <v>2</v>
      </c>
      <c r="AC641" s="60"/>
      <c r="AD641" s="75"/>
      <c r="AE641" s="73"/>
      <c r="AF641" s="73"/>
      <c r="AG641" s="73"/>
      <c r="AH641" s="73"/>
      <c r="AI641" s="73"/>
      <c r="AJ641" s="73"/>
      <c r="AK641" s="73"/>
      <c r="AL641" s="73"/>
      <c r="AM641" s="73"/>
      <c r="AN641" s="73"/>
      <c r="AO641" s="73"/>
      <c r="AP641" s="73"/>
      <c r="AQ641" s="73"/>
      <c r="AR641" s="74"/>
    </row>
    <row r="642" spans="1:46" s="11" customFormat="1" ht="2.25" customHeight="1" x14ac:dyDescent="0.15">
      <c r="A642" s="26"/>
      <c r="B642" s="27"/>
      <c r="C642" s="28"/>
      <c r="D642" s="90"/>
      <c r="E642" s="91"/>
      <c r="F642" s="91"/>
      <c r="G642" s="91"/>
      <c r="H642" s="91"/>
      <c r="I642" s="91"/>
      <c r="J642" s="91"/>
      <c r="K642" s="92"/>
      <c r="L642" s="26"/>
      <c r="M642" s="27"/>
      <c r="N642" s="27"/>
      <c r="O642" s="27"/>
      <c r="P642" s="28"/>
      <c r="Q642" s="27"/>
      <c r="R642" s="27"/>
      <c r="S642" s="27"/>
      <c r="T642" s="28"/>
      <c r="U642" s="27"/>
      <c r="V642" s="27"/>
      <c r="W642" s="27"/>
      <c r="X642" s="28"/>
      <c r="Y642" s="27"/>
      <c r="Z642" s="27"/>
      <c r="AA642" s="27"/>
      <c r="AB642" s="26"/>
      <c r="AC642" s="28"/>
      <c r="AD642" s="27"/>
      <c r="AE642" s="27"/>
      <c r="AF642" s="27"/>
      <c r="AG642" s="28"/>
      <c r="AH642" s="27"/>
      <c r="AI642" s="27"/>
      <c r="AJ642" s="27"/>
      <c r="AK642" s="28"/>
      <c r="AL642" s="27"/>
      <c r="AM642" s="27"/>
      <c r="AN642" s="27"/>
      <c r="AO642" s="28"/>
      <c r="AP642" s="27"/>
      <c r="AQ642" s="27"/>
      <c r="AR642" s="28"/>
    </row>
    <row r="643" spans="1:46" s="11" customFormat="1" ht="13.5" customHeight="1" x14ac:dyDescent="0.15">
      <c r="A643" s="55" t="s">
        <v>2</v>
      </c>
      <c r="B643" s="56"/>
      <c r="C643" s="57"/>
      <c r="D643" s="61">
        <f>D631+D634+D637</f>
        <v>0</v>
      </c>
      <c r="E643" s="62"/>
      <c r="F643" s="64"/>
      <c r="G643" s="65"/>
      <c r="H643" s="66"/>
      <c r="I643" s="61">
        <f>I631+I634+I637</f>
        <v>0</v>
      </c>
      <c r="J643" s="70"/>
      <c r="K643" s="71"/>
      <c r="L643" s="37">
        <f>L631+L634+L637+L640</f>
        <v>0</v>
      </c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9"/>
      <c r="AB643" s="64"/>
      <c r="AC643" s="66"/>
      <c r="AD643" s="37">
        <f>AD631+AD634+AD637+AD640</f>
        <v>0</v>
      </c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9"/>
    </row>
    <row r="644" spans="1:46" s="11" customFormat="1" ht="13.5" customHeight="1" x14ac:dyDescent="0.15">
      <c r="A644" s="58"/>
      <c r="B644" s="59"/>
      <c r="C644" s="60"/>
      <c r="D644" s="63"/>
      <c r="E644" s="62"/>
      <c r="F644" s="67"/>
      <c r="G644" s="68"/>
      <c r="H644" s="69"/>
      <c r="I644" s="63"/>
      <c r="J644" s="70"/>
      <c r="K644" s="71"/>
      <c r="L644" s="40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9"/>
      <c r="AB644" s="67"/>
      <c r="AC644" s="69"/>
      <c r="AD644" s="40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9"/>
    </row>
    <row r="645" spans="1:46" s="11" customFormat="1" ht="2.25" customHeight="1" thickBot="1" x14ac:dyDescent="0.2">
      <c r="A645" s="31"/>
      <c r="B645" s="32"/>
      <c r="C645" s="33"/>
      <c r="D645" s="31"/>
      <c r="E645" s="33"/>
      <c r="F645" s="31"/>
      <c r="G645" s="32"/>
      <c r="H645" s="33"/>
      <c r="I645" s="31"/>
      <c r="J645" s="32"/>
      <c r="K645" s="33"/>
      <c r="L645" s="31"/>
      <c r="M645" s="32"/>
      <c r="N645" s="32"/>
      <c r="O645" s="32"/>
      <c r="P645" s="33"/>
      <c r="Q645" s="32"/>
      <c r="R645" s="32"/>
      <c r="S645" s="32"/>
      <c r="T645" s="33"/>
      <c r="U645" s="32"/>
      <c r="V645" s="32"/>
      <c r="W645" s="32"/>
      <c r="X645" s="33"/>
      <c r="Y645" s="32"/>
      <c r="Z645" s="32"/>
      <c r="AA645" s="32"/>
      <c r="AB645" s="31"/>
      <c r="AC645" s="33"/>
      <c r="AD645" s="32"/>
      <c r="AE645" s="32"/>
      <c r="AF645" s="32"/>
      <c r="AG645" s="33"/>
      <c r="AH645" s="32"/>
      <c r="AI645" s="32"/>
      <c r="AJ645" s="32"/>
      <c r="AK645" s="33"/>
      <c r="AL645" s="32"/>
      <c r="AM645" s="32"/>
      <c r="AN645" s="32"/>
      <c r="AO645" s="33"/>
      <c r="AP645" s="32"/>
      <c r="AQ645" s="32"/>
      <c r="AR645" s="33"/>
    </row>
    <row r="646" spans="1:46" s="11" customFormat="1" ht="37.5" customHeight="1" thickTop="1" x14ac:dyDescent="0.2">
      <c r="A646" s="41" t="s">
        <v>1</v>
      </c>
      <c r="B646" s="42"/>
      <c r="C646" s="42"/>
      <c r="D646" s="42"/>
      <c r="E646" s="42"/>
      <c r="F646" s="42"/>
      <c r="G646" s="42"/>
      <c r="H646" s="43"/>
      <c r="I646" s="44">
        <f>I606+I624+I643</f>
        <v>0</v>
      </c>
      <c r="J646" s="45"/>
      <c r="K646" s="46"/>
      <c r="L646" s="41" t="s">
        <v>0</v>
      </c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3"/>
      <c r="AD646" s="50">
        <f>AD606+AD624+AD643</f>
        <v>0</v>
      </c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1"/>
      <c r="AR646" s="52"/>
      <c r="AS646" s="53" t="s">
        <v>44</v>
      </c>
      <c r="AT646" s="54"/>
    </row>
    <row r="647" spans="1:46" ht="2.25" customHeight="1" x14ac:dyDescent="0.15">
      <c r="A647" s="10"/>
      <c r="B647" s="9"/>
      <c r="C647" s="9"/>
      <c r="D647" s="9"/>
      <c r="E647" s="9"/>
      <c r="F647" s="9"/>
      <c r="G647" s="9"/>
      <c r="H647" s="8"/>
      <c r="I647" s="47"/>
      <c r="J647" s="48"/>
      <c r="K647" s="49"/>
      <c r="L647" s="7"/>
      <c r="M647" s="6"/>
      <c r="N647" s="6"/>
      <c r="O647" s="6"/>
      <c r="P647" s="5"/>
      <c r="Q647" s="6"/>
      <c r="R647" s="6"/>
      <c r="S647" s="6"/>
      <c r="T647" s="5"/>
      <c r="U647" s="6"/>
      <c r="V647" s="6"/>
      <c r="W647" s="6"/>
      <c r="X647" s="5"/>
      <c r="Y647" s="6"/>
      <c r="Z647" s="6"/>
      <c r="AA647" s="6"/>
      <c r="AB647" s="7"/>
      <c r="AC647" s="5"/>
      <c r="AD647" s="6"/>
      <c r="AE647" s="6"/>
      <c r="AF647" s="6"/>
      <c r="AG647" s="5"/>
      <c r="AH647" s="6"/>
      <c r="AI647" s="6"/>
      <c r="AJ647" s="6"/>
      <c r="AK647" s="5"/>
      <c r="AL647" s="6"/>
      <c r="AM647" s="6"/>
      <c r="AN647" s="6"/>
      <c r="AO647" s="5"/>
      <c r="AP647" s="6"/>
      <c r="AQ647" s="6"/>
      <c r="AR647" s="5"/>
    </row>
    <row r="648" spans="1:46" s="11" customFormat="1" ht="27" customHeight="1" x14ac:dyDescent="0.15">
      <c r="A648" s="20" t="s">
        <v>22</v>
      </c>
      <c r="B648" s="21" t="s">
        <v>21</v>
      </c>
      <c r="C648" s="140"/>
      <c r="D648" s="141"/>
      <c r="E648" s="141"/>
      <c r="F648" s="141"/>
      <c r="G648" s="142"/>
      <c r="H648" s="136" t="s">
        <v>20</v>
      </c>
      <c r="I648" s="125"/>
      <c r="J648" s="140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  <c r="AA648" s="141"/>
      <c r="AB648" s="141"/>
      <c r="AC648" s="141"/>
      <c r="AD648" s="141"/>
      <c r="AE648" s="141"/>
      <c r="AF648" s="141"/>
      <c r="AG648" s="141"/>
      <c r="AH648" s="141"/>
      <c r="AI648" s="141"/>
      <c r="AJ648" s="141"/>
      <c r="AK648" s="141"/>
      <c r="AL648" s="141"/>
      <c r="AM648" s="141"/>
      <c r="AN648" s="141"/>
      <c r="AO648" s="141"/>
      <c r="AP648" s="141"/>
      <c r="AQ648" s="141"/>
      <c r="AR648" s="142"/>
    </row>
    <row r="649" spans="1:46" s="11" customFormat="1" ht="15" customHeight="1" x14ac:dyDescent="0.15">
      <c r="A649" s="114" t="s">
        <v>19</v>
      </c>
      <c r="B649" s="115"/>
      <c r="C649" s="57"/>
      <c r="D649" s="119" t="s">
        <v>18</v>
      </c>
      <c r="E649" s="120"/>
      <c r="F649" s="120"/>
      <c r="G649" s="120"/>
      <c r="H649" s="120"/>
      <c r="I649" s="120"/>
      <c r="J649" s="120"/>
      <c r="K649" s="121"/>
      <c r="L649" s="119" t="s">
        <v>17</v>
      </c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1"/>
      <c r="AT649" s="137" t="s">
        <v>23</v>
      </c>
    </row>
    <row r="650" spans="1:46" s="11" customFormat="1" ht="30" customHeight="1" x14ac:dyDescent="0.15">
      <c r="A650" s="116"/>
      <c r="B650" s="117"/>
      <c r="C650" s="118"/>
      <c r="D650" s="122" t="s">
        <v>16</v>
      </c>
      <c r="E650" s="121"/>
      <c r="F650" s="123" t="s">
        <v>15</v>
      </c>
      <c r="G650" s="124"/>
      <c r="H650" s="125"/>
      <c r="I650" s="122" t="s">
        <v>14</v>
      </c>
      <c r="J650" s="120"/>
      <c r="K650" s="121"/>
      <c r="L650" s="122" t="s">
        <v>13</v>
      </c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1"/>
      <c r="AB650" s="123" t="s">
        <v>12</v>
      </c>
      <c r="AC650" s="125"/>
      <c r="AD650" s="122" t="s">
        <v>11</v>
      </c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1"/>
      <c r="AT650" s="138"/>
    </row>
    <row r="651" spans="1:46" s="11" customFormat="1" ht="12" customHeight="1" x14ac:dyDescent="0.15">
      <c r="A651" s="22"/>
      <c r="B651" s="23"/>
      <c r="C651" s="24"/>
      <c r="D651" s="23"/>
      <c r="E651" s="25" t="s">
        <v>10</v>
      </c>
      <c r="F651" s="22"/>
      <c r="G651" s="23"/>
      <c r="H651" s="24"/>
      <c r="I651" s="23"/>
      <c r="J651" s="23"/>
      <c r="K651" s="25" t="s">
        <v>10</v>
      </c>
      <c r="L651" s="22"/>
      <c r="M651" s="23"/>
      <c r="N651" s="23"/>
      <c r="O651" s="132" t="s">
        <v>9</v>
      </c>
      <c r="P651" s="132"/>
      <c r="Q651" s="132"/>
      <c r="R651" s="23"/>
      <c r="S651" s="132" t="s">
        <v>8</v>
      </c>
      <c r="T651" s="132"/>
      <c r="U651" s="132"/>
      <c r="V651" s="23"/>
      <c r="W651" s="98" t="s">
        <v>7</v>
      </c>
      <c r="X651" s="98"/>
      <c r="Y651" s="98"/>
      <c r="Z651" s="126" t="s">
        <v>6</v>
      </c>
      <c r="AA651" s="126"/>
      <c r="AB651" s="22"/>
      <c r="AC651" s="24"/>
      <c r="AD651" s="23"/>
      <c r="AE651" s="23"/>
      <c r="AF651" s="132" t="s">
        <v>9</v>
      </c>
      <c r="AG651" s="132"/>
      <c r="AH651" s="132"/>
      <c r="AI651" s="23"/>
      <c r="AJ651" s="132" t="s">
        <v>8</v>
      </c>
      <c r="AK651" s="132"/>
      <c r="AL651" s="132"/>
      <c r="AM651" s="23"/>
      <c r="AN651" s="98" t="s">
        <v>7</v>
      </c>
      <c r="AO651" s="98"/>
      <c r="AP651" s="98"/>
      <c r="AQ651" s="126" t="s">
        <v>6</v>
      </c>
      <c r="AR651" s="127"/>
      <c r="AT651" s="138"/>
    </row>
    <row r="652" spans="1:46" s="11" customFormat="1" ht="11.25" customHeight="1" x14ac:dyDescent="0.15">
      <c r="A652" s="128" t="s">
        <v>5</v>
      </c>
      <c r="B652" s="129"/>
      <c r="C652" s="130"/>
      <c r="D652" s="102"/>
      <c r="E652" s="103"/>
      <c r="F652" s="79"/>
      <c r="G652" s="80"/>
      <c r="H652" s="81"/>
      <c r="I652" s="131" t="str">
        <f>IF(OR(D652="",F652="",F653=""),"0",ROUNDDOWN(D652*F652/F653,2))</f>
        <v>0</v>
      </c>
      <c r="J652" s="109"/>
      <c r="K652" s="110"/>
      <c r="L652" s="93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5"/>
      <c r="AB652" s="79"/>
      <c r="AC652" s="81"/>
      <c r="AD652" s="72" t="str">
        <f>IF(OR(L652="",AB652="",AB653=""),"0",ROUNDDOWN(L652*AB652/AB653,0))</f>
        <v>0</v>
      </c>
      <c r="AE652" s="73"/>
      <c r="AF652" s="73"/>
      <c r="AG652" s="73"/>
      <c r="AH652" s="73"/>
      <c r="AI652" s="73"/>
      <c r="AJ652" s="73"/>
      <c r="AK652" s="73"/>
      <c r="AL652" s="73"/>
      <c r="AM652" s="73"/>
      <c r="AN652" s="73"/>
      <c r="AO652" s="73"/>
      <c r="AP652" s="73"/>
      <c r="AQ652" s="73"/>
      <c r="AR652" s="74"/>
      <c r="AT652" s="138"/>
    </row>
    <row r="653" spans="1:46" s="11" customFormat="1" ht="11.25" customHeight="1" x14ac:dyDescent="0.15">
      <c r="A653" s="76" t="s">
        <v>4</v>
      </c>
      <c r="B653" s="77"/>
      <c r="C653" s="78"/>
      <c r="D653" s="104"/>
      <c r="E653" s="103"/>
      <c r="F653" s="79"/>
      <c r="G653" s="80"/>
      <c r="H653" s="81"/>
      <c r="I653" s="108"/>
      <c r="J653" s="109"/>
      <c r="K653" s="110"/>
      <c r="L653" s="96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5"/>
      <c r="AB653" s="79"/>
      <c r="AC653" s="81"/>
      <c r="AD653" s="75"/>
      <c r="AE653" s="73"/>
      <c r="AF653" s="73"/>
      <c r="AG653" s="73"/>
      <c r="AH653" s="73"/>
      <c r="AI653" s="73"/>
      <c r="AJ653" s="73"/>
      <c r="AK653" s="73"/>
      <c r="AL653" s="73"/>
      <c r="AM653" s="73"/>
      <c r="AN653" s="73"/>
      <c r="AO653" s="73"/>
      <c r="AP653" s="73"/>
      <c r="AQ653" s="73"/>
      <c r="AR653" s="74"/>
      <c r="AT653" s="138"/>
    </row>
    <row r="654" spans="1:46" s="11" customFormat="1" ht="2.25" customHeight="1" x14ac:dyDescent="0.15">
      <c r="A654" s="26"/>
      <c r="B654" s="27"/>
      <c r="C654" s="28"/>
      <c r="D654" s="27"/>
      <c r="E654" s="27"/>
      <c r="F654" s="26"/>
      <c r="G654" s="27"/>
      <c r="H654" s="28"/>
      <c r="I654" s="27"/>
      <c r="J654" s="27"/>
      <c r="K654" s="27"/>
      <c r="L654" s="26"/>
      <c r="M654" s="27"/>
      <c r="N654" s="27"/>
      <c r="O654" s="27"/>
      <c r="P654" s="28"/>
      <c r="Q654" s="27"/>
      <c r="R654" s="27"/>
      <c r="S654" s="27"/>
      <c r="T654" s="28"/>
      <c r="U654" s="27"/>
      <c r="V654" s="27"/>
      <c r="W654" s="27"/>
      <c r="X654" s="28"/>
      <c r="Y654" s="27"/>
      <c r="Z654" s="27"/>
      <c r="AA654" s="27"/>
      <c r="AB654" s="26"/>
      <c r="AC654" s="28"/>
      <c r="AD654" s="29"/>
      <c r="AE654" s="29"/>
      <c r="AF654" s="29"/>
      <c r="AG654" s="30"/>
      <c r="AH654" s="29"/>
      <c r="AI654" s="29"/>
      <c r="AJ654" s="29"/>
      <c r="AK654" s="30"/>
      <c r="AL654" s="29"/>
      <c r="AM654" s="29"/>
      <c r="AN654" s="29"/>
      <c r="AO654" s="30"/>
      <c r="AP654" s="29"/>
      <c r="AQ654" s="29"/>
      <c r="AR654" s="30"/>
      <c r="AT654" s="138"/>
    </row>
    <row r="655" spans="1:46" s="11" customFormat="1" ht="13.5" customHeight="1" x14ac:dyDescent="0.15">
      <c r="A655" s="111" t="s">
        <v>5</v>
      </c>
      <c r="B655" s="112"/>
      <c r="C655" s="113"/>
      <c r="D655" s="102"/>
      <c r="E655" s="103"/>
      <c r="F655" s="79"/>
      <c r="G655" s="80"/>
      <c r="H655" s="81"/>
      <c r="I655" s="105" t="str">
        <f>IF(OR(D655="",F655="",F656=""),"0",ROUNDDOWN(D655*F655/F656,2))</f>
        <v>0</v>
      </c>
      <c r="J655" s="106"/>
      <c r="K655" s="107"/>
      <c r="L655" s="93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5"/>
      <c r="AB655" s="79"/>
      <c r="AC655" s="81"/>
      <c r="AD655" s="72" t="str">
        <f>IF(OR(L655="",AB655="",AB656=""),"0",ROUNDDOWN(L655*AB655/AB656,0))</f>
        <v>0</v>
      </c>
      <c r="AE655" s="73"/>
      <c r="AF655" s="73"/>
      <c r="AG655" s="73"/>
      <c r="AH655" s="73"/>
      <c r="AI655" s="73"/>
      <c r="AJ655" s="73"/>
      <c r="AK655" s="73"/>
      <c r="AL655" s="73"/>
      <c r="AM655" s="73"/>
      <c r="AN655" s="73"/>
      <c r="AO655" s="73"/>
      <c r="AP655" s="73"/>
      <c r="AQ655" s="73"/>
      <c r="AR655" s="74"/>
      <c r="AT655" s="138"/>
    </row>
    <row r="656" spans="1:46" s="11" customFormat="1" ht="13.5" customHeight="1" x14ac:dyDescent="0.15">
      <c r="A656" s="76" t="s">
        <v>4</v>
      </c>
      <c r="B656" s="77"/>
      <c r="C656" s="78"/>
      <c r="D656" s="104"/>
      <c r="E656" s="103"/>
      <c r="F656" s="79"/>
      <c r="G656" s="80"/>
      <c r="H656" s="81"/>
      <c r="I656" s="108"/>
      <c r="J656" s="109"/>
      <c r="K656" s="110"/>
      <c r="L656" s="96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5"/>
      <c r="AB656" s="79"/>
      <c r="AC656" s="81"/>
      <c r="AD656" s="75"/>
      <c r="AE656" s="73"/>
      <c r="AF656" s="73"/>
      <c r="AG656" s="73"/>
      <c r="AH656" s="73"/>
      <c r="AI656" s="73"/>
      <c r="AJ656" s="73"/>
      <c r="AK656" s="73"/>
      <c r="AL656" s="73"/>
      <c r="AM656" s="73"/>
      <c r="AN656" s="73"/>
      <c r="AO656" s="73"/>
      <c r="AP656" s="73"/>
      <c r="AQ656" s="73"/>
      <c r="AR656" s="74"/>
      <c r="AT656" s="138"/>
    </row>
    <row r="657" spans="1:46" s="11" customFormat="1" ht="2.25" customHeight="1" x14ac:dyDescent="0.15">
      <c r="A657" s="26"/>
      <c r="B657" s="27"/>
      <c r="C657" s="28"/>
      <c r="D657" s="26"/>
      <c r="E657" s="28"/>
      <c r="F657" s="26"/>
      <c r="G657" s="27"/>
      <c r="H657" s="28"/>
      <c r="I657" s="26"/>
      <c r="J657" s="27"/>
      <c r="K657" s="28"/>
      <c r="L657" s="26"/>
      <c r="M657" s="27"/>
      <c r="N657" s="27"/>
      <c r="O657" s="27"/>
      <c r="P657" s="28"/>
      <c r="Q657" s="27"/>
      <c r="R657" s="27"/>
      <c r="S657" s="27"/>
      <c r="T657" s="28"/>
      <c r="U657" s="27"/>
      <c r="V657" s="27"/>
      <c r="W657" s="27"/>
      <c r="X657" s="28"/>
      <c r="Y657" s="27"/>
      <c r="Z657" s="27"/>
      <c r="AA657" s="27"/>
      <c r="AB657" s="26"/>
      <c r="AC657" s="28"/>
      <c r="AD657" s="29"/>
      <c r="AE657" s="29"/>
      <c r="AF657" s="29"/>
      <c r="AG657" s="30"/>
      <c r="AH657" s="29"/>
      <c r="AI657" s="29"/>
      <c r="AJ657" s="29"/>
      <c r="AK657" s="30"/>
      <c r="AL657" s="29"/>
      <c r="AM657" s="29"/>
      <c r="AN657" s="29"/>
      <c r="AO657" s="30"/>
      <c r="AP657" s="29"/>
      <c r="AQ657" s="29"/>
      <c r="AR657" s="30"/>
      <c r="AT657" s="138"/>
    </row>
    <row r="658" spans="1:46" s="11" customFormat="1" ht="13.5" customHeight="1" x14ac:dyDescent="0.15">
      <c r="A658" s="99"/>
      <c r="B658" s="100"/>
      <c r="C658" s="101"/>
      <c r="D658" s="102"/>
      <c r="E658" s="103"/>
      <c r="F658" s="79"/>
      <c r="G658" s="80"/>
      <c r="H658" s="81"/>
      <c r="I658" s="105" t="str">
        <f>IF(OR(D658="",F658="",F659=""),"0",ROUNDDOWN(D658*F658/F659,2))</f>
        <v>0</v>
      </c>
      <c r="J658" s="106"/>
      <c r="K658" s="107"/>
      <c r="L658" s="93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5"/>
      <c r="AB658" s="79"/>
      <c r="AC658" s="81"/>
      <c r="AD658" s="72" t="str">
        <f>IF(OR(L658="",AB658="",AB659=""),"0",ROUNDDOWN(L658*AB658/AB659,0))</f>
        <v>0</v>
      </c>
      <c r="AE658" s="73"/>
      <c r="AF658" s="73"/>
      <c r="AG658" s="73"/>
      <c r="AH658" s="73"/>
      <c r="AI658" s="73"/>
      <c r="AJ658" s="73"/>
      <c r="AK658" s="73"/>
      <c r="AL658" s="73"/>
      <c r="AM658" s="73"/>
      <c r="AN658" s="73"/>
      <c r="AO658" s="73"/>
      <c r="AP658" s="73"/>
      <c r="AQ658" s="73"/>
      <c r="AR658" s="74"/>
      <c r="AT658" s="138"/>
    </row>
    <row r="659" spans="1:46" s="11" customFormat="1" ht="13.5" customHeight="1" x14ac:dyDescent="0.15">
      <c r="A659" s="76"/>
      <c r="B659" s="77"/>
      <c r="C659" s="78"/>
      <c r="D659" s="104"/>
      <c r="E659" s="103"/>
      <c r="F659" s="79"/>
      <c r="G659" s="80"/>
      <c r="H659" s="81"/>
      <c r="I659" s="108"/>
      <c r="J659" s="109"/>
      <c r="K659" s="110"/>
      <c r="L659" s="96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5"/>
      <c r="AB659" s="79"/>
      <c r="AC659" s="81"/>
      <c r="AD659" s="75"/>
      <c r="AE659" s="73"/>
      <c r="AF659" s="73"/>
      <c r="AG659" s="73"/>
      <c r="AH659" s="73"/>
      <c r="AI659" s="73"/>
      <c r="AJ659" s="73"/>
      <c r="AK659" s="73"/>
      <c r="AL659" s="73"/>
      <c r="AM659" s="73"/>
      <c r="AN659" s="73"/>
      <c r="AO659" s="73"/>
      <c r="AP659" s="73"/>
      <c r="AQ659" s="73"/>
      <c r="AR659" s="74"/>
      <c r="AT659" s="138"/>
    </row>
    <row r="660" spans="1:46" s="11" customFormat="1" ht="2.25" customHeight="1" x14ac:dyDescent="0.15">
      <c r="A660" s="26"/>
      <c r="B660" s="27"/>
      <c r="C660" s="28"/>
      <c r="D660" s="26"/>
      <c r="E660" s="28"/>
      <c r="F660" s="26"/>
      <c r="G660" s="27"/>
      <c r="H660" s="28"/>
      <c r="I660" s="26"/>
      <c r="J660" s="27"/>
      <c r="K660" s="28"/>
      <c r="L660" s="26"/>
      <c r="M660" s="27"/>
      <c r="N660" s="27"/>
      <c r="O660" s="27"/>
      <c r="P660" s="28"/>
      <c r="Q660" s="27"/>
      <c r="R660" s="27"/>
      <c r="S660" s="27"/>
      <c r="T660" s="28"/>
      <c r="U660" s="27"/>
      <c r="V660" s="27"/>
      <c r="W660" s="27"/>
      <c r="X660" s="28"/>
      <c r="Y660" s="27"/>
      <c r="Z660" s="27"/>
      <c r="AA660" s="27"/>
      <c r="AB660" s="26"/>
      <c r="AC660" s="28"/>
      <c r="AD660" s="29"/>
      <c r="AE660" s="29"/>
      <c r="AF660" s="29"/>
      <c r="AG660" s="30"/>
      <c r="AH660" s="29"/>
      <c r="AI660" s="29"/>
      <c r="AJ660" s="29"/>
      <c r="AK660" s="30"/>
      <c r="AL660" s="29"/>
      <c r="AM660" s="29"/>
      <c r="AN660" s="29"/>
      <c r="AO660" s="30"/>
      <c r="AP660" s="29"/>
      <c r="AQ660" s="29"/>
      <c r="AR660" s="30"/>
      <c r="AT660" s="138"/>
    </row>
    <row r="661" spans="1:46" s="11" customFormat="1" ht="13.5" customHeight="1" x14ac:dyDescent="0.15">
      <c r="A661" s="55" t="s">
        <v>3</v>
      </c>
      <c r="B661" s="56"/>
      <c r="C661" s="57"/>
      <c r="D661" s="82"/>
      <c r="E661" s="83"/>
      <c r="F661" s="84"/>
      <c r="G661" s="84"/>
      <c r="H661" s="84"/>
      <c r="I661" s="84"/>
      <c r="J661" s="84"/>
      <c r="K661" s="85"/>
      <c r="L661" s="93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5"/>
      <c r="AB661" s="97">
        <v>1</v>
      </c>
      <c r="AC661" s="60"/>
      <c r="AD661" s="72" t="str">
        <f>IF(OR(L661="",AB661="",AB662=""),"0",ROUNDDOWN(L661*AB661/AB662,0))</f>
        <v>0</v>
      </c>
      <c r="AE661" s="73"/>
      <c r="AF661" s="73"/>
      <c r="AG661" s="73"/>
      <c r="AH661" s="73"/>
      <c r="AI661" s="73"/>
      <c r="AJ661" s="73"/>
      <c r="AK661" s="73"/>
      <c r="AL661" s="73"/>
      <c r="AM661" s="73"/>
      <c r="AN661" s="73"/>
      <c r="AO661" s="73"/>
      <c r="AP661" s="73"/>
      <c r="AQ661" s="73"/>
      <c r="AR661" s="74"/>
      <c r="AT661" s="138"/>
    </row>
    <row r="662" spans="1:46" s="11" customFormat="1" ht="13.5" customHeight="1" x14ac:dyDescent="0.15">
      <c r="A662" s="58"/>
      <c r="B662" s="59"/>
      <c r="C662" s="60"/>
      <c r="D662" s="86"/>
      <c r="E662" s="87"/>
      <c r="F662" s="88"/>
      <c r="G662" s="88"/>
      <c r="H662" s="88"/>
      <c r="I662" s="88"/>
      <c r="J662" s="88"/>
      <c r="K662" s="89"/>
      <c r="L662" s="96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5"/>
      <c r="AB662" s="97">
        <v>2</v>
      </c>
      <c r="AC662" s="60"/>
      <c r="AD662" s="75"/>
      <c r="AE662" s="73"/>
      <c r="AF662" s="73"/>
      <c r="AG662" s="73"/>
      <c r="AH662" s="73"/>
      <c r="AI662" s="73"/>
      <c r="AJ662" s="73"/>
      <c r="AK662" s="73"/>
      <c r="AL662" s="73"/>
      <c r="AM662" s="73"/>
      <c r="AN662" s="73"/>
      <c r="AO662" s="73"/>
      <c r="AP662" s="73"/>
      <c r="AQ662" s="73"/>
      <c r="AR662" s="74"/>
      <c r="AT662" s="138"/>
    </row>
    <row r="663" spans="1:46" s="11" customFormat="1" ht="2.25" customHeight="1" x14ac:dyDescent="0.15">
      <c r="A663" s="26"/>
      <c r="B663" s="27"/>
      <c r="C663" s="28"/>
      <c r="D663" s="90"/>
      <c r="E663" s="91"/>
      <c r="F663" s="91"/>
      <c r="G663" s="91"/>
      <c r="H663" s="91"/>
      <c r="I663" s="91"/>
      <c r="J663" s="91"/>
      <c r="K663" s="92"/>
      <c r="L663" s="26"/>
      <c r="M663" s="27"/>
      <c r="N663" s="27"/>
      <c r="O663" s="27"/>
      <c r="P663" s="28"/>
      <c r="Q663" s="27"/>
      <c r="R663" s="27"/>
      <c r="S663" s="27"/>
      <c r="T663" s="28"/>
      <c r="U663" s="27"/>
      <c r="V663" s="27"/>
      <c r="W663" s="27"/>
      <c r="X663" s="28"/>
      <c r="Y663" s="27"/>
      <c r="Z663" s="27"/>
      <c r="AA663" s="27"/>
      <c r="AB663" s="26"/>
      <c r="AC663" s="28"/>
      <c r="AD663" s="27"/>
      <c r="AE663" s="27"/>
      <c r="AF663" s="27"/>
      <c r="AG663" s="28"/>
      <c r="AH663" s="27"/>
      <c r="AI663" s="27"/>
      <c r="AJ663" s="27"/>
      <c r="AK663" s="28"/>
      <c r="AL663" s="27"/>
      <c r="AM663" s="27"/>
      <c r="AN663" s="27"/>
      <c r="AO663" s="28"/>
      <c r="AP663" s="27"/>
      <c r="AQ663" s="27"/>
      <c r="AR663" s="28"/>
      <c r="AT663" s="138"/>
    </row>
    <row r="664" spans="1:46" s="11" customFormat="1" ht="13.5" customHeight="1" x14ac:dyDescent="0.15">
      <c r="A664" s="55" t="s">
        <v>2</v>
      </c>
      <c r="B664" s="56"/>
      <c r="C664" s="57"/>
      <c r="D664" s="61">
        <f>D652+D655+D658</f>
        <v>0</v>
      </c>
      <c r="E664" s="62"/>
      <c r="F664" s="64"/>
      <c r="G664" s="65"/>
      <c r="H664" s="66"/>
      <c r="I664" s="61">
        <f>I652+I655+I658</f>
        <v>0</v>
      </c>
      <c r="J664" s="70"/>
      <c r="K664" s="71"/>
      <c r="L664" s="37">
        <f>L652+L655+L658+L661</f>
        <v>0</v>
      </c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9"/>
      <c r="AB664" s="64"/>
      <c r="AC664" s="66"/>
      <c r="AD664" s="37">
        <f>AD652+AD655+AD658+AD661</f>
        <v>0</v>
      </c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9"/>
      <c r="AT664" s="138"/>
    </row>
    <row r="665" spans="1:46" s="11" customFormat="1" ht="13.5" customHeight="1" x14ac:dyDescent="0.15">
      <c r="A665" s="58"/>
      <c r="B665" s="59"/>
      <c r="C665" s="60"/>
      <c r="D665" s="63"/>
      <c r="E665" s="62"/>
      <c r="F665" s="67"/>
      <c r="G665" s="68"/>
      <c r="H665" s="69"/>
      <c r="I665" s="63"/>
      <c r="J665" s="70"/>
      <c r="K665" s="71"/>
      <c r="L665" s="40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9"/>
      <c r="AB665" s="67"/>
      <c r="AC665" s="69"/>
      <c r="AD665" s="40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9"/>
      <c r="AT665" s="138"/>
    </row>
    <row r="666" spans="1:46" s="11" customFormat="1" ht="2.25" customHeight="1" thickBot="1" x14ac:dyDescent="0.2">
      <c r="A666" s="31"/>
      <c r="B666" s="32"/>
      <c r="C666" s="33"/>
      <c r="D666" s="31"/>
      <c r="E666" s="33"/>
      <c r="F666" s="31"/>
      <c r="G666" s="32"/>
      <c r="H666" s="33"/>
      <c r="I666" s="31"/>
      <c r="J666" s="32"/>
      <c r="K666" s="33"/>
      <c r="L666" s="31"/>
      <c r="M666" s="32"/>
      <c r="N666" s="32"/>
      <c r="O666" s="32"/>
      <c r="P666" s="33"/>
      <c r="Q666" s="32"/>
      <c r="R666" s="32"/>
      <c r="S666" s="32"/>
      <c r="T666" s="33"/>
      <c r="U666" s="32"/>
      <c r="V666" s="32"/>
      <c r="W666" s="32"/>
      <c r="X666" s="33"/>
      <c r="Y666" s="32"/>
      <c r="Z666" s="32"/>
      <c r="AA666" s="32"/>
      <c r="AB666" s="31"/>
      <c r="AC666" s="33"/>
      <c r="AD666" s="32"/>
      <c r="AE666" s="32"/>
      <c r="AF666" s="32"/>
      <c r="AG666" s="33"/>
      <c r="AH666" s="32"/>
      <c r="AI666" s="32"/>
      <c r="AJ666" s="32"/>
      <c r="AK666" s="33"/>
      <c r="AL666" s="32"/>
      <c r="AM666" s="32"/>
      <c r="AN666" s="32"/>
      <c r="AO666" s="33"/>
      <c r="AP666" s="32"/>
      <c r="AQ666" s="32"/>
      <c r="AR666" s="33"/>
      <c r="AT666" s="138"/>
    </row>
    <row r="667" spans="1:46" s="11" customFormat="1" ht="27" customHeight="1" thickTop="1" x14ac:dyDescent="0.15">
      <c r="A667" s="20" t="s">
        <v>22</v>
      </c>
      <c r="B667" s="21" t="s">
        <v>21</v>
      </c>
      <c r="C667" s="133"/>
      <c r="D667" s="134"/>
      <c r="E667" s="134"/>
      <c r="F667" s="134"/>
      <c r="G667" s="135"/>
      <c r="H667" s="136" t="s">
        <v>20</v>
      </c>
      <c r="I667" s="125"/>
      <c r="J667" s="133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  <c r="AA667" s="134"/>
      <c r="AB667" s="134"/>
      <c r="AC667" s="134"/>
      <c r="AD667" s="134"/>
      <c r="AE667" s="134"/>
      <c r="AF667" s="134"/>
      <c r="AG667" s="134"/>
      <c r="AH667" s="134"/>
      <c r="AI667" s="134"/>
      <c r="AJ667" s="134"/>
      <c r="AK667" s="134"/>
      <c r="AL667" s="134"/>
      <c r="AM667" s="134"/>
      <c r="AN667" s="134"/>
      <c r="AO667" s="134"/>
      <c r="AP667" s="134"/>
      <c r="AQ667" s="134"/>
      <c r="AR667" s="135"/>
      <c r="AT667" s="138"/>
    </row>
    <row r="668" spans="1:46" s="11" customFormat="1" ht="15" customHeight="1" x14ac:dyDescent="0.15">
      <c r="A668" s="114" t="s">
        <v>19</v>
      </c>
      <c r="B668" s="115"/>
      <c r="C668" s="57"/>
      <c r="D668" s="119" t="s">
        <v>18</v>
      </c>
      <c r="E668" s="120"/>
      <c r="F668" s="120"/>
      <c r="G668" s="120"/>
      <c r="H668" s="120"/>
      <c r="I668" s="120"/>
      <c r="J668" s="120"/>
      <c r="K668" s="121"/>
      <c r="L668" s="119" t="s">
        <v>17</v>
      </c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1"/>
      <c r="AT668" s="139"/>
    </row>
    <row r="669" spans="1:46" s="11" customFormat="1" ht="30" customHeight="1" x14ac:dyDescent="0.15">
      <c r="A669" s="116"/>
      <c r="B669" s="117"/>
      <c r="C669" s="118"/>
      <c r="D669" s="122" t="s">
        <v>16</v>
      </c>
      <c r="E669" s="121"/>
      <c r="F669" s="123" t="s">
        <v>15</v>
      </c>
      <c r="G669" s="124"/>
      <c r="H669" s="125"/>
      <c r="I669" s="122" t="s">
        <v>14</v>
      </c>
      <c r="J669" s="120"/>
      <c r="K669" s="121"/>
      <c r="L669" s="122" t="s">
        <v>13</v>
      </c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1"/>
      <c r="AB669" s="123" t="s">
        <v>12</v>
      </c>
      <c r="AC669" s="125"/>
      <c r="AD669" s="122" t="s">
        <v>11</v>
      </c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1"/>
      <c r="AT669" s="139"/>
    </row>
    <row r="670" spans="1:46" s="11" customFormat="1" ht="12" customHeight="1" x14ac:dyDescent="0.15">
      <c r="A670" s="22"/>
      <c r="B670" s="23"/>
      <c r="C670" s="24"/>
      <c r="D670" s="23"/>
      <c r="E670" s="25" t="s">
        <v>10</v>
      </c>
      <c r="F670" s="22"/>
      <c r="G670" s="23"/>
      <c r="H670" s="24"/>
      <c r="I670" s="23"/>
      <c r="J670" s="23"/>
      <c r="K670" s="25" t="s">
        <v>10</v>
      </c>
      <c r="L670" s="22"/>
      <c r="M670" s="23"/>
      <c r="N670" s="23"/>
      <c r="O670" s="132" t="s">
        <v>9</v>
      </c>
      <c r="P670" s="132"/>
      <c r="Q670" s="132"/>
      <c r="R670" s="23"/>
      <c r="S670" s="132" t="s">
        <v>8</v>
      </c>
      <c r="T670" s="132"/>
      <c r="U670" s="132"/>
      <c r="V670" s="23"/>
      <c r="W670" s="98" t="s">
        <v>7</v>
      </c>
      <c r="X670" s="98"/>
      <c r="Y670" s="98"/>
      <c r="Z670" s="126" t="s">
        <v>6</v>
      </c>
      <c r="AA670" s="126"/>
      <c r="AB670" s="22"/>
      <c r="AC670" s="24"/>
      <c r="AD670" s="23"/>
      <c r="AE670" s="23"/>
      <c r="AF670" s="132" t="s">
        <v>9</v>
      </c>
      <c r="AG670" s="132"/>
      <c r="AH670" s="132"/>
      <c r="AI670" s="23"/>
      <c r="AJ670" s="132" t="s">
        <v>8</v>
      </c>
      <c r="AK670" s="132"/>
      <c r="AL670" s="132"/>
      <c r="AM670" s="23"/>
      <c r="AN670" s="98" t="s">
        <v>7</v>
      </c>
      <c r="AO670" s="98"/>
      <c r="AP670" s="98"/>
      <c r="AQ670" s="126" t="s">
        <v>6</v>
      </c>
      <c r="AR670" s="127"/>
    </row>
    <row r="671" spans="1:46" s="11" customFormat="1" ht="11.25" customHeight="1" x14ac:dyDescent="0.15">
      <c r="A671" s="128" t="s">
        <v>5</v>
      </c>
      <c r="B671" s="129"/>
      <c r="C671" s="130"/>
      <c r="D671" s="102"/>
      <c r="E671" s="103"/>
      <c r="F671" s="79"/>
      <c r="G671" s="80"/>
      <c r="H671" s="81"/>
      <c r="I671" s="131" t="str">
        <f>IF(OR(D671="",F671="",F672=""),"0",ROUNDDOWN(D671*F671/F672,2))</f>
        <v>0</v>
      </c>
      <c r="J671" s="109"/>
      <c r="K671" s="110"/>
      <c r="L671" s="93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5"/>
      <c r="AB671" s="79"/>
      <c r="AC671" s="81"/>
      <c r="AD671" s="72" t="str">
        <f>IF(OR(L671="",AB671="",AB672=""),"0",ROUNDDOWN(L671*AB671/AB672,0))</f>
        <v>0</v>
      </c>
      <c r="AE671" s="73"/>
      <c r="AF671" s="73"/>
      <c r="AG671" s="73"/>
      <c r="AH671" s="73"/>
      <c r="AI671" s="73"/>
      <c r="AJ671" s="73"/>
      <c r="AK671" s="73"/>
      <c r="AL671" s="73"/>
      <c r="AM671" s="73"/>
      <c r="AN671" s="73"/>
      <c r="AO671" s="73"/>
      <c r="AP671" s="73"/>
      <c r="AQ671" s="73"/>
      <c r="AR671" s="74"/>
    </row>
    <row r="672" spans="1:46" s="11" customFormat="1" ht="11.25" customHeight="1" x14ac:dyDescent="0.15">
      <c r="A672" s="76" t="s">
        <v>4</v>
      </c>
      <c r="B672" s="77"/>
      <c r="C672" s="78"/>
      <c r="D672" s="104"/>
      <c r="E672" s="103"/>
      <c r="F672" s="79"/>
      <c r="G672" s="80"/>
      <c r="H672" s="81"/>
      <c r="I672" s="108"/>
      <c r="J672" s="109"/>
      <c r="K672" s="110"/>
      <c r="L672" s="96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5"/>
      <c r="AB672" s="79"/>
      <c r="AC672" s="81"/>
      <c r="AD672" s="75"/>
      <c r="AE672" s="73"/>
      <c r="AF672" s="73"/>
      <c r="AG672" s="73"/>
      <c r="AH672" s="73"/>
      <c r="AI672" s="73"/>
      <c r="AJ672" s="73"/>
      <c r="AK672" s="73"/>
      <c r="AL672" s="73"/>
      <c r="AM672" s="73"/>
      <c r="AN672" s="73"/>
      <c r="AO672" s="73"/>
      <c r="AP672" s="73"/>
      <c r="AQ672" s="73"/>
      <c r="AR672" s="74"/>
    </row>
    <row r="673" spans="1:46" s="11" customFormat="1" ht="2.25" customHeight="1" x14ac:dyDescent="0.15">
      <c r="A673" s="26"/>
      <c r="B673" s="27"/>
      <c r="C673" s="28"/>
      <c r="D673" s="27"/>
      <c r="E673" s="27"/>
      <c r="F673" s="26"/>
      <c r="G673" s="27"/>
      <c r="H673" s="28"/>
      <c r="I673" s="27"/>
      <c r="J673" s="27"/>
      <c r="K673" s="27"/>
      <c r="L673" s="26"/>
      <c r="M673" s="27"/>
      <c r="N673" s="27"/>
      <c r="O673" s="27"/>
      <c r="P673" s="28"/>
      <c r="Q673" s="27"/>
      <c r="R673" s="27"/>
      <c r="S673" s="27"/>
      <c r="T673" s="28"/>
      <c r="U673" s="27"/>
      <c r="V673" s="27"/>
      <c r="W673" s="27"/>
      <c r="X673" s="28"/>
      <c r="Y673" s="27"/>
      <c r="Z673" s="27"/>
      <c r="AA673" s="27"/>
      <c r="AB673" s="26"/>
      <c r="AC673" s="28"/>
      <c r="AD673" s="29"/>
      <c r="AE673" s="29"/>
      <c r="AF673" s="29"/>
      <c r="AG673" s="30"/>
      <c r="AH673" s="29"/>
      <c r="AI673" s="29"/>
      <c r="AJ673" s="29"/>
      <c r="AK673" s="30"/>
      <c r="AL673" s="29"/>
      <c r="AM673" s="29"/>
      <c r="AN673" s="29"/>
      <c r="AO673" s="30"/>
      <c r="AP673" s="29"/>
      <c r="AQ673" s="29"/>
      <c r="AR673" s="30"/>
    </row>
    <row r="674" spans="1:46" s="11" customFormat="1" ht="13.5" customHeight="1" x14ac:dyDescent="0.15">
      <c r="A674" s="111" t="s">
        <v>5</v>
      </c>
      <c r="B674" s="112"/>
      <c r="C674" s="113"/>
      <c r="D674" s="102"/>
      <c r="E674" s="103"/>
      <c r="F674" s="79"/>
      <c r="G674" s="80"/>
      <c r="H674" s="81"/>
      <c r="I674" s="105" t="str">
        <f>IF(OR(D674="",F674="",F675=""),"0",ROUNDDOWN(D674*F674/F675,2))</f>
        <v>0</v>
      </c>
      <c r="J674" s="106"/>
      <c r="K674" s="107"/>
      <c r="L674" s="93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5"/>
      <c r="AB674" s="79"/>
      <c r="AC674" s="81"/>
      <c r="AD674" s="72" t="str">
        <f>IF(OR(L674="",AB674="",AB675=""),"0",ROUNDDOWN(L674*AB674/AB675,0))</f>
        <v>0</v>
      </c>
      <c r="AE674" s="73"/>
      <c r="AF674" s="73"/>
      <c r="AG674" s="73"/>
      <c r="AH674" s="73"/>
      <c r="AI674" s="73"/>
      <c r="AJ674" s="73"/>
      <c r="AK674" s="73"/>
      <c r="AL674" s="73"/>
      <c r="AM674" s="73"/>
      <c r="AN674" s="73"/>
      <c r="AO674" s="73"/>
      <c r="AP674" s="73"/>
      <c r="AQ674" s="73"/>
      <c r="AR674" s="74"/>
    </row>
    <row r="675" spans="1:46" s="11" customFormat="1" ht="13.5" customHeight="1" x14ac:dyDescent="0.15">
      <c r="A675" s="76" t="s">
        <v>4</v>
      </c>
      <c r="B675" s="77"/>
      <c r="C675" s="78"/>
      <c r="D675" s="104"/>
      <c r="E675" s="103"/>
      <c r="F675" s="79"/>
      <c r="G675" s="80"/>
      <c r="H675" s="81"/>
      <c r="I675" s="108"/>
      <c r="J675" s="109"/>
      <c r="K675" s="110"/>
      <c r="L675" s="96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5"/>
      <c r="AB675" s="79"/>
      <c r="AC675" s="81"/>
      <c r="AD675" s="75"/>
      <c r="AE675" s="73"/>
      <c r="AF675" s="73"/>
      <c r="AG675" s="73"/>
      <c r="AH675" s="73"/>
      <c r="AI675" s="73"/>
      <c r="AJ675" s="73"/>
      <c r="AK675" s="73"/>
      <c r="AL675" s="73"/>
      <c r="AM675" s="73"/>
      <c r="AN675" s="73"/>
      <c r="AO675" s="73"/>
      <c r="AP675" s="73"/>
      <c r="AQ675" s="73"/>
      <c r="AR675" s="74"/>
    </row>
    <row r="676" spans="1:46" s="11" customFormat="1" ht="2.25" customHeight="1" x14ac:dyDescent="0.15">
      <c r="A676" s="26"/>
      <c r="B676" s="27"/>
      <c r="C676" s="28"/>
      <c r="D676" s="26"/>
      <c r="E676" s="28"/>
      <c r="F676" s="26"/>
      <c r="G676" s="27"/>
      <c r="H676" s="28"/>
      <c r="I676" s="26"/>
      <c r="J676" s="27"/>
      <c r="K676" s="28"/>
      <c r="L676" s="26"/>
      <c r="M676" s="27"/>
      <c r="N676" s="27"/>
      <c r="O676" s="27"/>
      <c r="P676" s="28"/>
      <c r="Q676" s="27"/>
      <c r="R676" s="27"/>
      <c r="S676" s="27"/>
      <c r="T676" s="28"/>
      <c r="U676" s="27"/>
      <c r="V676" s="27"/>
      <c r="W676" s="27"/>
      <c r="X676" s="28"/>
      <c r="Y676" s="27"/>
      <c r="Z676" s="27"/>
      <c r="AA676" s="27"/>
      <c r="AB676" s="26"/>
      <c r="AC676" s="28"/>
      <c r="AD676" s="29"/>
      <c r="AE676" s="29"/>
      <c r="AF676" s="29"/>
      <c r="AG676" s="30"/>
      <c r="AH676" s="29"/>
      <c r="AI676" s="29"/>
      <c r="AJ676" s="29"/>
      <c r="AK676" s="30"/>
      <c r="AL676" s="29"/>
      <c r="AM676" s="29"/>
      <c r="AN676" s="29"/>
      <c r="AO676" s="30"/>
      <c r="AP676" s="29"/>
      <c r="AQ676" s="29"/>
      <c r="AR676" s="30"/>
    </row>
    <row r="677" spans="1:46" s="11" customFormat="1" ht="13.5" customHeight="1" x14ac:dyDescent="0.15">
      <c r="A677" s="99"/>
      <c r="B677" s="100"/>
      <c r="C677" s="101"/>
      <c r="D677" s="102"/>
      <c r="E677" s="103"/>
      <c r="F677" s="79"/>
      <c r="G677" s="80"/>
      <c r="H677" s="81"/>
      <c r="I677" s="105" t="str">
        <f>IF(OR(D677="",F677="",F678=""),"0",ROUNDDOWN(D677*F677/F678,2))</f>
        <v>0</v>
      </c>
      <c r="J677" s="106"/>
      <c r="K677" s="107"/>
      <c r="L677" s="93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5"/>
      <c r="AB677" s="79"/>
      <c r="AC677" s="81"/>
      <c r="AD677" s="72" t="str">
        <f>IF(OR(L677="",AB677="",AB678=""),"0",ROUNDDOWN(L677*AB677/AB678,0))</f>
        <v>0</v>
      </c>
      <c r="AE677" s="73"/>
      <c r="AF677" s="73"/>
      <c r="AG677" s="73"/>
      <c r="AH677" s="73"/>
      <c r="AI677" s="73"/>
      <c r="AJ677" s="73"/>
      <c r="AK677" s="73"/>
      <c r="AL677" s="73"/>
      <c r="AM677" s="73"/>
      <c r="AN677" s="73"/>
      <c r="AO677" s="73"/>
      <c r="AP677" s="73"/>
      <c r="AQ677" s="73"/>
      <c r="AR677" s="74"/>
    </row>
    <row r="678" spans="1:46" s="11" customFormat="1" ht="13.5" customHeight="1" x14ac:dyDescent="0.15">
      <c r="A678" s="76"/>
      <c r="B678" s="77"/>
      <c r="C678" s="78"/>
      <c r="D678" s="104"/>
      <c r="E678" s="103"/>
      <c r="F678" s="79"/>
      <c r="G678" s="80"/>
      <c r="H678" s="81"/>
      <c r="I678" s="108"/>
      <c r="J678" s="109"/>
      <c r="K678" s="110"/>
      <c r="L678" s="96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5"/>
      <c r="AB678" s="79"/>
      <c r="AC678" s="81"/>
      <c r="AD678" s="75"/>
      <c r="AE678" s="73"/>
      <c r="AF678" s="73"/>
      <c r="AG678" s="73"/>
      <c r="AH678" s="73"/>
      <c r="AI678" s="73"/>
      <c r="AJ678" s="73"/>
      <c r="AK678" s="73"/>
      <c r="AL678" s="73"/>
      <c r="AM678" s="73"/>
      <c r="AN678" s="73"/>
      <c r="AO678" s="73"/>
      <c r="AP678" s="73"/>
      <c r="AQ678" s="73"/>
      <c r="AR678" s="74"/>
    </row>
    <row r="679" spans="1:46" s="11" customFormat="1" ht="2.25" customHeight="1" x14ac:dyDescent="0.15">
      <c r="A679" s="26"/>
      <c r="B679" s="27"/>
      <c r="C679" s="28"/>
      <c r="D679" s="26"/>
      <c r="E679" s="28"/>
      <c r="F679" s="26"/>
      <c r="G679" s="27"/>
      <c r="H679" s="28"/>
      <c r="I679" s="26"/>
      <c r="J679" s="27"/>
      <c r="K679" s="28"/>
      <c r="L679" s="26"/>
      <c r="M679" s="27"/>
      <c r="N679" s="27"/>
      <c r="O679" s="27"/>
      <c r="P679" s="28"/>
      <c r="Q679" s="27"/>
      <c r="R679" s="27"/>
      <c r="S679" s="27"/>
      <c r="T679" s="28"/>
      <c r="U679" s="27"/>
      <c r="V679" s="27"/>
      <c r="W679" s="27"/>
      <c r="X679" s="28"/>
      <c r="Y679" s="27"/>
      <c r="Z679" s="27"/>
      <c r="AA679" s="27"/>
      <c r="AB679" s="26"/>
      <c r="AC679" s="28"/>
      <c r="AD679" s="29"/>
      <c r="AE679" s="29"/>
      <c r="AF679" s="29"/>
      <c r="AG679" s="30"/>
      <c r="AH679" s="29"/>
      <c r="AI679" s="29"/>
      <c r="AJ679" s="29"/>
      <c r="AK679" s="30"/>
      <c r="AL679" s="29"/>
      <c r="AM679" s="29"/>
      <c r="AN679" s="29"/>
      <c r="AO679" s="30"/>
      <c r="AP679" s="29"/>
      <c r="AQ679" s="29"/>
      <c r="AR679" s="30"/>
    </row>
    <row r="680" spans="1:46" s="11" customFormat="1" ht="13.5" customHeight="1" x14ac:dyDescent="0.15">
      <c r="A680" s="55" t="s">
        <v>3</v>
      </c>
      <c r="B680" s="56"/>
      <c r="C680" s="57"/>
      <c r="D680" s="82"/>
      <c r="E680" s="83"/>
      <c r="F680" s="84"/>
      <c r="G680" s="84"/>
      <c r="H680" s="84"/>
      <c r="I680" s="84"/>
      <c r="J680" s="84"/>
      <c r="K680" s="85"/>
      <c r="L680" s="93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5"/>
      <c r="AB680" s="97">
        <v>1</v>
      </c>
      <c r="AC680" s="60"/>
      <c r="AD680" s="72" t="str">
        <f>IF(OR(L680="",AB680="",AB681=""),"0",ROUNDDOWN(L680*AB680/AB681,0))</f>
        <v>0</v>
      </c>
      <c r="AE680" s="73"/>
      <c r="AF680" s="73"/>
      <c r="AG680" s="73"/>
      <c r="AH680" s="73"/>
      <c r="AI680" s="73"/>
      <c r="AJ680" s="73"/>
      <c r="AK680" s="73"/>
      <c r="AL680" s="73"/>
      <c r="AM680" s="73"/>
      <c r="AN680" s="73"/>
      <c r="AO680" s="73"/>
      <c r="AP680" s="73"/>
      <c r="AQ680" s="73"/>
      <c r="AR680" s="74"/>
    </row>
    <row r="681" spans="1:46" s="11" customFormat="1" ht="13.5" customHeight="1" x14ac:dyDescent="0.15">
      <c r="A681" s="58"/>
      <c r="B681" s="59"/>
      <c r="C681" s="60"/>
      <c r="D681" s="86"/>
      <c r="E681" s="87"/>
      <c r="F681" s="88"/>
      <c r="G681" s="88"/>
      <c r="H681" s="88"/>
      <c r="I681" s="88"/>
      <c r="J681" s="88"/>
      <c r="K681" s="89"/>
      <c r="L681" s="96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5"/>
      <c r="AB681" s="97">
        <v>2</v>
      </c>
      <c r="AC681" s="60"/>
      <c r="AD681" s="75"/>
      <c r="AE681" s="73"/>
      <c r="AF681" s="73"/>
      <c r="AG681" s="73"/>
      <c r="AH681" s="73"/>
      <c r="AI681" s="73"/>
      <c r="AJ681" s="73"/>
      <c r="AK681" s="73"/>
      <c r="AL681" s="73"/>
      <c r="AM681" s="73"/>
      <c r="AN681" s="73"/>
      <c r="AO681" s="73"/>
      <c r="AP681" s="73"/>
      <c r="AQ681" s="73"/>
      <c r="AR681" s="74"/>
    </row>
    <row r="682" spans="1:46" s="11" customFormat="1" ht="2.25" customHeight="1" x14ac:dyDescent="0.15">
      <c r="A682" s="26"/>
      <c r="B682" s="27"/>
      <c r="C682" s="28"/>
      <c r="D682" s="90"/>
      <c r="E682" s="91"/>
      <c r="F682" s="91"/>
      <c r="G682" s="91"/>
      <c r="H682" s="91"/>
      <c r="I682" s="91"/>
      <c r="J682" s="91"/>
      <c r="K682" s="92"/>
      <c r="L682" s="26"/>
      <c r="M682" s="27"/>
      <c r="N682" s="27"/>
      <c r="O682" s="27"/>
      <c r="P682" s="28"/>
      <c r="Q682" s="27"/>
      <c r="R682" s="27"/>
      <c r="S682" s="27"/>
      <c r="T682" s="28"/>
      <c r="U682" s="27"/>
      <c r="V682" s="27"/>
      <c r="W682" s="27"/>
      <c r="X682" s="28"/>
      <c r="Y682" s="27"/>
      <c r="Z682" s="27"/>
      <c r="AA682" s="27"/>
      <c r="AB682" s="26"/>
      <c r="AC682" s="28"/>
      <c r="AD682" s="27"/>
      <c r="AE682" s="27"/>
      <c r="AF682" s="27"/>
      <c r="AG682" s="28"/>
      <c r="AH682" s="27"/>
      <c r="AI682" s="27"/>
      <c r="AJ682" s="27"/>
      <c r="AK682" s="28"/>
      <c r="AL682" s="27"/>
      <c r="AM682" s="27"/>
      <c r="AN682" s="27"/>
      <c r="AO682" s="28"/>
      <c r="AP682" s="27"/>
      <c r="AQ682" s="27"/>
      <c r="AR682" s="28"/>
    </row>
    <row r="683" spans="1:46" s="11" customFormat="1" ht="13.5" customHeight="1" x14ac:dyDescent="0.15">
      <c r="A683" s="55" t="s">
        <v>2</v>
      </c>
      <c r="B683" s="56"/>
      <c r="C683" s="57"/>
      <c r="D683" s="61">
        <f>D671+D674+D677</f>
        <v>0</v>
      </c>
      <c r="E683" s="62"/>
      <c r="F683" s="64"/>
      <c r="G683" s="65"/>
      <c r="H683" s="66"/>
      <c r="I683" s="61">
        <f>I671+I674+I677</f>
        <v>0</v>
      </c>
      <c r="J683" s="70"/>
      <c r="K683" s="71"/>
      <c r="L683" s="37">
        <f>L671+L674+L677+L680</f>
        <v>0</v>
      </c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9"/>
      <c r="AB683" s="64"/>
      <c r="AC683" s="66"/>
      <c r="AD683" s="37">
        <f>AD671+AD674+AD677+AD680</f>
        <v>0</v>
      </c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9"/>
    </row>
    <row r="684" spans="1:46" s="11" customFormat="1" ht="13.5" customHeight="1" x14ac:dyDescent="0.15">
      <c r="A684" s="58"/>
      <c r="B684" s="59"/>
      <c r="C684" s="60"/>
      <c r="D684" s="63"/>
      <c r="E684" s="62"/>
      <c r="F684" s="67"/>
      <c r="G684" s="68"/>
      <c r="H684" s="69"/>
      <c r="I684" s="63"/>
      <c r="J684" s="70"/>
      <c r="K684" s="71"/>
      <c r="L684" s="40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9"/>
      <c r="AB684" s="67"/>
      <c r="AC684" s="69"/>
      <c r="AD684" s="40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9"/>
    </row>
    <row r="685" spans="1:46" s="11" customFormat="1" ht="2.25" customHeight="1" thickBot="1" x14ac:dyDescent="0.2">
      <c r="A685" s="31"/>
      <c r="B685" s="32"/>
      <c r="C685" s="33"/>
      <c r="D685" s="31"/>
      <c r="E685" s="33"/>
      <c r="F685" s="31"/>
      <c r="G685" s="32"/>
      <c r="H685" s="33"/>
      <c r="I685" s="31"/>
      <c r="J685" s="32"/>
      <c r="K685" s="33"/>
      <c r="L685" s="31"/>
      <c r="M685" s="32"/>
      <c r="N685" s="32"/>
      <c r="O685" s="32"/>
      <c r="P685" s="33"/>
      <c r="Q685" s="32"/>
      <c r="R685" s="32"/>
      <c r="S685" s="32"/>
      <c r="T685" s="33"/>
      <c r="U685" s="32"/>
      <c r="V685" s="32"/>
      <c r="W685" s="32"/>
      <c r="X685" s="33"/>
      <c r="Y685" s="32"/>
      <c r="Z685" s="32"/>
      <c r="AA685" s="32"/>
      <c r="AB685" s="31"/>
      <c r="AC685" s="33"/>
      <c r="AD685" s="32"/>
      <c r="AE685" s="32"/>
      <c r="AF685" s="32"/>
      <c r="AG685" s="33"/>
      <c r="AH685" s="32"/>
      <c r="AI685" s="32"/>
      <c r="AJ685" s="32"/>
      <c r="AK685" s="33"/>
      <c r="AL685" s="32"/>
      <c r="AM685" s="32"/>
      <c r="AN685" s="32"/>
      <c r="AO685" s="33"/>
      <c r="AP685" s="32"/>
      <c r="AQ685" s="32"/>
      <c r="AR685" s="33"/>
    </row>
    <row r="686" spans="1:46" s="11" customFormat="1" ht="37.5" customHeight="1" thickTop="1" x14ac:dyDescent="0.2">
      <c r="A686" s="41" t="s">
        <v>1</v>
      </c>
      <c r="B686" s="42"/>
      <c r="C686" s="42"/>
      <c r="D686" s="42"/>
      <c r="E686" s="42"/>
      <c r="F686" s="42"/>
      <c r="G686" s="42"/>
      <c r="H686" s="43"/>
      <c r="I686" s="44">
        <f>I646+I664+I683</f>
        <v>0</v>
      </c>
      <c r="J686" s="45"/>
      <c r="K686" s="46"/>
      <c r="L686" s="41" t="s">
        <v>0</v>
      </c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3"/>
      <c r="AD686" s="50">
        <f>AD646+AD664+AD683</f>
        <v>0</v>
      </c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2"/>
      <c r="AS686" s="53" t="s">
        <v>43</v>
      </c>
      <c r="AT686" s="54"/>
    </row>
    <row r="687" spans="1:46" ht="2.25" customHeight="1" x14ac:dyDescent="0.15">
      <c r="A687" s="10"/>
      <c r="B687" s="9"/>
      <c r="C687" s="9"/>
      <c r="D687" s="9"/>
      <c r="E687" s="9"/>
      <c r="F687" s="9"/>
      <c r="G687" s="9"/>
      <c r="H687" s="8"/>
      <c r="I687" s="47"/>
      <c r="J687" s="48"/>
      <c r="K687" s="49"/>
      <c r="L687" s="7"/>
      <c r="M687" s="6"/>
      <c r="N687" s="6"/>
      <c r="O687" s="6"/>
      <c r="P687" s="5"/>
      <c r="Q687" s="6"/>
      <c r="R687" s="6"/>
      <c r="S687" s="6"/>
      <c r="T687" s="5"/>
      <c r="U687" s="6"/>
      <c r="V687" s="6"/>
      <c r="W687" s="6"/>
      <c r="X687" s="5"/>
      <c r="Y687" s="6"/>
      <c r="Z687" s="6"/>
      <c r="AA687" s="6"/>
      <c r="AB687" s="7"/>
      <c r="AC687" s="5"/>
      <c r="AD687" s="6"/>
      <c r="AE687" s="6"/>
      <c r="AF687" s="6"/>
      <c r="AG687" s="5"/>
      <c r="AH687" s="6"/>
      <c r="AI687" s="6"/>
      <c r="AJ687" s="6"/>
      <c r="AK687" s="5"/>
      <c r="AL687" s="6"/>
      <c r="AM687" s="6"/>
      <c r="AN687" s="6"/>
      <c r="AO687" s="5"/>
      <c r="AP687" s="6"/>
      <c r="AQ687" s="6"/>
      <c r="AR687" s="5"/>
    </row>
    <row r="688" spans="1:46" s="11" customFormat="1" ht="27" customHeight="1" x14ac:dyDescent="0.15">
      <c r="A688" s="20" t="s">
        <v>22</v>
      </c>
      <c r="B688" s="21" t="s">
        <v>21</v>
      </c>
      <c r="C688" s="140"/>
      <c r="D688" s="141"/>
      <c r="E688" s="141"/>
      <c r="F688" s="141"/>
      <c r="G688" s="142"/>
      <c r="H688" s="136" t="s">
        <v>20</v>
      </c>
      <c r="I688" s="125"/>
      <c r="J688" s="140"/>
      <c r="K688" s="141"/>
      <c r="L688" s="141"/>
      <c r="M688" s="141"/>
      <c r="N688" s="141"/>
      <c r="O688" s="141"/>
      <c r="P688" s="141"/>
      <c r="Q688" s="141"/>
      <c r="R688" s="141"/>
      <c r="S688" s="141"/>
      <c r="T688" s="141"/>
      <c r="U688" s="141"/>
      <c r="V688" s="141"/>
      <c r="W688" s="141"/>
      <c r="X688" s="141"/>
      <c r="Y688" s="141"/>
      <c r="Z688" s="141"/>
      <c r="AA688" s="141"/>
      <c r="AB688" s="141"/>
      <c r="AC688" s="141"/>
      <c r="AD688" s="141"/>
      <c r="AE688" s="141"/>
      <c r="AF688" s="141"/>
      <c r="AG688" s="141"/>
      <c r="AH688" s="141"/>
      <c r="AI688" s="141"/>
      <c r="AJ688" s="141"/>
      <c r="AK688" s="141"/>
      <c r="AL688" s="141"/>
      <c r="AM688" s="141"/>
      <c r="AN688" s="141"/>
      <c r="AO688" s="141"/>
      <c r="AP688" s="141"/>
      <c r="AQ688" s="141"/>
      <c r="AR688" s="142"/>
    </row>
    <row r="689" spans="1:46" s="11" customFormat="1" ht="15" customHeight="1" x14ac:dyDescent="0.15">
      <c r="A689" s="114" t="s">
        <v>19</v>
      </c>
      <c r="B689" s="115"/>
      <c r="C689" s="57"/>
      <c r="D689" s="119" t="s">
        <v>18</v>
      </c>
      <c r="E689" s="120"/>
      <c r="F689" s="120"/>
      <c r="G689" s="120"/>
      <c r="H689" s="120"/>
      <c r="I689" s="120"/>
      <c r="J689" s="120"/>
      <c r="K689" s="121"/>
      <c r="L689" s="119" t="s">
        <v>17</v>
      </c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1"/>
      <c r="AT689" s="137" t="s">
        <v>23</v>
      </c>
    </row>
    <row r="690" spans="1:46" s="11" customFormat="1" ht="30" customHeight="1" x14ac:dyDescent="0.15">
      <c r="A690" s="116"/>
      <c r="B690" s="117"/>
      <c r="C690" s="118"/>
      <c r="D690" s="122" t="s">
        <v>16</v>
      </c>
      <c r="E690" s="121"/>
      <c r="F690" s="123" t="s">
        <v>15</v>
      </c>
      <c r="G690" s="124"/>
      <c r="H690" s="125"/>
      <c r="I690" s="122" t="s">
        <v>14</v>
      </c>
      <c r="J690" s="120"/>
      <c r="K690" s="121"/>
      <c r="L690" s="122" t="s">
        <v>13</v>
      </c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1"/>
      <c r="AB690" s="123" t="s">
        <v>12</v>
      </c>
      <c r="AC690" s="125"/>
      <c r="AD690" s="122" t="s">
        <v>11</v>
      </c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1"/>
      <c r="AT690" s="138"/>
    </row>
    <row r="691" spans="1:46" s="11" customFormat="1" ht="12" customHeight="1" x14ac:dyDescent="0.15">
      <c r="A691" s="22"/>
      <c r="B691" s="23"/>
      <c r="C691" s="24"/>
      <c r="D691" s="23"/>
      <c r="E691" s="25" t="s">
        <v>10</v>
      </c>
      <c r="F691" s="22"/>
      <c r="G691" s="23"/>
      <c r="H691" s="24"/>
      <c r="I691" s="23"/>
      <c r="J691" s="23"/>
      <c r="K691" s="25" t="s">
        <v>10</v>
      </c>
      <c r="L691" s="22"/>
      <c r="M691" s="23"/>
      <c r="N691" s="23"/>
      <c r="O691" s="132" t="s">
        <v>9</v>
      </c>
      <c r="P691" s="132"/>
      <c r="Q691" s="132"/>
      <c r="R691" s="23"/>
      <c r="S691" s="132" t="s">
        <v>8</v>
      </c>
      <c r="T691" s="132"/>
      <c r="U691" s="132"/>
      <c r="V691" s="23"/>
      <c r="W691" s="98" t="s">
        <v>7</v>
      </c>
      <c r="X691" s="98"/>
      <c r="Y691" s="98"/>
      <c r="Z691" s="126" t="s">
        <v>6</v>
      </c>
      <c r="AA691" s="126"/>
      <c r="AB691" s="22"/>
      <c r="AC691" s="24"/>
      <c r="AD691" s="23"/>
      <c r="AE691" s="23"/>
      <c r="AF691" s="132" t="s">
        <v>9</v>
      </c>
      <c r="AG691" s="132"/>
      <c r="AH691" s="132"/>
      <c r="AI691" s="23"/>
      <c r="AJ691" s="132" t="s">
        <v>8</v>
      </c>
      <c r="AK691" s="132"/>
      <c r="AL691" s="132"/>
      <c r="AM691" s="23"/>
      <c r="AN691" s="98" t="s">
        <v>7</v>
      </c>
      <c r="AO691" s="98"/>
      <c r="AP691" s="98"/>
      <c r="AQ691" s="126" t="s">
        <v>6</v>
      </c>
      <c r="AR691" s="127"/>
      <c r="AT691" s="138"/>
    </row>
    <row r="692" spans="1:46" s="11" customFormat="1" ht="11.25" customHeight="1" x14ac:dyDescent="0.15">
      <c r="A692" s="128" t="s">
        <v>5</v>
      </c>
      <c r="B692" s="129"/>
      <c r="C692" s="130"/>
      <c r="D692" s="102"/>
      <c r="E692" s="103"/>
      <c r="F692" s="79"/>
      <c r="G692" s="80"/>
      <c r="H692" s="81"/>
      <c r="I692" s="131" t="str">
        <f>IF(OR(D692="",F692="",F693=""),"0",ROUNDDOWN(D692*F692/F693,2))</f>
        <v>0</v>
      </c>
      <c r="J692" s="109"/>
      <c r="K692" s="110"/>
      <c r="L692" s="93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5"/>
      <c r="AB692" s="79"/>
      <c r="AC692" s="81"/>
      <c r="AD692" s="72" t="str">
        <f>IF(OR(L692="",AB692="",AB693=""),"0",ROUNDDOWN(L692*AB692/AB693,0))</f>
        <v>0</v>
      </c>
      <c r="AE692" s="73"/>
      <c r="AF692" s="73"/>
      <c r="AG692" s="73"/>
      <c r="AH692" s="73"/>
      <c r="AI692" s="73"/>
      <c r="AJ692" s="73"/>
      <c r="AK692" s="73"/>
      <c r="AL692" s="73"/>
      <c r="AM692" s="73"/>
      <c r="AN692" s="73"/>
      <c r="AO692" s="73"/>
      <c r="AP692" s="73"/>
      <c r="AQ692" s="73"/>
      <c r="AR692" s="74"/>
      <c r="AT692" s="138"/>
    </row>
    <row r="693" spans="1:46" s="11" customFormat="1" ht="11.25" customHeight="1" x14ac:dyDescent="0.15">
      <c r="A693" s="76" t="s">
        <v>4</v>
      </c>
      <c r="B693" s="77"/>
      <c r="C693" s="78"/>
      <c r="D693" s="104"/>
      <c r="E693" s="103"/>
      <c r="F693" s="79"/>
      <c r="G693" s="80"/>
      <c r="H693" s="81"/>
      <c r="I693" s="108"/>
      <c r="J693" s="109"/>
      <c r="K693" s="110"/>
      <c r="L693" s="96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5"/>
      <c r="AB693" s="79"/>
      <c r="AC693" s="81"/>
      <c r="AD693" s="75"/>
      <c r="AE693" s="73"/>
      <c r="AF693" s="73"/>
      <c r="AG693" s="73"/>
      <c r="AH693" s="73"/>
      <c r="AI693" s="73"/>
      <c r="AJ693" s="73"/>
      <c r="AK693" s="73"/>
      <c r="AL693" s="73"/>
      <c r="AM693" s="73"/>
      <c r="AN693" s="73"/>
      <c r="AO693" s="73"/>
      <c r="AP693" s="73"/>
      <c r="AQ693" s="73"/>
      <c r="AR693" s="74"/>
      <c r="AT693" s="138"/>
    </row>
    <row r="694" spans="1:46" s="11" customFormat="1" ht="2.25" customHeight="1" x14ac:dyDescent="0.15">
      <c r="A694" s="26"/>
      <c r="B694" s="27"/>
      <c r="C694" s="28"/>
      <c r="D694" s="27"/>
      <c r="E694" s="27"/>
      <c r="F694" s="26"/>
      <c r="G694" s="27"/>
      <c r="H694" s="28"/>
      <c r="I694" s="27"/>
      <c r="J694" s="27"/>
      <c r="K694" s="27"/>
      <c r="L694" s="26"/>
      <c r="M694" s="27"/>
      <c r="N694" s="27"/>
      <c r="O694" s="27"/>
      <c r="P694" s="28"/>
      <c r="Q694" s="27"/>
      <c r="R694" s="27"/>
      <c r="S694" s="27"/>
      <c r="T694" s="28"/>
      <c r="U694" s="27"/>
      <c r="V694" s="27"/>
      <c r="W694" s="27"/>
      <c r="X694" s="28"/>
      <c r="Y694" s="27"/>
      <c r="Z694" s="27"/>
      <c r="AA694" s="27"/>
      <c r="AB694" s="26"/>
      <c r="AC694" s="28"/>
      <c r="AD694" s="29"/>
      <c r="AE694" s="29"/>
      <c r="AF694" s="29"/>
      <c r="AG694" s="30"/>
      <c r="AH694" s="29"/>
      <c r="AI694" s="29"/>
      <c r="AJ694" s="29"/>
      <c r="AK694" s="30"/>
      <c r="AL694" s="29"/>
      <c r="AM694" s="29"/>
      <c r="AN694" s="29"/>
      <c r="AO694" s="30"/>
      <c r="AP694" s="29"/>
      <c r="AQ694" s="29"/>
      <c r="AR694" s="30"/>
      <c r="AT694" s="138"/>
    </row>
    <row r="695" spans="1:46" s="11" customFormat="1" ht="13.5" customHeight="1" x14ac:dyDescent="0.15">
      <c r="A695" s="111" t="s">
        <v>5</v>
      </c>
      <c r="B695" s="112"/>
      <c r="C695" s="113"/>
      <c r="D695" s="102"/>
      <c r="E695" s="103"/>
      <c r="F695" s="79"/>
      <c r="G695" s="80"/>
      <c r="H695" s="81"/>
      <c r="I695" s="105" t="str">
        <f>IF(OR(D695="",F695="",F696=""),"0",ROUNDDOWN(D695*F695/F696,2))</f>
        <v>0</v>
      </c>
      <c r="J695" s="106"/>
      <c r="K695" s="107"/>
      <c r="L695" s="93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5"/>
      <c r="AB695" s="79"/>
      <c r="AC695" s="81"/>
      <c r="AD695" s="72" t="str">
        <f>IF(OR(L695="",AB695="",AB696=""),"0",ROUNDDOWN(L695*AB695/AB696,0))</f>
        <v>0</v>
      </c>
      <c r="AE695" s="73"/>
      <c r="AF695" s="73"/>
      <c r="AG695" s="73"/>
      <c r="AH695" s="73"/>
      <c r="AI695" s="73"/>
      <c r="AJ695" s="73"/>
      <c r="AK695" s="73"/>
      <c r="AL695" s="73"/>
      <c r="AM695" s="73"/>
      <c r="AN695" s="73"/>
      <c r="AO695" s="73"/>
      <c r="AP695" s="73"/>
      <c r="AQ695" s="73"/>
      <c r="AR695" s="74"/>
      <c r="AT695" s="138"/>
    </row>
    <row r="696" spans="1:46" s="11" customFormat="1" ht="13.5" customHeight="1" x14ac:dyDescent="0.15">
      <c r="A696" s="76" t="s">
        <v>4</v>
      </c>
      <c r="B696" s="77"/>
      <c r="C696" s="78"/>
      <c r="D696" s="104"/>
      <c r="E696" s="103"/>
      <c r="F696" s="79"/>
      <c r="G696" s="80"/>
      <c r="H696" s="81"/>
      <c r="I696" s="108"/>
      <c r="J696" s="109"/>
      <c r="K696" s="110"/>
      <c r="L696" s="96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5"/>
      <c r="AB696" s="79"/>
      <c r="AC696" s="81"/>
      <c r="AD696" s="75"/>
      <c r="AE696" s="73"/>
      <c r="AF696" s="73"/>
      <c r="AG696" s="73"/>
      <c r="AH696" s="73"/>
      <c r="AI696" s="73"/>
      <c r="AJ696" s="73"/>
      <c r="AK696" s="73"/>
      <c r="AL696" s="73"/>
      <c r="AM696" s="73"/>
      <c r="AN696" s="73"/>
      <c r="AO696" s="73"/>
      <c r="AP696" s="73"/>
      <c r="AQ696" s="73"/>
      <c r="AR696" s="74"/>
      <c r="AT696" s="138"/>
    </row>
    <row r="697" spans="1:46" s="11" customFormat="1" ht="2.25" customHeight="1" x14ac:dyDescent="0.15">
      <c r="A697" s="26"/>
      <c r="B697" s="27"/>
      <c r="C697" s="28"/>
      <c r="D697" s="26"/>
      <c r="E697" s="28"/>
      <c r="F697" s="26"/>
      <c r="G697" s="27"/>
      <c r="H697" s="28"/>
      <c r="I697" s="26"/>
      <c r="J697" s="27"/>
      <c r="K697" s="28"/>
      <c r="L697" s="26"/>
      <c r="M697" s="27"/>
      <c r="N697" s="27"/>
      <c r="O697" s="27"/>
      <c r="P697" s="28"/>
      <c r="Q697" s="27"/>
      <c r="R697" s="27"/>
      <c r="S697" s="27"/>
      <c r="T697" s="28"/>
      <c r="U697" s="27"/>
      <c r="V697" s="27"/>
      <c r="W697" s="27"/>
      <c r="X697" s="28"/>
      <c r="Y697" s="27"/>
      <c r="Z697" s="27"/>
      <c r="AA697" s="27"/>
      <c r="AB697" s="26"/>
      <c r="AC697" s="28"/>
      <c r="AD697" s="29"/>
      <c r="AE697" s="29"/>
      <c r="AF697" s="29"/>
      <c r="AG697" s="30"/>
      <c r="AH697" s="29"/>
      <c r="AI697" s="29"/>
      <c r="AJ697" s="29"/>
      <c r="AK697" s="30"/>
      <c r="AL697" s="29"/>
      <c r="AM697" s="29"/>
      <c r="AN697" s="29"/>
      <c r="AO697" s="30"/>
      <c r="AP697" s="29"/>
      <c r="AQ697" s="29"/>
      <c r="AR697" s="30"/>
      <c r="AT697" s="138"/>
    </row>
    <row r="698" spans="1:46" s="11" customFormat="1" ht="13.5" customHeight="1" x14ac:dyDescent="0.15">
      <c r="A698" s="99"/>
      <c r="B698" s="100"/>
      <c r="C698" s="101"/>
      <c r="D698" s="102"/>
      <c r="E698" s="103"/>
      <c r="F698" s="79"/>
      <c r="G698" s="80"/>
      <c r="H698" s="81"/>
      <c r="I698" s="105" t="str">
        <f>IF(OR(D698="",F698="",F699=""),"0",ROUNDDOWN(D698*F698/F699,2))</f>
        <v>0</v>
      </c>
      <c r="J698" s="106"/>
      <c r="K698" s="107"/>
      <c r="L698" s="93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5"/>
      <c r="AB698" s="79"/>
      <c r="AC698" s="81"/>
      <c r="AD698" s="72" t="str">
        <f>IF(OR(L698="",AB698="",AB699=""),"0",ROUNDDOWN(L698*AB698/AB699,0))</f>
        <v>0</v>
      </c>
      <c r="AE698" s="73"/>
      <c r="AF698" s="73"/>
      <c r="AG698" s="73"/>
      <c r="AH698" s="73"/>
      <c r="AI698" s="73"/>
      <c r="AJ698" s="73"/>
      <c r="AK698" s="73"/>
      <c r="AL698" s="73"/>
      <c r="AM698" s="73"/>
      <c r="AN698" s="73"/>
      <c r="AO698" s="73"/>
      <c r="AP698" s="73"/>
      <c r="AQ698" s="73"/>
      <c r="AR698" s="74"/>
      <c r="AT698" s="138"/>
    </row>
    <row r="699" spans="1:46" s="11" customFormat="1" ht="13.5" customHeight="1" x14ac:dyDescent="0.15">
      <c r="A699" s="76"/>
      <c r="B699" s="77"/>
      <c r="C699" s="78"/>
      <c r="D699" s="104"/>
      <c r="E699" s="103"/>
      <c r="F699" s="79"/>
      <c r="G699" s="80"/>
      <c r="H699" s="81"/>
      <c r="I699" s="108"/>
      <c r="J699" s="109"/>
      <c r="K699" s="110"/>
      <c r="L699" s="96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5"/>
      <c r="AB699" s="79"/>
      <c r="AC699" s="81"/>
      <c r="AD699" s="75"/>
      <c r="AE699" s="73"/>
      <c r="AF699" s="73"/>
      <c r="AG699" s="73"/>
      <c r="AH699" s="73"/>
      <c r="AI699" s="73"/>
      <c r="AJ699" s="73"/>
      <c r="AK699" s="73"/>
      <c r="AL699" s="73"/>
      <c r="AM699" s="73"/>
      <c r="AN699" s="73"/>
      <c r="AO699" s="73"/>
      <c r="AP699" s="73"/>
      <c r="AQ699" s="73"/>
      <c r="AR699" s="74"/>
      <c r="AT699" s="138"/>
    </row>
    <row r="700" spans="1:46" s="11" customFormat="1" ht="2.25" customHeight="1" x14ac:dyDescent="0.15">
      <c r="A700" s="26"/>
      <c r="B700" s="27"/>
      <c r="C700" s="28"/>
      <c r="D700" s="26"/>
      <c r="E700" s="28"/>
      <c r="F700" s="26"/>
      <c r="G700" s="27"/>
      <c r="H700" s="28"/>
      <c r="I700" s="26"/>
      <c r="J700" s="27"/>
      <c r="K700" s="28"/>
      <c r="L700" s="26"/>
      <c r="M700" s="27"/>
      <c r="N700" s="27"/>
      <c r="O700" s="27"/>
      <c r="P700" s="28"/>
      <c r="Q700" s="27"/>
      <c r="R700" s="27"/>
      <c r="S700" s="27"/>
      <c r="T700" s="28"/>
      <c r="U700" s="27"/>
      <c r="V700" s="27"/>
      <c r="W700" s="27"/>
      <c r="X700" s="28"/>
      <c r="Y700" s="27"/>
      <c r="Z700" s="27"/>
      <c r="AA700" s="27"/>
      <c r="AB700" s="26"/>
      <c r="AC700" s="28"/>
      <c r="AD700" s="29"/>
      <c r="AE700" s="29"/>
      <c r="AF700" s="29"/>
      <c r="AG700" s="30"/>
      <c r="AH700" s="29"/>
      <c r="AI700" s="29"/>
      <c r="AJ700" s="29"/>
      <c r="AK700" s="30"/>
      <c r="AL700" s="29"/>
      <c r="AM700" s="29"/>
      <c r="AN700" s="29"/>
      <c r="AO700" s="30"/>
      <c r="AP700" s="29"/>
      <c r="AQ700" s="29"/>
      <c r="AR700" s="30"/>
      <c r="AT700" s="138"/>
    </row>
    <row r="701" spans="1:46" s="11" customFormat="1" ht="13.5" customHeight="1" x14ac:dyDescent="0.15">
      <c r="A701" s="55" t="s">
        <v>3</v>
      </c>
      <c r="B701" s="56"/>
      <c r="C701" s="57"/>
      <c r="D701" s="82"/>
      <c r="E701" s="83"/>
      <c r="F701" s="84"/>
      <c r="G701" s="84"/>
      <c r="H701" s="84"/>
      <c r="I701" s="84"/>
      <c r="J701" s="84"/>
      <c r="K701" s="85"/>
      <c r="L701" s="93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5"/>
      <c r="AB701" s="97">
        <v>1</v>
      </c>
      <c r="AC701" s="60"/>
      <c r="AD701" s="72" t="str">
        <f>IF(OR(L701="",AB701="",AB702=""),"0",ROUNDDOWN(L701*AB701/AB702,0))</f>
        <v>0</v>
      </c>
      <c r="AE701" s="73"/>
      <c r="AF701" s="73"/>
      <c r="AG701" s="73"/>
      <c r="AH701" s="73"/>
      <c r="AI701" s="73"/>
      <c r="AJ701" s="73"/>
      <c r="AK701" s="73"/>
      <c r="AL701" s="73"/>
      <c r="AM701" s="73"/>
      <c r="AN701" s="73"/>
      <c r="AO701" s="73"/>
      <c r="AP701" s="73"/>
      <c r="AQ701" s="73"/>
      <c r="AR701" s="74"/>
      <c r="AT701" s="138"/>
    </row>
    <row r="702" spans="1:46" s="11" customFormat="1" ht="13.5" customHeight="1" x14ac:dyDescent="0.15">
      <c r="A702" s="58"/>
      <c r="B702" s="59"/>
      <c r="C702" s="60"/>
      <c r="D702" s="86"/>
      <c r="E702" s="87"/>
      <c r="F702" s="88"/>
      <c r="G702" s="88"/>
      <c r="H702" s="88"/>
      <c r="I702" s="88"/>
      <c r="J702" s="88"/>
      <c r="K702" s="89"/>
      <c r="L702" s="96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5"/>
      <c r="AB702" s="97">
        <v>2</v>
      </c>
      <c r="AC702" s="60"/>
      <c r="AD702" s="75"/>
      <c r="AE702" s="73"/>
      <c r="AF702" s="73"/>
      <c r="AG702" s="73"/>
      <c r="AH702" s="73"/>
      <c r="AI702" s="73"/>
      <c r="AJ702" s="73"/>
      <c r="AK702" s="73"/>
      <c r="AL702" s="73"/>
      <c r="AM702" s="73"/>
      <c r="AN702" s="73"/>
      <c r="AO702" s="73"/>
      <c r="AP702" s="73"/>
      <c r="AQ702" s="73"/>
      <c r="AR702" s="74"/>
      <c r="AT702" s="138"/>
    </row>
    <row r="703" spans="1:46" s="11" customFormat="1" ht="2.25" customHeight="1" x14ac:dyDescent="0.15">
      <c r="A703" s="26"/>
      <c r="B703" s="27"/>
      <c r="C703" s="28"/>
      <c r="D703" s="90"/>
      <c r="E703" s="91"/>
      <c r="F703" s="91"/>
      <c r="G703" s="91"/>
      <c r="H703" s="91"/>
      <c r="I703" s="91"/>
      <c r="J703" s="91"/>
      <c r="K703" s="92"/>
      <c r="L703" s="26"/>
      <c r="M703" s="27"/>
      <c r="N703" s="27"/>
      <c r="O703" s="27"/>
      <c r="P703" s="28"/>
      <c r="Q703" s="27"/>
      <c r="R703" s="27"/>
      <c r="S703" s="27"/>
      <c r="T703" s="28"/>
      <c r="U703" s="27"/>
      <c r="V703" s="27"/>
      <c r="W703" s="27"/>
      <c r="X703" s="28"/>
      <c r="Y703" s="27"/>
      <c r="Z703" s="27"/>
      <c r="AA703" s="27"/>
      <c r="AB703" s="26"/>
      <c r="AC703" s="28"/>
      <c r="AD703" s="27"/>
      <c r="AE703" s="27"/>
      <c r="AF703" s="27"/>
      <c r="AG703" s="28"/>
      <c r="AH703" s="27"/>
      <c r="AI703" s="27"/>
      <c r="AJ703" s="27"/>
      <c r="AK703" s="28"/>
      <c r="AL703" s="27"/>
      <c r="AM703" s="27"/>
      <c r="AN703" s="27"/>
      <c r="AO703" s="28"/>
      <c r="AP703" s="27"/>
      <c r="AQ703" s="27"/>
      <c r="AR703" s="28"/>
      <c r="AT703" s="138"/>
    </row>
    <row r="704" spans="1:46" s="11" customFormat="1" ht="13.5" customHeight="1" x14ac:dyDescent="0.15">
      <c r="A704" s="55" t="s">
        <v>2</v>
      </c>
      <c r="B704" s="56"/>
      <c r="C704" s="57"/>
      <c r="D704" s="61">
        <f>D692+D695+D698</f>
        <v>0</v>
      </c>
      <c r="E704" s="62"/>
      <c r="F704" s="64"/>
      <c r="G704" s="65"/>
      <c r="H704" s="66"/>
      <c r="I704" s="61">
        <f>I692+I695+I698</f>
        <v>0</v>
      </c>
      <c r="J704" s="70"/>
      <c r="K704" s="71"/>
      <c r="L704" s="37">
        <f>L692+L695+L698+L701</f>
        <v>0</v>
      </c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9"/>
      <c r="AB704" s="64"/>
      <c r="AC704" s="66"/>
      <c r="AD704" s="37">
        <f>AD692+AD695+AD698+AD701</f>
        <v>0</v>
      </c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9"/>
      <c r="AT704" s="138"/>
    </row>
    <row r="705" spans="1:46" s="11" customFormat="1" ht="13.5" customHeight="1" x14ac:dyDescent="0.15">
      <c r="A705" s="58"/>
      <c r="B705" s="59"/>
      <c r="C705" s="60"/>
      <c r="D705" s="63"/>
      <c r="E705" s="62"/>
      <c r="F705" s="67"/>
      <c r="G705" s="68"/>
      <c r="H705" s="69"/>
      <c r="I705" s="63"/>
      <c r="J705" s="70"/>
      <c r="K705" s="71"/>
      <c r="L705" s="40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9"/>
      <c r="AB705" s="67"/>
      <c r="AC705" s="69"/>
      <c r="AD705" s="40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9"/>
      <c r="AT705" s="138"/>
    </row>
    <row r="706" spans="1:46" s="11" customFormat="1" ht="2.25" customHeight="1" thickBot="1" x14ac:dyDescent="0.2">
      <c r="A706" s="31"/>
      <c r="B706" s="32"/>
      <c r="C706" s="33"/>
      <c r="D706" s="31"/>
      <c r="E706" s="33"/>
      <c r="F706" s="31"/>
      <c r="G706" s="32"/>
      <c r="H706" s="33"/>
      <c r="I706" s="31"/>
      <c r="J706" s="32"/>
      <c r="K706" s="33"/>
      <c r="L706" s="31"/>
      <c r="M706" s="32"/>
      <c r="N706" s="32"/>
      <c r="O706" s="32"/>
      <c r="P706" s="33"/>
      <c r="Q706" s="32"/>
      <c r="R706" s="32"/>
      <c r="S706" s="32"/>
      <c r="T706" s="33"/>
      <c r="U706" s="32"/>
      <c r="V706" s="32"/>
      <c r="W706" s="32"/>
      <c r="X706" s="33"/>
      <c r="Y706" s="32"/>
      <c r="Z706" s="32"/>
      <c r="AA706" s="32"/>
      <c r="AB706" s="31"/>
      <c r="AC706" s="33"/>
      <c r="AD706" s="32"/>
      <c r="AE706" s="32"/>
      <c r="AF706" s="32"/>
      <c r="AG706" s="33"/>
      <c r="AH706" s="32"/>
      <c r="AI706" s="32"/>
      <c r="AJ706" s="32"/>
      <c r="AK706" s="33"/>
      <c r="AL706" s="32"/>
      <c r="AM706" s="32"/>
      <c r="AN706" s="32"/>
      <c r="AO706" s="33"/>
      <c r="AP706" s="32"/>
      <c r="AQ706" s="32"/>
      <c r="AR706" s="33"/>
      <c r="AT706" s="138"/>
    </row>
    <row r="707" spans="1:46" s="11" customFormat="1" ht="27" customHeight="1" thickTop="1" x14ac:dyDescent="0.15">
      <c r="A707" s="20" t="s">
        <v>22</v>
      </c>
      <c r="B707" s="21" t="s">
        <v>21</v>
      </c>
      <c r="C707" s="133"/>
      <c r="D707" s="134"/>
      <c r="E707" s="134"/>
      <c r="F707" s="134"/>
      <c r="G707" s="135"/>
      <c r="H707" s="136" t="s">
        <v>20</v>
      </c>
      <c r="I707" s="125"/>
      <c r="J707" s="133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  <c r="AA707" s="134"/>
      <c r="AB707" s="134"/>
      <c r="AC707" s="134"/>
      <c r="AD707" s="134"/>
      <c r="AE707" s="134"/>
      <c r="AF707" s="134"/>
      <c r="AG707" s="134"/>
      <c r="AH707" s="134"/>
      <c r="AI707" s="134"/>
      <c r="AJ707" s="134"/>
      <c r="AK707" s="134"/>
      <c r="AL707" s="134"/>
      <c r="AM707" s="134"/>
      <c r="AN707" s="134"/>
      <c r="AO707" s="134"/>
      <c r="AP707" s="134"/>
      <c r="AQ707" s="134"/>
      <c r="AR707" s="135"/>
      <c r="AT707" s="138"/>
    </row>
    <row r="708" spans="1:46" s="11" customFormat="1" ht="15" customHeight="1" x14ac:dyDescent="0.15">
      <c r="A708" s="114" t="s">
        <v>19</v>
      </c>
      <c r="B708" s="115"/>
      <c r="C708" s="57"/>
      <c r="D708" s="119" t="s">
        <v>18</v>
      </c>
      <c r="E708" s="120"/>
      <c r="F708" s="120"/>
      <c r="G708" s="120"/>
      <c r="H708" s="120"/>
      <c r="I708" s="120"/>
      <c r="J708" s="120"/>
      <c r="K708" s="121"/>
      <c r="L708" s="119" t="s">
        <v>17</v>
      </c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1"/>
      <c r="AT708" s="139"/>
    </row>
    <row r="709" spans="1:46" s="11" customFormat="1" ht="30" customHeight="1" x14ac:dyDescent="0.15">
      <c r="A709" s="116"/>
      <c r="B709" s="117"/>
      <c r="C709" s="118"/>
      <c r="D709" s="122" t="s">
        <v>16</v>
      </c>
      <c r="E709" s="121"/>
      <c r="F709" s="123" t="s">
        <v>15</v>
      </c>
      <c r="G709" s="124"/>
      <c r="H709" s="125"/>
      <c r="I709" s="122" t="s">
        <v>14</v>
      </c>
      <c r="J709" s="120"/>
      <c r="K709" s="121"/>
      <c r="L709" s="122" t="s">
        <v>13</v>
      </c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1"/>
      <c r="AB709" s="123" t="s">
        <v>12</v>
      </c>
      <c r="AC709" s="125"/>
      <c r="AD709" s="122" t="s">
        <v>11</v>
      </c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1"/>
      <c r="AT709" s="139"/>
    </row>
    <row r="710" spans="1:46" s="11" customFormat="1" ht="12" customHeight="1" x14ac:dyDescent="0.15">
      <c r="A710" s="22"/>
      <c r="B710" s="23"/>
      <c r="C710" s="24"/>
      <c r="D710" s="23"/>
      <c r="E710" s="25" t="s">
        <v>10</v>
      </c>
      <c r="F710" s="22"/>
      <c r="G710" s="23"/>
      <c r="H710" s="24"/>
      <c r="I710" s="23"/>
      <c r="J710" s="23"/>
      <c r="K710" s="25" t="s">
        <v>10</v>
      </c>
      <c r="L710" s="22"/>
      <c r="M710" s="23"/>
      <c r="N710" s="23"/>
      <c r="O710" s="132" t="s">
        <v>9</v>
      </c>
      <c r="P710" s="132"/>
      <c r="Q710" s="132"/>
      <c r="R710" s="23"/>
      <c r="S710" s="132" t="s">
        <v>8</v>
      </c>
      <c r="T710" s="132"/>
      <c r="U710" s="132"/>
      <c r="V710" s="23"/>
      <c r="W710" s="98" t="s">
        <v>7</v>
      </c>
      <c r="X710" s="98"/>
      <c r="Y710" s="98"/>
      <c r="Z710" s="126" t="s">
        <v>6</v>
      </c>
      <c r="AA710" s="126"/>
      <c r="AB710" s="22"/>
      <c r="AC710" s="24"/>
      <c r="AD710" s="23"/>
      <c r="AE710" s="23"/>
      <c r="AF710" s="132" t="s">
        <v>9</v>
      </c>
      <c r="AG710" s="132"/>
      <c r="AH710" s="132"/>
      <c r="AI710" s="23"/>
      <c r="AJ710" s="132" t="s">
        <v>8</v>
      </c>
      <c r="AK710" s="132"/>
      <c r="AL710" s="132"/>
      <c r="AM710" s="23"/>
      <c r="AN710" s="98" t="s">
        <v>7</v>
      </c>
      <c r="AO710" s="98"/>
      <c r="AP710" s="98"/>
      <c r="AQ710" s="126" t="s">
        <v>6</v>
      </c>
      <c r="AR710" s="127"/>
    </row>
    <row r="711" spans="1:46" s="11" customFormat="1" ht="11.25" customHeight="1" x14ac:dyDescent="0.15">
      <c r="A711" s="128" t="s">
        <v>5</v>
      </c>
      <c r="B711" s="129"/>
      <c r="C711" s="130"/>
      <c r="D711" s="102"/>
      <c r="E711" s="103"/>
      <c r="F711" s="79"/>
      <c r="G711" s="80"/>
      <c r="H711" s="81"/>
      <c r="I711" s="131" t="str">
        <f>IF(OR(D711="",F711="",F712=""),"0",ROUNDDOWN(D711*F711/F712,2))</f>
        <v>0</v>
      </c>
      <c r="J711" s="109"/>
      <c r="K711" s="110"/>
      <c r="L711" s="93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5"/>
      <c r="AB711" s="79"/>
      <c r="AC711" s="81"/>
      <c r="AD711" s="72" t="str">
        <f>IF(OR(L711="",AB711="",AB712=""),"0",ROUNDDOWN(L711*AB711/AB712,0))</f>
        <v>0</v>
      </c>
      <c r="AE711" s="73"/>
      <c r="AF711" s="73"/>
      <c r="AG711" s="73"/>
      <c r="AH711" s="73"/>
      <c r="AI711" s="73"/>
      <c r="AJ711" s="73"/>
      <c r="AK711" s="73"/>
      <c r="AL711" s="73"/>
      <c r="AM711" s="73"/>
      <c r="AN711" s="73"/>
      <c r="AO711" s="73"/>
      <c r="AP711" s="73"/>
      <c r="AQ711" s="73"/>
      <c r="AR711" s="74"/>
    </row>
    <row r="712" spans="1:46" s="11" customFormat="1" ht="11.25" customHeight="1" x14ac:dyDescent="0.15">
      <c r="A712" s="76" t="s">
        <v>4</v>
      </c>
      <c r="B712" s="77"/>
      <c r="C712" s="78"/>
      <c r="D712" s="104"/>
      <c r="E712" s="103"/>
      <c r="F712" s="79"/>
      <c r="G712" s="80"/>
      <c r="H712" s="81"/>
      <c r="I712" s="108"/>
      <c r="J712" s="109"/>
      <c r="K712" s="110"/>
      <c r="L712" s="96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5"/>
      <c r="AB712" s="79"/>
      <c r="AC712" s="81"/>
      <c r="AD712" s="75"/>
      <c r="AE712" s="73"/>
      <c r="AF712" s="73"/>
      <c r="AG712" s="73"/>
      <c r="AH712" s="73"/>
      <c r="AI712" s="73"/>
      <c r="AJ712" s="73"/>
      <c r="AK712" s="73"/>
      <c r="AL712" s="73"/>
      <c r="AM712" s="73"/>
      <c r="AN712" s="73"/>
      <c r="AO712" s="73"/>
      <c r="AP712" s="73"/>
      <c r="AQ712" s="73"/>
      <c r="AR712" s="74"/>
    </row>
    <row r="713" spans="1:46" s="11" customFormat="1" ht="2.25" customHeight="1" x14ac:dyDescent="0.15">
      <c r="A713" s="26"/>
      <c r="B713" s="27"/>
      <c r="C713" s="28"/>
      <c r="D713" s="27"/>
      <c r="E713" s="27"/>
      <c r="F713" s="26"/>
      <c r="G713" s="27"/>
      <c r="H713" s="28"/>
      <c r="I713" s="27"/>
      <c r="J713" s="27"/>
      <c r="K713" s="27"/>
      <c r="L713" s="26"/>
      <c r="M713" s="27"/>
      <c r="N713" s="27"/>
      <c r="O713" s="27"/>
      <c r="P713" s="28"/>
      <c r="Q713" s="27"/>
      <c r="R713" s="27"/>
      <c r="S713" s="27"/>
      <c r="T713" s="28"/>
      <c r="U713" s="27"/>
      <c r="V713" s="27"/>
      <c r="W713" s="27"/>
      <c r="X713" s="28"/>
      <c r="Y713" s="27"/>
      <c r="Z713" s="27"/>
      <c r="AA713" s="27"/>
      <c r="AB713" s="26"/>
      <c r="AC713" s="28"/>
      <c r="AD713" s="29"/>
      <c r="AE713" s="29"/>
      <c r="AF713" s="29"/>
      <c r="AG713" s="30"/>
      <c r="AH713" s="29"/>
      <c r="AI713" s="29"/>
      <c r="AJ713" s="29"/>
      <c r="AK713" s="30"/>
      <c r="AL713" s="29"/>
      <c r="AM713" s="29"/>
      <c r="AN713" s="29"/>
      <c r="AO713" s="30"/>
      <c r="AP713" s="29"/>
      <c r="AQ713" s="29"/>
      <c r="AR713" s="30"/>
    </row>
    <row r="714" spans="1:46" s="11" customFormat="1" ht="13.5" customHeight="1" x14ac:dyDescent="0.15">
      <c r="A714" s="111" t="s">
        <v>5</v>
      </c>
      <c r="B714" s="112"/>
      <c r="C714" s="113"/>
      <c r="D714" s="102"/>
      <c r="E714" s="103"/>
      <c r="F714" s="79"/>
      <c r="G714" s="80"/>
      <c r="H714" s="81"/>
      <c r="I714" s="105" t="str">
        <f>IF(OR(D714="",F714="",F715=""),"0",ROUNDDOWN(D714*F714/F715,2))</f>
        <v>0</v>
      </c>
      <c r="J714" s="106"/>
      <c r="K714" s="107"/>
      <c r="L714" s="93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5"/>
      <c r="AB714" s="79"/>
      <c r="AC714" s="81"/>
      <c r="AD714" s="72" t="str">
        <f>IF(OR(L714="",AB714="",AB715=""),"0",ROUNDDOWN(L714*AB714/AB715,0))</f>
        <v>0</v>
      </c>
      <c r="AE714" s="73"/>
      <c r="AF714" s="73"/>
      <c r="AG714" s="73"/>
      <c r="AH714" s="73"/>
      <c r="AI714" s="73"/>
      <c r="AJ714" s="73"/>
      <c r="AK714" s="73"/>
      <c r="AL714" s="73"/>
      <c r="AM714" s="73"/>
      <c r="AN714" s="73"/>
      <c r="AO714" s="73"/>
      <c r="AP714" s="73"/>
      <c r="AQ714" s="73"/>
      <c r="AR714" s="74"/>
    </row>
    <row r="715" spans="1:46" s="11" customFormat="1" ht="13.5" customHeight="1" x14ac:dyDescent="0.15">
      <c r="A715" s="76" t="s">
        <v>4</v>
      </c>
      <c r="B715" s="77"/>
      <c r="C715" s="78"/>
      <c r="D715" s="104"/>
      <c r="E715" s="103"/>
      <c r="F715" s="79"/>
      <c r="G715" s="80"/>
      <c r="H715" s="81"/>
      <c r="I715" s="108"/>
      <c r="J715" s="109"/>
      <c r="K715" s="110"/>
      <c r="L715" s="96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5"/>
      <c r="AB715" s="79"/>
      <c r="AC715" s="81"/>
      <c r="AD715" s="75"/>
      <c r="AE715" s="73"/>
      <c r="AF715" s="73"/>
      <c r="AG715" s="73"/>
      <c r="AH715" s="73"/>
      <c r="AI715" s="73"/>
      <c r="AJ715" s="73"/>
      <c r="AK715" s="73"/>
      <c r="AL715" s="73"/>
      <c r="AM715" s="73"/>
      <c r="AN715" s="73"/>
      <c r="AO715" s="73"/>
      <c r="AP715" s="73"/>
      <c r="AQ715" s="73"/>
      <c r="AR715" s="74"/>
    </row>
    <row r="716" spans="1:46" s="11" customFormat="1" ht="2.25" customHeight="1" x14ac:dyDescent="0.15">
      <c r="A716" s="26"/>
      <c r="B716" s="27"/>
      <c r="C716" s="28"/>
      <c r="D716" s="26"/>
      <c r="E716" s="28"/>
      <c r="F716" s="26"/>
      <c r="G716" s="27"/>
      <c r="H716" s="28"/>
      <c r="I716" s="26"/>
      <c r="J716" s="27"/>
      <c r="K716" s="28"/>
      <c r="L716" s="26"/>
      <c r="M716" s="27"/>
      <c r="N716" s="27"/>
      <c r="O716" s="27"/>
      <c r="P716" s="28"/>
      <c r="Q716" s="27"/>
      <c r="R716" s="27"/>
      <c r="S716" s="27"/>
      <c r="T716" s="28"/>
      <c r="U716" s="27"/>
      <c r="V716" s="27"/>
      <c r="W716" s="27"/>
      <c r="X716" s="28"/>
      <c r="Y716" s="27"/>
      <c r="Z716" s="27"/>
      <c r="AA716" s="27"/>
      <c r="AB716" s="26"/>
      <c r="AC716" s="28"/>
      <c r="AD716" s="29"/>
      <c r="AE716" s="29"/>
      <c r="AF716" s="29"/>
      <c r="AG716" s="30"/>
      <c r="AH716" s="29"/>
      <c r="AI716" s="29"/>
      <c r="AJ716" s="29"/>
      <c r="AK716" s="30"/>
      <c r="AL716" s="29"/>
      <c r="AM716" s="29"/>
      <c r="AN716" s="29"/>
      <c r="AO716" s="30"/>
      <c r="AP716" s="29"/>
      <c r="AQ716" s="29"/>
      <c r="AR716" s="30"/>
    </row>
    <row r="717" spans="1:46" s="11" customFormat="1" ht="13.5" customHeight="1" x14ac:dyDescent="0.15">
      <c r="A717" s="99"/>
      <c r="B717" s="100"/>
      <c r="C717" s="101"/>
      <c r="D717" s="102"/>
      <c r="E717" s="103"/>
      <c r="F717" s="79"/>
      <c r="G717" s="80"/>
      <c r="H717" s="81"/>
      <c r="I717" s="105" t="str">
        <f>IF(OR(D717="",F717="",F718=""),"0",ROUNDDOWN(D717*F717/F718,2))</f>
        <v>0</v>
      </c>
      <c r="J717" s="106"/>
      <c r="K717" s="107"/>
      <c r="L717" s="93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5"/>
      <c r="AB717" s="79"/>
      <c r="AC717" s="81"/>
      <c r="AD717" s="72" t="str">
        <f>IF(OR(L717="",AB717="",AB718=""),"0",ROUNDDOWN(L717*AB717/AB718,0))</f>
        <v>0</v>
      </c>
      <c r="AE717" s="73"/>
      <c r="AF717" s="73"/>
      <c r="AG717" s="73"/>
      <c r="AH717" s="73"/>
      <c r="AI717" s="73"/>
      <c r="AJ717" s="73"/>
      <c r="AK717" s="73"/>
      <c r="AL717" s="73"/>
      <c r="AM717" s="73"/>
      <c r="AN717" s="73"/>
      <c r="AO717" s="73"/>
      <c r="AP717" s="73"/>
      <c r="AQ717" s="73"/>
      <c r="AR717" s="74"/>
    </row>
    <row r="718" spans="1:46" s="11" customFormat="1" ht="13.5" customHeight="1" x14ac:dyDescent="0.15">
      <c r="A718" s="76"/>
      <c r="B718" s="77"/>
      <c r="C718" s="78"/>
      <c r="D718" s="104"/>
      <c r="E718" s="103"/>
      <c r="F718" s="79"/>
      <c r="G718" s="80"/>
      <c r="H718" s="81"/>
      <c r="I718" s="108"/>
      <c r="J718" s="109"/>
      <c r="K718" s="110"/>
      <c r="L718" s="96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5"/>
      <c r="AB718" s="79"/>
      <c r="AC718" s="81"/>
      <c r="AD718" s="75"/>
      <c r="AE718" s="73"/>
      <c r="AF718" s="73"/>
      <c r="AG718" s="73"/>
      <c r="AH718" s="73"/>
      <c r="AI718" s="73"/>
      <c r="AJ718" s="73"/>
      <c r="AK718" s="73"/>
      <c r="AL718" s="73"/>
      <c r="AM718" s="73"/>
      <c r="AN718" s="73"/>
      <c r="AO718" s="73"/>
      <c r="AP718" s="73"/>
      <c r="AQ718" s="73"/>
      <c r="AR718" s="74"/>
    </row>
    <row r="719" spans="1:46" s="11" customFormat="1" ht="2.25" customHeight="1" x14ac:dyDescent="0.15">
      <c r="A719" s="26"/>
      <c r="B719" s="27"/>
      <c r="C719" s="28"/>
      <c r="D719" s="26"/>
      <c r="E719" s="28"/>
      <c r="F719" s="26"/>
      <c r="G719" s="27"/>
      <c r="H719" s="28"/>
      <c r="I719" s="26"/>
      <c r="J719" s="27"/>
      <c r="K719" s="28"/>
      <c r="L719" s="26"/>
      <c r="M719" s="27"/>
      <c r="N719" s="27"/>
      <c r="O719" s="27"/>
      <c r="P719" s="28"/>
      <c r="Q719" s="27"/>
      <c r="R719" s="27"/>
      <c r="S719" s="27"/>
      <c r="T719" s="28"/>
      <c r="U719" s="27"/>
      <c r="V719" s="27"/>
      <c r="W719" s="27"/>
      <c r="X719" s="28"/>
      <c r="Y719" s="27"/>
      <c r="Z719" s="27"/>
      <c r="AA719" s="27"/>
      <c r="AB719" s="26"/>
      <c r="AC719" s="28"/>
      <c r="AD719" s="29"/>
      <c r="AE719" s="29"/>
      <c r="AF719" s="29"/>
      <c r="AG719" s="30"/>
      <c r="AH719" s="29"/>
      <c r="AI719" s="29"/>
      <c r="AJ719" s="29"/>
      <c r="AK719" s="30"/>
      <c r="AL719" s="29"/>
      <c r="AM719" s="29"/>
      <c r="AN719" s="29"/>
      <c r="AO719" s="30"/>
      <c r="AP719" s="29"/>
      <c r="AQ719" s="29"/>
      <c r="AR719" s="30"/>
    </row>
    <row r="720" spans="1:46" s="11" customFormat="1" ht="13.5" customHeight="1" x14ac:dyDescent="0.15">
      <c r="A720" s="55" t="s">
        <v>3</v>
      </c>
      <c r="B720" s="56"/>
      <c r="C720" s="57"/>
      <c r="D720" s="82"/>
      <c r="E720" s="83"/>
      <c r="F720" s="84"/>
      <c r="G720" s="84"/>
      <c r="H720" s="84"/>
      <c r="I720" s="84"/>
      <c r="J720" s="84"/>
      <c r="K720" s="85"/>
      <c r="L720" s="93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5"/>
      <c r="AB720" s="97">
        <v>1</v>
      </c>
      <c r="AC720" s="60"/>
      <c r="AD720" s="72" t="str">
        <f>IF(OR(L720="",AB720="",AB721=""),"0",ROUNDDOWN(L720*AB720/AB721,0))</f>
        <v>0</v>
      </c>
      <c r="AE720" s="73"/>
      <c r="AF720" s="73"/>
      <c r="AG720" s="73"/>
      <c r="AH720" s="73"/>
      <c r="AI720" s="73"/>
      <c r="AJ720" s="73"/>
      <c r="AK720" s="73"/>
      <c r="AL720" s="73"/>
      <c r="AM720" s="73"/>
      <c r="AN720" s="73"/>
      <c r="AO720" s="73"/>
      <c r="AP720" s="73"/>
      <c r="AQ720" s="73"/>
      <c r="AR720" s="74"/>
    </row>
    <row r="721" spans="1:46" s="11" customFormat="1" ht="13.5" customHeight="1" x14ac:dyDescent="0.15">
      <c r="A721" s="58"/>
      <c r="B721" s="59"/>
      <c r="C721" s="60"/>
      <c r="D721" s="86"/>
      <c r="E721" s="87"/>
      <c r="F721" s="88"/>
      <c r="G721" s="88"/>
      <c r="H721" s="88"/>
      <c r="I721" s="88"/>
      <c r="J721" s="88"/>
      <c r="K721" s="89"/>
      <c r="L721" s="96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5"/>
      <c r="AB721" s="97">
        <v>2</v>
      </c>
      <c r="AC721" s="60"/>
      <c r="AD721" s="75"/>
      <c r="AE721" s="73"/>
      <c r="AF721" s="73"/>
      <c r="AG721" s="73"/>
      <c r="AH721" s="73"/>
      <c r="AI721" s="73"/>
      <c r="AJ721" s="73"/>
      <c r="AK721" s="73"/>
      <c r="AL721" s="73"/>
      <c r="AM721" s="73"/>
      <c r="AN721" s="73"/>
      <c r="AO721" s="73"/>
      <c r="AP721" s="73"/>
      <c r="AQ721" s="73"/>
      <c r="AR721" s="74"/>
    </row>
    <row r="722" spans="1:46" s="11" customFormat="1" ht="2.25" customHeight="1" x14ac:dyDescent="0.15">
      <c r="A722" s="26"/>
      <c r="B722" s="27"/>
      <c r="C722" s="28"/>
      <c r="D722" s="90"/>
      <c r="E722" s="91"/>
      <c r="F722" s="91"/>
      <c r="G722" s="91"/>
      <c r="H722" s="91"/>
      <c r="I722" s="91"/>
      <c r="J722" s="91"/>
      <c r="K722" s="92"/>
      <c r="L722" s="26"/>
      <c r="M722" s="27"/>
      <c r="N722" s="27"/>
      <c r="O722" s="27"/>
      <c r="P722" s="28"/>
      <c r="Q722" s="27"/>
      <c r="R722" s="27"/>
      <c r="S722" s="27"/>
      <c r="T722" s="28"/>
      <c r="U722" s="27"/>
      <c r="V722" s="27"/>
      <c r="W722" s="27"/>
      <c r="X722" s="28"/>
      <c r="Y722" s="27"/>
      <c r="Z722" s="27"/>
      <c r="AA722" s="27"/>
      <c r="AB722" s="26"/>
      <c r="AC722" s="28"/>
      <c r="AD722" s="27"/>
      <c r="AE722" s="27"/>
      <c r="AF722" s="27"/>
      <c r="AG722" s="28"/>
      <c r="AH722" s="27"/>
      <c r="AI722" s="27"/>
      <c r="AJ722" s="27"/>
      <c r="AK722" s="28"/>
      <c r="AL722" s="27"/>
      <c r="AM722" s="27"/>
      <c r="AN722" s="27"/>
      <c r="AO722" s="28"/>
      <c r="AP722" s="27"/>
      <c r="AQ722" s="27"/>
      <c r="AR722" s="28"/>
    </row>
    <row r="723" spans="1:46" s="11" customFormat="1" ht="13.5" customHeight="1" x14ac:dyDescent="0.15">
      <c r="A723" s="55" t="s">
        <v>2</v>
      </c>
      <c r="B723" s="56"/>
      <c r="C723" s="57"/>
      <c r="D723" s="61">
        <f>D711+D714+D717</f>
        <v>0</v>
      </c>
      <c r="E723" s="62"/>
      <c r="F723" s="64"/>
      <c r="G723" s="65"/>
      <c r="H723" s="66"/>
      <c r="I723" s="61">
        <f>I711+I714+I717</f>
        <v>0</v>
      </c>
      <c r="J723" s="70"/>
      <c r="K723" s="71"/>
      <c r="L723" s="37">
        <f>L711+L714+L717+L720</f>
        <v>0</v>
      </c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9"/>
      <c r="AB723" s="64"/>
      <c r="AC723" s="66"/>
      <c r="AD723" s="37">
        <f>AD711+AD714+AD717+AD720</f>
        <v>0</v>
      </c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9"/>
    </row>
    <row r="724" spans="1:46" s="11" customFormat="1" ht="13.5" customHeight="1" x14ac:dyDescent="0.15">
      <c r="A724" s="58"/>
      <c r="B724" s="59"/>
      <c r="C724" s="60"/>
      <c r="D724" s="63"/>
      <c r="E724" s="62"/>
      <c r="F724" s="67"/>
      <c r="G724" s="68"/>
      <c r="H724" s="69"/>
      <c r="I724" s="63"/>
      <c r="J724" s="70"/>
      <c r="K724" s="71"/>
      <c r="L724" s="40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9"/>
      <c r="AB724" s="67"/>
      <c r="AC724" s="69"/>
      <c r="AD724" s="40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9"/>
    </row>
    <row r="725" spans="1:46" s="11" customFormat="1" ht="2.25" customHeight="1" thickBot="1" x14ac:dyDescent="0.2">
      <c r="A725" s="31"/>
      <c r="B725" s="32"/>
      <c r="C725" s="33"/>
      <c r="D725" s="31"/>
      <c r="E725" s="33"/>
      <c r="F725" s="31"/>
      <c r="G725" s="32"/>
      <c r="H725" s="33"/>
      <c r="I725" s="31"/>
      <c r="J725" s="32"/>
      <c r="K725" s="33"/>
      <c r="L725" s="31"/>
      <c r="M725" s="32"/>
      <c r="N725" s="32"/>
      <c r="O725" s="32"/>
      <c r="P725" s="33"/>
      <c r="Q725" s="32"/>
      <c r="R725" s="32"/>
      <c r="S725" s="32"/>
      <c r="T725" s="33"/>
      <c r="U725" s="32"/>
      <c r="V725" s="32"/>
      <c r="W725" s="32"/>
      <c r="X725" s="33"/>
      <c r="Y725" s="32"/>
      <c r="Z725" s="32"/>
      <c r="AA725" s="32"/>
      <c r="AB725" s="31"/>
      <c r="AC725" s="33"/>
      <c r="AD725" s="32"/>
      <c r="AE725" s="32"/>
      <c r="AF725" s="32"/>
      <c r="AG725" s="33"/>
      <c r="AH725" s="32"/>
      <c r="AI725" s="32"/>
      <c r="AJ725" s="32"/>
      <c r="AK725" s="33"/>
      <c r="AL725" s="32"/>
      <c r="AM725" s="32"/>
      <c r="AN725" s="32"/>
      <c r="AO725" s="33"/>
      <c r="AP725" s="32"/>
      <c r="AQ725" s="32"/>
      <c r="AR725" s="33"/>
    </row>
    <row r="726" spans="1:46" s="11" customFormat="1" ht="37.5" customHeight="1" thickTop="1" x14ac:dyDescent="0.2">
      <c r="A726" s="41" t="s">
        <v>1</v>
      </c>
      <c r="B726" s="42"/>
      <c r="C726" s="42"/>
      <c r="D726" s="42"/>
      <c r="E726" s="42"/>
      <c r="F726" s="42"/>
      <c r="G726" s="42"/>
      <c r="H726" s="43"/>
      <c r="I726" s="44">
        <f>I686+I704+I723</f>
        <v>0</v>
      </c>
      <c r="J726" s="45"/>
      <c r="K726" s="46"/>
      <c r="L726" s="41" t="s">
        <v>0</v>
      </c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3"/>
      <c r="AD726" s="50">
        <f>AD686+AD704+AD723</f>
        <v>0</v>
      </c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51"/>
      <c r="AQ726" s="51"/>
      <c r="AR726" s="52"/>
      <c r="AS726" s="53" t="s">
        <v>42</v>
      </c>
      <c r="AT726" s="54"/>
    </row>
    <row r="727" spans="1:46" ht="2.25" customHeight="1" x14ac:dyDescent="0.15">
      <c r="A727" s="10"/>
      <c r="B727" s="9"/>
      <c r="C727" s="9"/>
      <c r="D727" s="9"/>
      <c r="E727" s="9"/>
      <c r="F727" s="9"/>
      <c r="G727" s="9"/>
      <c r="H727" s="8"/>
      <c r="I727" s="47"/>
      <c r="J727" s="48"/>
      <c r="K727" s="49"/>
      <c r="L727" s="7"/>
      <c r="M727" s="6"/>
      <c r="N727" s="6"/>
      <c r="O727" s="6"/>
      <c r="P727" s="5"/>
      <c r="Q727" s="6"/>
      <c r="R727" s="6"/>
      <c r="S727" s="6"/>
      <c r="T727" s="5"/>
      <c r="U727" s="6"/>
      <c r="V727" s="6"/>
      <c r="W727" s="6"/>
      <c r="X727" s="5"/>
      <c r="Y727" s="6"/>
      <c r="Z727" s="6"/>
      <c r="AA727" s="6"/>
      <c r="AB727" s="7"/>
      <c r="AC727" s="5"/>
      <c r="AD727" s="6"/>
      <c r="AE727" s="6"/>
      <c r="AF727" s="6"/>
      <c r="AG727" s="5"/>
      <c r="AH727" s="6"/>
      <c r="AI727" s="6"/>
      <c r="AJ727" s="6"/>
      <c r="AK727" s="5"/>
      <c r="AL727" s="6"/>
      <c r="AM727" s="6"/>
      <c r="AN727" s="6"/>
      <c r="AO727" s="5"/>
      <c r="AP727" s="6"/>
      <c r="AQ727" s="6"/>
      <c r="AR727" s="5"/>
    </row>
    <row r="728" spans="1:46" s="11" customFormat="1" ht="27" customHeight="1" x14ac:dyDescent="0.15">
      <c r="A728" s="20" t="s">
        <v>22</v>
      </c>
      <c r="B728" s="21" t="s">
        <v>21</v>
      </c>
      <c r="C728" s="140"/>
      <c r="D728" s="141"/>
      <c r="E728" s="141"/>
      <c r="F728" s="141"/>
      <c r="G728" s="142"/>
      <c r="H728" s="136" t="s">
        <v>20</v>
      </c>
      <c r="I728" s="125"/>
      <c r="J728" s="140"/>
      <c r="K728" s="141"/>
      <c r="L728" s="141"/>
      <c r="M728" s="141"/>
      <c r="N728" s="141"/>
      <c r="O728" s="141"/>
      <c r="P728" s="141"/>
      <c r="Q728" s="141"/>
      <c r="R728" s="141"/>
      <c r="S728" s="141"/>
      <c r="T728" s="141"/>
      <c r="U728" s="141"/>
      <c r="V728" s="141"/>
      <c r="W728" s="141"/>
      <c r="X728" s="141"/>
      <c r="Y728" s="141"/>
      <c r="Z728" s="141"/>
      <c r="AA728" s="141"/>
      <c r="AB728" s="141"/>
      <c r="AC728" s="141"/>
      <c r="AD728" s="141"/>
      <c r="AE728" s="141"/>
      <c r="AF728" s="141"/>
      <c r="AG728" s="141"/>
      <c r="AH728" s="141"/>
      <c r="AI728" s="141"/>
      <c r="AJ728" s="141"/>
      <c r="AK728" s="141"/>
      <c r="AL728" s="141"/>
      <c r="AM728" s="141"/>
      <c r="AN728" s="141"/>
      <c r="AO728" s="141"/>
      <c r="AP728" s="141"/>
      <c r="AQ728" s="141"/>
      <c r="AR728" s="142"/>
    </row>
    <row r="729" spans="1:46" s="11" customFormat="1" ht="15" customHeight="1" x14ac:dyDescent="0.15">
      <c r="A729" s="114" t="s">
        <v>19</v>
      </c>
      <c r="B729" s="115"/>
      <c r="C729" s="57"/>
      <c r="D729" s="119" t="s">
        <v>18</v>
      </c>
      <c r="E729" s="120"/>
      <c r="F729" s="120"/>
      <c r="G729" s="120"/>
      <c r="H729" s="120"/>
      <c r="I729" s="120"/>
      <c r="J729" s="120"/>
      <c r="K729" s="121"/>
      <c r="L729" s="119" t="s">
        <v>17</v>
      </c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1"/>
      <c r="AT729" s="137" t="s">
        <v>23</v>
      </c>
    </row>
    <row r="730" spans="1:46" s="11" customFormat="1" ht="30" customHeight="1" x14ac:dyDescent="0.15">
      <c r="A730" s="116"/>
      <c r="B730" s="117"/>
      <c r="C730" s="118"/>
      <c r="D730" s="122" t="s">
        <v>16</v>
      </c>
      <c r="E730" s="121"/>
      <c r="F730" s="123" t="s">
        <v>15</v>
      </c>
      <c r="G730" s="124"/>
      <c r="H730" s="125"/>
      <c r="I730" s="122" t="s">
        <v>14</v>
      </c>
      <c r="J730" s="120"/>
      <c r="K730" s="121"/>
      <c r="L730" s="122" t="s">
        <v>13</v>
      </c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1"/>
      <c r="AB730" s="123" t="s">
        <v>12</v>
      </c>
      <c r="AC730" s="125"/>
      <c r="AD730" s="122" t="s">
        <v>11</v>
      </c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1"/>
      <c r="AT730" s="138"/>
    </row>
    <row r="731" spans="1:46" s="11" customFormat="1" ht="12" customHeight="1" x14ac:dyDescent="0.15">
      <c r="A731" s="22"/>
      <c r="B731" s="23"/>
      <c r="C731" s="24"/>
      <c r="D731" s="23"/>
      <c r="E731" s="25" t="s">
        <v>10</v>
      </c>
      <c r="F731" s="22"/>
      <c r="G731" s="23"/>
      <c r="H731" s="24"/>
      <c r="I731" s="23"/>
      <c r="J731" s="23"/>
      <c r="K731" s="25" t="s">
        <v>10</v>
      </c>
      <c r="L731" s="22"/>
      <c r="M731" s="23"/>
      <c r="N731" s="23"/>
      <c r="O731" s="132" t="s">
        <v>9</v>
      </c>
      <c r="P731" s="132"/>
      <c r="Q731" s="132"/>
      <c r="R731" s="23"/>
      <c r="S731" s="132" t="s">
        <v>8</v>
      </c>
      <c r="T731" s="132"/>
      <c r="U731" s="132"/>
      <c r="V731" s="23"/>
      <c r="W731" s="98" t="s">
        <v>7</v>
      </c>
      <c r="X731" s="98"/>
      <c r="Y731" s="98"/>
      <c r="Z731" s="126" t="s">
        <v>6</v>
      </c>
      <c r="AA731" s="126"/>
      <c r="AB731" s="22"/>
      <c r="AC731" s="24"/>
      <c r="AD731" s="23"/>
      <c r="AE731" s="23"/>
      <c r="AF731" s="132" t="s">
        <v>9</v>
      </c>
      <c r="AG731" s="132"/>
      <c r="AH731" s="132"/>
      <c r="AI731" s="23"/>
      <c r="AJ731" s="132" t="s">
        <v>8</v>
      </c>
      <c r="AK731" s="132"/>
      <c r="AL731" s="132"/>
      <c r="AM731" s="23"/>
      <c r="AN731" s="98" t="s">
        <v>7</v>
      </c>
      <c r="AO731" s="98"/>
      <c r="AP731" s="98"/>
      <c r="AQ731" s="126" t="s">
        <v>6</v>
      </c>
      <c r="AR731" s="127"/>
      <c r="AT731" s="138"/>
    </row>
    <row r="732" spans="1:46" s="11" customFormat="1" ht="11.25" customHeight="1" x14ac:dyDescent="0.15">
      <c r="A732" s="128" t="s">
        <v>5</v>
      </c>
      <c r="B732" s="129"/>
      <c r="C732" s="130"/>
      <c r="D732" s="102"/>
      <c r="E732" s="103"/>
      <c r="F732" s="79"/>
      <c r="G732" s="80"/>
      <c r="H732" s="81"/>
      <c r="I732" s="131" t="str">
        <f>IF(OR(D732="",F732="",F733=""),"0",ROUNDDOWN(D732*F732/F733,2))</f>
        <v>0</v>
      </c>
      <c r="J732" s="109"/>
      <c r="K732" s="110"/>
      <c r="L732" s="93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5"/>
      <c r="AB732" s="79"/>
      <c r="AC732" s="81"/>
      <c r="AD732" s="72" t="str">
        <f>IF(OR(L732="",AB732="",AB733=""),"0",ROUNDDOWN(L732*AB732/AB733,0))</f>
        <v>0</v>
      </c>
      <c r="AE732" s="73"/>
      <c r="AF732" s="73"/>
      <c r="AG732" s="73"/>
      <c r="AH732" s="73"/>
      <c r="AI732" s="73"/>
      <c r="AJ732" s="73"/>
      <c r="AK732" s="73"/>
      <c r="AL732" s="73"/>
      <c r="AM732" s="73"/>
      <c r="AN732" s="73"/>
      <c r="AO732" s="73"/>
      <c r="AP732" s="73"/>
      <c r="AQ732" s="73"/>
      <c r="AR732" s="74"/>
      <c r="AT732" s="138"/>
    </row>
    <row r="733" spans="1:46" s="11" customFormat="1" ht="11.25" customHeight="1" x14ac:dyDescent="0.15">
      <c r="A733" s="76" t="s">
        <v>4</v>
      </c>
      <c r="B733" s="77"/>
      <c r="C733" s="78"/>
      <c r="D733" s="104"/>
      <c r="E733" s="103"/>
      <c r="F733" s="79"/>
      <c r="G733" s="80"/>
      <c r="H733" s="81"/>
      <c r="I733" s="108"/>
      <c r="J733" s="109"/>
      <c r="K733" s="110"/>
      <c r="L733" s="96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5"/>
      <c r="AB733" s="79"/>
      <c r="AC733" s="81"/>
      <c r="AD733" s="75"/>
      <c r="AE733" s="73"/>
      <c r="AF733" s="73"/>
      <c r="AG733" s="73"/>
      <c r="AH733" s="73"/>
      <c r="AI733" s="73"/>
      <c r="AJ733" s="73"/>
      <c r="AK733" s="73"/>
      <c r="AL733" s="73"/>
      <c r="AM733" s="73"/>
      <c r="AN733" s="73"/>
      <c r="AO733" s="73"/>
      <c r="AP733" s="73"/>
      <c r="AQ733" s="73"/>
      <c r="AR733" s="74"/>
      <c r="AT733" s="138"/>
    </row>
    <row r="734" spans="1:46" s="11" customFormat="1" ht="2.25" customHeight="1" x14ac:dyDescent="0.15">
      <c r="A734" s="26"/>
      <c r="B734" s="27"/>
      <c r="C734" s="28"/>
      <c r="D734" s="27"/>
      <c r="E734" s="27"/>
      <c r="F734" s="26"/>
      <c r="G734" s="27"/>
      <c r="H734" s="28"/>
      <c r="I734" s="27"/>
      <c r="J734" s="27"/>
      <c r="K734" s="27"/>
      <c r="L734" s="26"/>
      <c r="M734" s="27"/>
      <c r="N734" s="27"/>
      <c r="O734" s="27"/>
      <c r="P734" s="28"/>
      <c r="Q734" s="27"/>
      <c r="R734" s="27"/>
      <c r="S734" s="27"/>
      <c r="T734" s="28"/>
      <c r="U734" s="27"/>
      <c r="V734" s="27"/>
      <c r="W734" s="27"/>
      <c r="X734" s="28"/>
      <c r="Y734" s="27"/>
      <c r="Z734" s="27"/>
      <c r="AA734" s="27"/>
      <c r="AB734" s="26"/>
      <c r="AC734" s="28"/>
      <c r="AD734" s="29"/>
      <c r="AE734" s="29"/>
      <c r="AF734" s="29"/>
      <c r="AG734" s="30"/>
      <c r="AH734" s="29"/>
      <c r="AI734" s="29"/>
      <c r="AJ734" s="29"/>
      <c r="AK734" s="30"/>
      <c r="AL734" s="29"/>
      <c r="AM734" s="29"/>
      <c r="AN734" s="29"/>
      <c r="AO734" s="30"/>
      <c r="AP734" s="29"/>
      <c r="AQ734" s="29"/>
      <c r="AR734" s="30"/>
      <c r="AT734" s="138"/>
    </row>
    <row r="735" spans="1:46" s="11" customFormat="1" ht="13.5" customHeight="1" x14ac:dyDescent="0.15">
      <c r="A735" s="111" t="s">
        <v>5</v>
      </c>
      <c r="B735" s="112"/>
      <c r="C735" s="113"/>
      <c r="D735" s="102"/>
      <c r="E735" s="103"/>
      <c r="F735" s="79"/>
      <c r="G735" s="80"/>
      <c r="H735" s="81"/>
      <c r="I735" s="105" t="str">
        <f>IF(OR(D735="",F735="",F736=""),"0",ROUNDDOWN(D735*F735/F736,2))</f>
        <v>0</v>
      </c>
      <c r="J735" s="106"/>
      <c r="K735" s="107"/>
      <c r="L735" s="93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5"/>
      <c r="AB735" s="79"/>
      <c r="AC735" s="81"/>
      <c r="AD735" s="72" t="str">
        <f>IF(OR(L735="",AB735="",AB736=""),"0",ROUNDDOWN(L735*AB735/AB736,0))</f>
        <v>0</v>
      </c>
      <c r="AE735" s="73"/>
      <c r="AF735" s="73"/>
      <c r="AG735" s="73"/>
      <c r="AH735" s="73"/>
      <c r="AI735" s="73"/>
      <c r="AJ735" s="73"/>
      <c r="AK735" s="73"/>
      <c r="AL735" s="73"/>
      <c r="AM735" s="73"/>
      <c r="AN735" s="73"/>
      <c r="AO735" s="73"/>
      <c r="AP735" s="73"/>
      <c r="AQ735" s="73"/>
      <c r="AR735" s="74"/>
      <c r="AT735" s="138"/>
    </row>
    <row r="736" spans="1:46" s="11" customFormat="1" ht="13.5" customHeight="1" x14ac:dyDescent="0.15">
      <c r="A736" s="76" t="s">
        <v>4</v>
      </c>
      <c r="B736" s="77"/>
      <c r="C736" s="78"/>
      <c r="D736" s="104"/>
      <c r="E736" s="103"/>
      <c r="F736" s="79"/>
      <c r="G736" s="80"/>
      <c r="H736" s="81"/>
      <c r="I736" s="108"/>
      <c r="J736" s="109"/>
      <c r="K736" s="110"/>
      <c r="L736" s="96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5"/>
      <c r="AB736" s="79"/>
      <c r="AC736" s="81"/>
      <c r="AD736" s="75"/>
      <c r="AE736" s="73"/>
      <c r="AF736" s="73"/>
      <c r="AG736" s="73"/>
      <c r="AH736" s="73"/>
      <c r="AI736" s="73"/>
      <c r="AJ736" s="73"/>
      <c r="AK736" s="73"/>
      <c r="AL736" s="73"/>
      <c r="AM736" s="73"/>
      <c r="AN736" s="73"/>
      <c r="AO736" s="73"/>
      <c r="AP736" s="73"/>
      <c r="AQ736" s="73"/>
      <c r="AR736" s="74"/>
      <c r="AT736" s="138"/>
    </row>
    <row r="737" spans="1:46" s="11" customFormat="1" ht="2.25" customHeight="1" x14ac:dyDescent="0.15">
      <c r="A737" s="26"/>
      <c r="B737" s="27"/>
      <c r="C737" s="28"/>
      <c r="D737" s="26"/>
      <c r="E737" s="28"/>
      <c r="F737" s="26"/>
      <c r="G737" s="27"/>
      <c r="H737" s="28"/>
      <c r="I737" s="26"/>
      <c r="J737" s="27"/>
      <c r="K737" s="28"/>
      <c r="L737" s="26"/>
      <c r="M737" s="27"/>
      <c r="N737" s="27"/>
      <c r="O737" s="27"/>
      <c r="P737" s="28"/>
      <c r="Q737" s="27"/>
      <c r="R737" s="27"/>
      <c r="S737" s="27"/>
      <c r="T737" s="28"/>
      <c r="U737" s="27"/>
      <c r="V737" s="27"/>
      <c r="W737" s="27"/>
      <c r="X737" s="28"/>
      <c r="Y737" s="27"/>
      <c r="Z737" s="27"/>
      <c r="AA737" s="27"/>
      <c r="AB737" s="26"/>
      <c r="AC737" s="28"/>
      <c r="AD737" s="29"/>
      <c r="AE737" s="29"/>
      <c r="AF737" s="29"/>
      <c r="AG737" s="30"/>
      <c r="AH737" s="29"/>
      <c r="AI737" s="29"/>
      <c r="AJ737" s="29"/>
      <c r="AK737" s="30"/>
      <c r="AL737" s="29"/>
      <c r="AM737" s="29"/>
      <c r="AN737" s="29"/>
      <c r="AO737" s="30"/>
      <c r="AP737" s="29"/>
      <c r="AQ737" s="29"/>
      <c r="AR737" s="30"/>
      <c r="AT737" s="138"/>
    </row>
    <row r="738" spans="1:46" s="11" customFormat="1" ht="13.5" customHeight="1" x14ac:dyDescent="0.15">
      <c r="A738" s="99"/>
      <c r="B738" s="100"/>
      <c r="C738" s="101"/>
      <c r="D738" s="102"/>
      <c r="E738" s="103"/>
      <c r="F738" s="79"/>
      <c r="G738" s="80"/>
      <c r="H738" s="81"/>
      <c r="I738" s="105" t="str">
        <f>IF(OR(D738="",F738="",F739=""),"0",ROUNDDOWN(D738*F738/F739,2))</f>
        <v>0</v>
      </c>
      <c r="J738" s="106"/>
      <c r="K738" s="107"/>
      <c r="L738" s="93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5"/>
      <c r="AB738" s="79"/>
      <c r="AC738" s="81"/>
      <c r="AD738" s="72" t="str">
        <f>IF(OR(L738="",AB738="",AB739=""),"0",ROUNDDOWN(L738*AB738/AB739,0))</f>
        <v>0</v>
      </c>
      <c r="AE738" s="73"/>
      <c r="AF738" s="73"/>
      <c r="AG738" s="73"/>
      <c r="AH738" s="73"/>
      <c r="AI738" s="73"/>
      <c r="AJ738" s="73"/>
      <c r="AK738" s="73"/>
      <c r="AL738" s="73"/>
      <c r="AM738" s="73"/>
      <c r="AN738" s="73"/>
      <c r="AO738" s="73"/>
      <c r="AP738" s="73"/>
      <c r="AQ738" s="73"/>
      <c r="AR738" s="74"/>
      <c r="AT738" s="138"/>
    </row>
    <row r="739" spans="1:46" s="11" customFormat="1" ht="13.5" customHeight="1" x14ac:dyDescent="0.15">
      <c r="A739" s="76"/>
      <c r="B739" s="77"/>
      <c r="C739" s="78"/>
      <c r="D739" s="104"/>
      <c r="E739" s="103"/>
      <c r="F739" s="79"/>
      <c r="G739" s="80"/>
      <c r="H739" s="81"/>
      <c r="I739" s="108"/>
      <c r="J739" s="109"/>
      <c r="K739" s="110"/>
      <c r="L739" s="96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5"/>
      <c r="AB739" s="79"/>
      <c r="AC739" s="81"/>
      <c r="AD739" s="75"/>
      <c r="AE739" s="73"/>
      <c r="AF739" s="73"/>
      <c r="AG739" s="73"/>
      <c r="AH739" s="73"/>
      <c r="AI739" s="73"/>
      <c r="AJ739" s="73"/>
      <c r="AK739" s="73"/>
      <c r="AL739" s="73"/>
      <c r="AM739" s="73"/>
      <c r="AN739" s="73"/>
      <c r="AO739" s="73"/>
      <c r="AP739" s="73"/>
      <c r="AQ739" s="73"/>
      <c r="AR739" s="74"/>
      <c r="AT739" s="138"/>
    </row>
    <row r="740" spans="1:46" s="11" customFormat="1" ht="2.25" customHeight="1" x14ac:dyDescent="0.15">
      <c r="A740" s="26"/>
      <c r="B740" s="27"/>
      <c r="C740" s="28"/>
      <c r="D740" s="26"/>
      <c r="E740" s="28"/>
      <c r="F740" s="26"/>
      <c r="G740" s="27"/>
      <c r="H740" s="28"/>
      <c r="I740" s="26"/>
      <c r="J740" s="27"/>
      <c r="K740" s="28"/>
      <c r="L740" s="26"/>
      <c r="M740" s="27"/>
      <c r="N740" s="27"/>
      <c r="O740" s="27"/>
      <c r="P740" s="28"/>
      <c r="Q740" s="27"/>
      <c r="R740" s="27"/>
      <c r="S740" s="27"/>
      <c r="T740" s="28"/>
      <c r="U740" s="27"/>
      <c r="V740" s="27"/>
      <c r="W740" s="27"/>
      <c r="X740" s="28"/>
      <c r="Y740" s="27"/>
      <c r="Z740" s="27"/>
      <c r="AA740" s="27"/>
      <c r="AB740" s="26"/>
      <c r="AC740" s="28"/>
      <c r="AD740" s="29"/>
      <c r="AE740" s="29"/>
      <c r="AF740" s="29"/>
      <c r="AG740" s="30"/>
      <c r="AH740" s="29"/>
      <c r="AI740" s="29"/>
      <c r="AJ740" s="29"/>
      <c r="AK740" s="30"/>
      <c r="AL740" s="29"/>
      <c r="AM740" s="29"/>
      <c r="AN740" s="29"/>
      <c r="AO740" s="30"/>
      <c r="AP740" s="29"/>
      <c r="AQ740" s="29"/>
      <c r="AR740" s="30"/>
      <c r="AT740" s="138"/>
    </row>
    <row r="741" spans="1:46" s="11" customFormat="1" ht="13.5" customHeight="1" x14ac:dyDescent="0.15">
      <c r="A741" s="55" t="s">
        <v>3</v>
      </c>
      <c r="B741" s="56"/>
      <c r="C741" s="57"/>
      <c r="D741" s="82"/>
      <c r="E741" s="83"/>
      <c r="F741" s="84"/>
      <c r="G741" s="84"/>
      <c r="H741" s="84"/>
      <c r="I741" s="84"/>
      <c r="J741" s="84"/>
      <c r="K741" s="85"/>
      <c r="L741" s="93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5"/>
      <c r="AB741" s="97">
        <v>1</v>
      </c>
      <c r="AC741" s="60"/>
      <c r="AD741" s="72" t="str">
        <f>IF(OR(L741="",AB741="",AB742=""),"0",ROUNDDOWN(L741*AB741/AB742,0))</f>
        <v>0</v>
      </c>
      <c r="AE741" s="73"/>
      <c r="AF741" s="73"/>
      <c r="AG741" s="73"/>
      <c r="AH741" s="73"/>
      <c r="AI741" s="73"/>
      <c r="AJ741" s="73"/>
      <c r="AK741" s="73"/>
      <c r="AL741" s="73"/>
      <c r="AM741" s="73"/>
      <c r="AN741" s="73"/>
      <c r="AO741" s="73"/>
      <c r="AP741" s="73"/>
      <c r="AQ741" s="73"/>
      <c r="AR741" s="74"/>
      <c r="AT741" s="138"/>
    </row>
    <row r="742" spans="1:46" s="11" customFormat="1" ht="13.5" customHeight="1" x14ac:dyDescent="0.15">
      <c r="A742" s="58"/>
      <c r="B742" s="59"/>
      <c r="C742" s="60"/>
      <c r="D742" s="86"/>
      <c r="E742" s="87"/>
      <c r="F742" s="88"/>
      <c r="G742" s="88"/>
      <c r="H742" s="88"/>
      <c r="I742" s="88"/>
      <c r="J742" s="88"/>
      <c r="K742" s="89"/>
      <c r="L742" s="96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5"/>
      <c r="AB742" s="97">
        <v>2</v>
      </c>
      <c r="AC742" s="60"/>
      <c r="AD742" s="75"/>
      <c r="AE742" s="73"/>
      <c r="AF742" s="73"/>
      <c r="AG742" s="73"/>
      <c r="AH742" s="73"/>
      <c r="AI742" s="73"/>
      <c r="AJ742" s="73"/>
      <c r="AK742" s="73"/>
      <c r="AL742" s="73"/>
      <c r="AM742" s="73"/>
      <c r="AN742" s="73"/>
      <c r="AO742" s="73"/>
      <c r="AP742" s="73"/>
      <c r="AQ742" s="73"/>
      <c r="AR742" s="74"/>
      <c r="AT742" s="138"/>
    </row>
    <row r="743" spans="1:46" s="11" customFormat="1" ht="2.25" customHeight="1" x14ac:dyDescent="0.15">
      <c r="A743" s="26"/>
      <c r="B743" s="27"/>
      <c r="C743" s="28"/>
      <c r="D743" s="90"/>
      <c r="E743" s="91"/>
      <c r="F743" s="91"/>
      <c r="G743" s="91"/>
      <c r="H743" s="91"/>
      <c r="I743" s="91"/>
      <c r="J743" s="91"/>
      <c r="K743" s="92"/>
      <c r="L743" s="26"/>
      <c r="M743" s="27"/>
      <c r="N743" s="27"/>
      <c r="O743" s="27"/>
      <c r="P743" s="28"/>
      <c r="Q743" s="27"/>
      <c r="R743" s="27"/>
      <c r="S743" s="27"/>
      <c r="T743" s="28"/>
      <c r="U743" s="27"/>
      <c r="V743" s="27"/>
      <c r="W743" s="27"/>
      <c r="X743" s="28"/>
      <c r="Y743" s="27"/>
      <c r="Z743" s="27"/>
      <c r="AA743" s="27"/>
      <c r="AB743" s="26"/>
      <c r="AC743" s="28"/>
      <c r="AD743" s="27"/>
      <c r="AE743" s="27"/>
      <c r="AF743" s="27"/>
      <c r="AG743" s="28"/>
      <c r="AH743" s="27"/>
      <c r="AI743" s="27"/>
      <c r="AJ743" s="27"/>
      <c r="AK743" s="28"/>
      <c r="AL743" s="27"/>
      <c r="AM743" s="27"/>
      <c r="AN743" s="27"/>
      <c r="AO743" s="28"/>
      <c r="AP743" s="27"/>
      <c r="AQ743" s="27"/>
      <c r="AR743" s="28"/>
      <c r="AT743" s="138"/>
    </row>
    <row r="744" spans="1:46" s="11" customFormat="1" ht="13.5" customHeight="1" x14ac:dyDescent="0.15">
      <c r="A744" s="55" t="s">
        <v>2</v>
      </c>
      <c r="B744" s="56"/>
      <c r="C744" s="57"/>
      <c r="D744" s="61">
        <f>D732+D735+D738</f>
        <v>0</v>
      </c>
      <c r="E744" s="62"/>
      <c r="F744" s="64"/>
      <c r="G744" s="65"/>
      <c r="H744" s="66"/>
      <c r="I744" s="61">
        <f>I732+I735+I738</f>
        <v>0</v>
      </c>
      <c r="J744" s="70"/>
      <c r="K744" s="71"/>
      <c r="L744" s="37">
        <f>L732+L735+L738+L741</f>
        <v>0</v>
      </c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9"/>
      <c r="AB744" s="64"/>
      <c r="AC744" s="66"/>
      <c r="AD744" s="37">
        <f>AD732+AD735+AD738+AD741</f>
        <v>0</v>
      </c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9"/>
      <c r="AT744" s="138"/>
    </row>
    <row r="745" spans="1:46" s="11" customFormat="1" ht="13.5" customHeight="1" x14ac:dyDescent="0.15">
      <c r="A745" s="58"/>
      <c r="B745" s="59"/>
      <c r="C745" s="60"/>
      <c r="D745" s="63"/>
      <c r="E745" s="62"/>
      <c r="F745" s="67"/>
      <c r="G745" s="68"/>
      <c r="H745" s="69"/>
      <c r="I745" s="63"/>
      <c r="J745" s="70"/>
      <c r="K745" s="71"/>
      <c r="L745" s="40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9"/>
      <c r="AB745" s="67"/>
      <c r="AC745" s="69"/>
      <c r="AD745" s="40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9"/>
      <c r="AT745" s="138"/>
    </row>
    <row r="746" spans="1:46" s="11" customFormat="1" ht="2.25" customHeight="1" thickBot="1" x14ac:dyDescent="0.2">
      <c r="A746" s="31"/>
      <c r="B746" s="32"/>
      <c r="C746" s="33"/>
      <c r="D746" s="31"/>
      <c r="E746" s="33"/>
      <c r="F746" s="31"/>
      <c r="G746" s="32"/>
      <c r="H746" s="33"/>
      <c r="I746" s="31"/>
      <c r="J746" s="32"/>
      <c r="K746" s="33"/>
      <c r="L746" s="31"/>
      <c r="M746" s="32"/>
      <c r="N746" s="32"/>
      <c r="O746" s="32"/>
      <c r="P746" s="33"/>
      <c r="Q746" s="32"/>
      <c r="R746" s="32"/>
      <c r="S746" s="32"/>
      <c r="T746" s="33"/>
      <c r="U746" s="32"/>
      <c r="V746" s="32"/>
      <c r="W746" s="32"/>
      <c r="X746" s="33"/>
      <c r="Y746" s="32"/>
      <c r="Z746" s="32"/>
      <c r="AA746" s="32"/>
      <c r="AB746" s="31"/>
      <c r="AC746" s="33"/>
      <c r="AD746" s="32"/>
      <c r="AE746" s="32"/>
      <c r="AF746" s="32"/>
      <c r="AG746" s="33"/>
      <c r="AH746" s="32"/>
      <c r="AI746" s="32"/>
      <c r="AJ746" s="32"/>
      <c r="AK746" s="33"/>
      <c r="AL746" s="32"/>
      <c r="AM746" s="32"/>
      <c r="AN746" s="32"/>
      <c r="AO746" s="33"/>
      <c r="AP746" s="32"/>
      <c r="AQ746" s="32"/>
      <c r="AR746" s="33"/>
      <c r="AT746" s="138"/>
    </row>
    <row r="747" spans="1:46" s="11" customFormat="1" ht="27" customHeight="1" thickTop="1" x14ac:dyDescent="0.15">
      <c r="A747" s="20" t="s">
        <v>22</v>
      </c>
      <c r="B747" s="21" t="s">
        <v>21</v>
      </c>
      <c r="C747" s="133"/>
      <c r="D747" s="134"/>
      <c r="E747" s="134"/>
      <c r="F747" s="134"/>
      <c r="G747" s="135"/>
      <c r="H747" s="136" t="s">
        <v>20</v>
      </c>
      <c r="I747" s="125"/>
      <c r="J747" s="133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  <c r="AA747" s="134"/>
      <c r="AB747" s="134"/>
      <c r="AC747" s="134"/>
      <c r="AD747" s="134"/>
      <c r="AE747" s="134"/>
      <c r="AF747" s="134"/>
      <c r="AG747" s="134"/>
      <c r="AH747" s="134"/>
      <c r="AI747" s="134"/>
      <c r="AJ747" s="134"/>
      <c r="AK747" s="134"/>
      <c r="AL747" s="134"/>
      <c r="AM747" s="134"/>
      <c r="AN747" s="134"/>
      <c r="AO747" s="134"/>
      <c r="AP747" s="134"/>
      <c r="AQ747" s="134"/>
      <c r="AR747" s="135"/>
      <c r="AT747" s="138"/>
    </row>
    <row r="748" spans="1:46" s="11" customFormat="1" ht="15" customHeight="1" x14ac:dyDescent="0.15">
      <c r="A748" s="114" t="s">
        <v>19</v>
      </c>
      <c r="B748" s="115"/>
      <c r="C748" s="57"/>
      <c r="D748" s="119" t="s">
        <v>18</v>
      </c>
      <c r="E748" s="120"/>
      <c r="F748" s="120"/>
      <c r="G748" s="120"/>
      <c r="H748" s="120"/>
      <c r="I748" s="120"/>
      <c r="J748" s="120"/>
      <c r="K748" s="121"/>
      <c r="L748" s="119" t="s">
        <v>17</v>
      </c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1"/>
      <c r="AT748" s="139"/>
    </row>
    <row r="749" spans="1:46" s="11" customFormat="1" ht="30" customHeight="1" x14ac:dyDescent="0.15">
      <c r="A749" s="116"/>
      <c r="B749" s="117"/>
      <c r="C749" s="118"/>
      <c r="D749" s="122" t="s">
        <v>16</v>
      </c>
      <c r="E749" s="121"/>
      <c r="F749" s="123" t="s">
        <v>15</v>
      </c>
      <c r="G749" s="124"/>
      <c r="H749" s="125"/>
      <c r="I749" s="122" t="s">
        <v>14</v>
      </c>
      <c r="J749" s="120"/>
      <c r="K749" s="121"/>
      <c r="L749" s="122" t="s">
        <v>13</v>
      </c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1"/>
      <c r="AB749" s="123" t="s">
        <v>12</v>
      </c>
      <c r="AC749" s="125"/>
      <c r="AD749" s="122" t="s">
        <v>11</v>
      </c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1"/>
      <c r="AT749" s="139"/>
    </row>
    <row r="750" spans="1:46" s="11" customFormat="1" ht="12" customHeight="1" x14ac:dyDescent="0.15">
      <c r="A750" s="22"/>
      <c r="B750" s="23"/>
      <c r="C750" s="24"/>
      <c r="D750" s="23"/>
      <c r="E750" s="25" t="s">
        <v>10</v>
      </c>
      <c r="F750" s="22"/>
      <c r="G750" s="23"/>
      <c r="H750" s="24"/>
      <c r="I750" s="23"/>
      <c r="J750" s="23"/>
      <c r="K750" s="25" t="s">
        <v>10</v>
      </c>
      <c r="L750" s="22"/>
      <c r="M750" s="23"/>
      <c r="N750" s="23"/>
      <c r="O750" s="132" t="s">
        <v>9</v>
      </c>
      <c r="P750" s="132"/>
      <c r="Q750" s="132"/>
      <c r="R750" s="23"/>
      <c r="S750" s="132" t="s">
        <v>8</v>
      </c>
      <c r="T750" s="132"/>
      <c r="U750" s="132"/>
      <c r="V750" s="23"/>
      <c r="W750" s="98" t="s">
        <v>7</v>
      </c>
      <c r="X750" s="98"/>
      <c r="Y750" s="98"/>
      <c r="Z750" s="126" t="s">
        <v>6</v>
      </c>
      <c r="AA750" s="126"/>
      <c r="AB750" s="22"/>
      <c r="AC750" s="24"/>
      <c r="AD750" s="23"/>
      <c r="AE750" s="23"/>
      <c r="AF750" s="132" t="s">
        <v>9</v>
      </c>
      <c r="AG750" s="132"/>
      <c r="AH750" s="132"/>
      <c r="AI750" s="23"/>
      <c r="AJ750" s="132" t="s">
        <v>8</v>
      </c>
      <c r="AK750" s="132"/>
      <c r="AL750" s="132"/>
      <c r="AM750" s="23"/>
      <c r="AN750" s="98" t="s">
        <v>7</v>
      </c>
      <c r="AO750" s="98"/>
      <c r="AP750" s="98"/>
      <c r="AQ750" s="126" t="s">
        <v>6</v>
      </c>
      <c r="AR750" s="127"/>
    </row>
    <row r="751" spans="1:46" s="11" customFormat="1" ht="11.25" customHeight="1" x14ac:dyDescent="0.15">
      <c r="A751" s="128" t="s">
        <v>5</v>
      </c>
      <c r="B751" s="129"/>
      <c r="C751" s="130"/>
      <c r="D751" s="102"/>
      <c r="E751" s="103"/>
      <c r="F751" s="79"/>
      <c r="G751" s="80"/>
      <c r="H751" s="81"/>
      <c r="I751" s="131" t="str">
        <f>IF(OR(D751="",F751="",F752=""),"0",ROUNDDOWN(D751*F751/F752,2))</f>
        <v>0</v>
      </c>
      <c r="J751" s="109"/>
      <c r="K751" s="110"/>
      <c r="L751" s="93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5"/>
      <c r="AB751" s="79"/>
      <c r="AC751" s="81"/>
      <c r="AD751" s="72" t="str">
        <f>IF(OR(L751="",AB751="",AB752=""),"0",ROUNDDOWN(L751*AB751/AB752,0))</f>
        <v>0</v>
      </c>
      <c r="AE751" s="73"/>
      <c r="AF751" s="73"/>
      <c r="AG751" s="73"/>
      <c r="AH751" s="73"/>
      <c r="AI751" s="73"/>
      <c r="AJ751" s="73"/>
      <c r="AK751" s="73"/>
      <c r="AL751" s="73"/>
      <c r="AM751" s="73"/>
      <c r="AN751" s="73"/>
      <c r="AO751" s="73"/>
      <c r="AP751" s="73"/>
      <c r="AQ751" s="73"/>
      <c r="AR751" s="74"/>
    </row>
    <row r="752" spans="1:46" s="11" customFormat="1" ht="11.25" customHeight="1" x14ac:dyDescent="0.15">
      <c r="A752" s="76" t="s">
        <v>4</v>
      </c>
      <c r="B752" s="77"/>
      <c r="C752" s="78"/>
      <c r="D752" s="104"/>
      <c r="E752" s="103"/>
      <c r="F752" s="79"/>
      <c r="G752" s="80"/>
      <c r="H752" s="81"/>
      <c r="I752" s="108"/>
      <c r="J752" s="109"/>
      <c r="K752" s="110"/>
      <c r="L752" s="96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5"/>
      <c r="AB752" s="79"/>
      <c r="AC752" s="81"/>
      <c r="AD752" s="75"/>
      <c r="AE752" s="73"/>
      <c r="AF752" s="73"/>
      <c r="AG752" s="73"/>
      <c r="AH752" s="73"/>
      <c r="AI752" s="73"/>
      <c r="AJ752" s="73"/>
      <c r="AK752" s="73"/>
      <c r="AL752" s="73"/>
      <c r="AM752" s="73"/>
      <c r="AN752" s="73"/>
      <c r="AO752" s="73"/>
      <c r="AP752" s="73"/>
      <c r="AQ752" s="73"/>
      <c r="AR752" s="74"/>
    </row>
    <row r="753" spans="1:46" s="11" customFormat="1" ht="2.25" customHeight="1" x14ac:dyDescent="0.15">
      <c r="A753" s="26"/>
      <c r="B753" s="27"/>
      <c r="C753" s="28"/>
      <c r="D753" s="27"/>
      <c r="E753" s="27"/>
      <c r="F753" s="26"/>
      <c r="G753" s="27"/>
      <c r="H753" s="28"/>
      <c r="I753" s="27"/>
      <c r="J753" s="27"/>
      <c r="K753" s="27"/>
      <c r="L753" s="26"/>
      <c r="M753" s="27"/>
      <c r="N753" s="27"/>
      <c r="O753" s="27"/>
      <c r="P753" s="28"/>
      <c r="Q753" s="27"/>
      <c r="R753" s="27"/>
      <c r="S753" s="27"/>
      <c r="T753" s="28"/>
      <c r="U753" s="27"/>
      <c r="V753" s="27"/>
      <c r="W753" s="27"/>
      <c r="X753" s="28"/>
      <c r="Y753" s="27"/>
      <c r="Z753" s="27"/>
      <c r="AA753" s="27"/>
      <c r="AB753" s="26"/>
      <c r="AC753" s="28"/>
      <c r="AD753" s="29"/>
      <c r="AE753" s="29"/>
      <c r="AF753" s="29"/>
      <c r="AG753" s="30"/>
      <c r="AH753" s="29"/>
      <c r="AI753" s="29"/>
      <c r="AJ753" s="29"/>
      <c r="AK753" s="30"/>
      <c r="AL753" s="29"/>
      <c r="AM753" s="29"/>
      <c r="AN753" s="29"/>
      <c r="AO753" s="30"/>
      <c r="AP753" s="29"/>
      <c r="AQ753" s="29"/>
      <c r="AR753" s="30"/>
    </row>
    <row r="754" spans="1:46" s="11" customFormat="1" ht="13.5" customHeight="1" x14ac:dyDescent="0.15">
      <c r="A754" s="111" t="s">
        <v>5</v>
      </c>
      <c r="B754" s="112"/>
      <c r="C754" s="113"/>
      <c r="D754" s="102"/>
      <c r="E754" s="103"/>
      <c r="F754" s="79"/>
      <c r="G754" s="80"/>
      <c r="H754" s="81"/>
      <c r="I754" s="105" t="str">
        <f>IF(OR(D754="",F754="",F755=""),"0",ROUNDDOWN(D754*F754/F755,2))</f>
        <v>0</v>
      </c>
      <c r="J754" s="106"/>
      <c r="K754" s="107"/>
      <c r="L754" s="93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5"/>
      <c r="AB754" s="79"/>
      <c r="AC754" s="81"/>
      <c r="AD754" s="72" t="str">
        <f>IF(OR(L754="",AB754="",AB755=""),"0",ROUNDDOWN(L754*AB754/AB755,0))</f>
        <v>0</v>
      </c>
      <c r="AE754" s="73"/>
      <c r="AF754" s="73"/>
      <c r="AG754" s="73"/>
      <c r="AH754" s="73"/>
      <c r="AI754" s="73"/>
      <c r="AJ754" s="73"/>
      <c r="AK754" s="73"/>
      <c r="AL754" s="73"/>
      <c r="AM754" s="73"/>
      <c r="AN754" s="73"/>
      <c r="AO754" s="73"/>
      <c r="AP754" s="73"/>
      <c r="AQ754" s="73"/>
      <c r="AR754" s="74"/>
    </row>
    <row r="755" spans="1:46" s="11" customFormat="1" ht="13.5" customHeight="1" x14ac:dyDescent="0.15">
      <c r="A755" s="76" t="s">
        <v>4</v>
      </c>
      <c r="B755" s="77"/>
      <c r="C755" s="78"/>
      <c r="D755" s="104"/>
      <c r="E755" s="103"/>
      <c r="F755" s="79"/>
      <c r="G755" s="80"/>
      <c r="H755" s="81"/>
      <c r="I755" s="108"/>
      <c r="J755" s="109"/>
      <c r="K755" s="110"/>
      <c r="L755" s="96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5"/>
      <c r="AB755" s="79"/>
      <c r="AC755" s="81"/>
      <c r="AD755" s="75"/>
      <c r="AE755" s="73"/>
      <c r="AF755" s="73"/>
      <c r="AG755" s="73"/>
      <c r="AH755" s="73"/>
      <c r="AI755" s="73"/>
      <c r="AJ755" s="73"/>
      <c r="AK755" s="73"/>
      <c r="AL755" s="73"/>
      <c r="AM755" s="73"/>
      <c r="AN755" s="73"/>
      <c r="AO755" s="73"/>
      <c r="AP755" s="73"/>
      <c r="AQ755" s="73"/>
      <c r="AR755" s="74"/>
    </row>
    <row r="756" spans="1:46" s="11" customFormat="1" ht="2.25" customHeight="1" x14ac:dyDescent="0.15">
      <c r="A756" s="26"/>
      <c r="B756" s="27"/>
      <c r="C756" s="28"/>
      <c r="D756" s="26"/>
      <c r="E756" s="28"/>
      <c r="F756" s="26"/>
      <c r="G756" s="27"/>
      <c r="H756" s="28"/>
      <c r="I756" s="26"/>
      <c r="J756" s="27"/>
      <c r="K756" s="28"/>
      <c r="L756" s="26"/>
      <c r="M756" s="27"/>
      <c r="N756" s="27"/>
      <c r="O756" s="27"/>
      <c r="P756" s="28"/>
      <c r="Q756" s="27"/>
      <c r="R756" s="27"/>
      <c r="S756" s="27"/>
      <c r="T756" s="28"/>
      <c r="U756" s="27"/>
      <c r="V756" s="27"/>
      <c r="W756" s="27"/>
      <c r="X756" s="28"/>
      <c r="Y756" s="27"/>
      <c r="Z756" s="27"/>
      <c r="AA756" s="27"/>
      <c r="AB756" s="26"/>
      <c r="AC756" s="28"/>
      <c r="AD756" s="29"/>
      <c r="AE756" s="29"/>
      <c r="AF756" s="29"/>
      <c r="AG756" s="30"/>
      <c r="AH756" s="29"/>
      <c r="AI756" s="29"/>
      <c r="AJ756" s="29"/>
      <c r="AK756" s="30"/>
      <c r="AL756" s="29"/>
      <c r="AM756" s="29"/>
      <c r="AN756" s="29"/>
      <c r="AO756" s="30"/>
      <c r="AP756" s="29"/>
      <c r="AQ756" s="29"/>
      <c r="AR756" s="30"/>
    </row>
    <row r="757" spans="1:46" s="11" customFormat="1" ht="13.5" customHeight="1" x14ac:dyDescent="0.15">
      <c r="A757" s="99"/>
      <c r="B757" s="100"/>
      <c r="C757" s="101"/>
      <c r="D757" s="102"/>
      <c r="E757" s="103"/>
      <c r="F757" s="79"/>
      <c r="G757" s="80"/>
      <c r="H757" s="81"/>
      <c r="I757" s="105" t="str">
        <f>IF(OR(D757="",F757="",F758=""),"0",ROUNDDOWN(D757*F757/F758,2))</f>
        <v>0</v>
      </c>
      <c r="J757" s="106"/>
      <c r="K757" s="107"/>
      <c r="L757" s="93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5"/>
      <c r="AB757" s="79"/>
      <c r="AC757" s="81"/>
      <c r="AD757" s="72" t="str">
        <f>IF(OR(L757="",AB757="",AB758=""),"0",ROUNDDOWN(L757*AB757/AB758,0))</f>
        <v>0</v>
      </c>
      <c r="AE757" s="73"/>
      <c r="AF757" s="73"/>
      <c r="AG757" s="73"/>
      <c r="AH757" s="73"/>
      <c r="AI757" s="73"/>
      <c r="AJ757" s="73"/>
      <c r="AK757" s="73"/>
      <c r="AL757" s="73"/>
      <c r="AM757" s="73"/>
      <c r="AN757" s="73"/>
      <c r="AO757" s="73"/>
      <c r="AP757" s="73"/>
      <c r="AQ757" s="73"/>
      <c r="AR757" s="74"/>
    </row>
    <row r="758" spans="1:46" s="11" customFormat="1" ht="13.5" customHeight="1" x14ac:dyDescent="0.15">
      <c r="A758" s="76"/>
      <c r="B758" s="77"/>
      <c r="C758" s="78"/>
      <c r="D758" s="104"/>
      <c r="E758" s="103"/>
      <c r="F758" s="79"/>
      <c r="G758" s="80"/>
      <c r="H758" s="81"/>
      <c r="I758" s="108"/>
      <c r="J758" s="109"/>
      <c r="K758" s="110"/>
      <c r="L758" s="96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5"/>
      <c r="AB758" s="79"/>
      <c r="AC758" s="81"/>
      <c r="AD758" s="75"/>
      <c r="AE758" s="73"/>
      <c r="AF758" s="73"/>
      <c r="AG758" s="73"/>
      <c r="AH758" s="73"/>
      <c r="AI758" s="73"/>
      <c r="AJ758" s="73"/>
      <c r="AK758" s="73"/>
      <c r="AL758" s="73"/>
      <c r="AM758" s="73"/>
      <c r="AN758" s="73"/>
      <c r="AO758" s="73"/>
      <c r="AP758" s="73"/>
      <c r="AQ758" s="73"/>
      <c r="AR758" s="74"/>
    </row>
    <row r="759" spans="1:46" s="11" customFormat="1" ht="2.25" customHeight="1" x14ac:dyDescent="0.15">
      <c r="A759" s="26"/>
      <c r="B759" s="27"/>
      <c r="C759" s="28"/>
      <c r="D759" s="26"/>
      <c r="E759" s="28"/>
      <c r="F759" s="26"/>
      <c r="G759" s="27"/>
      <c r="H759" s="28"/>
      <c r="I759" s="26"/>
      <c r="J759" s="27"/>
      <c r="K759" s="28"/>
      <c r="L759" s="26"/>
      <c r="M759" s="27"/>
      <c r="N759" s="27"/>
      <c r="O759" s="27"/>
      <c r="P759" s="28"/>
      <c r="Q759" s="27"/>
      <c r="R759" s="27"/>
      <c r="S759" s="27"/>
      <c r="T759" s="28"/>
      <c r="U759" s="27"/>
      <c r="V759" s="27"/>
      <c r="W759" s="27"/>
      <c r="X759" s="28"/>
      <c r="Y759" s="27"/>
      <c r="Z759" s="27"/>
      <c r="AA759" s="27"/>
      <c r="AB759" s="26"/>
      <c r="AC759" s="28"/>
      <c r="AD759" s="29"/>
      <c r="AE759" s="29"/>
      <c r="AF759" s="29"/>
      <c r="AG759" s="30"/>
      <c r="AH759" s="29"/>
      <c r="AI759" s="29"/>
      <c r="AJ759" s="29"/>
      <c r="AK759" s="30"/>
      <c r="AL759" s="29"/>
      <c r="AM759" s="29"/>
      <c r="AN759" s="29"/>
      <c r="AO759" s="30"/>
      <c r="AP759" s="29"/>
      <c r="AQ759" s="29"/>
      <c r="AR759" s="30"/>
    </row>
    <row r="760" spans="1:46" s="11" customFormat="1" ht="13.5" customHeight="1" x14ac:dyDescent="0.15">
      <c r="A760" s="55" t="s">
        <v>3</v>
      </c>
      <c r="B760" s="56"/>
      <c r="C760" s="57"/>
      <c r="D760" s="82"/>
      <c r="E760" s="83"/>
      <c r="F760" s="84"/>
      <c r="G760" s="84"/>
      <c r="H760" s="84"/>
      <c r="I760" s="84"/>
      <c r="J760" s="84"/>
      <c r="K760" s="85"/>
      <c r="L760" s="93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5"/>
      <c r="AB760" s="97">
        <v>1</v>
      </c>
      <c r="AC760" s="60"/>
      <c r="AD760" s="72" t="str">
        <f>IF(OR(L760="",AB760="",AB761=""),"0",ROUNDDOWN(L760*AB760/AB761,0))</f>
        <v>0</v>
      </c>
      <c r="AE760" s="73"/>
      <c r="AF760" s="73"/>
      <c r="AG760" s="73"/>
      <c r="AH760" s="73"/>
      <c r="AI760" s="73"/>
      <c r="AJ760" s="73"/>
      <c r="AK760" s="73"/>
      <c r="AL760" s="73"/>
      <c r="AM760" s="73"/>
      <c r="AN760" s="73"/>
      <c r="AO760" s="73"/>
      <c r="AP760" s="73"/>
      <c r="AQ760" s="73"/>
      <c r="AR760" s="74"/>
    </row>
    <row r="761" spans="1:46" s="11" customFormat="1" ht="13.5" customHeight="1" x14ac:dyDescent="0.15">
      <c r="A761" s="58"/>
      <c r="B761" s="59"/>
      <c r="C761" s="60"/>
      <c r="D761" s="86"/>
      <c r="E761" s="87"/>
      <c r="F761" s="88"/>
      <c r="G761" s="88"/>
      <c r="H761" s="88"/>
      <c r="I761" s="88"/>
      <c r="J761" s="88"/>
      <c r="K761" s="89"/>
      <c r="L761" s="96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5"/>
      <c r="AB761" s="97">
        <v>2</v>
      </c>
      <c r="AC761" s="60"/>
      <c r="AD761" s="75"/>
      <c r="AE761" s="73"/>
      <c r="AF761" s="73"/>
      <c r="AG761" s="73"/>
      <c r="AH761" s="73"/>
      <c r="AI761" s="73"/>
      <c r="AJ761" s="73"/>
      <c r="AK761" s="73"/>
      <c r="AL761" s="73"/>
      <c r="AM761" s="73"/>
      <c r="AN761" s="73"/>
      <c r="AO761" s="73"/>
      <c r="AP761" s="73"/>
      <c r="AQ761" s="73"/>
      <c r="AR761" s="74"/>
    </row>
    <row r="762" spans="1:46" s="11" customFormat="1" ht="2.25" customHeight="1" x14ac:dyDescent="0.15">
      <c r="A762" s="26"/>
      <c r="B762" s="27"/>
      <c r="C762" s="28"/>
      <c r="D762" s="90"/>
      <c r="E762" s="91"/>
      <c r="F762" s="91"/>
      <c r="G762" s="91"/>
      <c r="H762" s="91"/>
      <c r="I762" s="91"/>
      <c r="J762" s="91"/>
      <c r="K762" s="92"/>
      <c r="L762" s="26"/>
      <c r="M762" s="27"/>
      <c r="N762" s="27"/>
      <c r="O762" s="27"/>
      <c r="P762" s="28"/>
      <c r="Q762" s="27"/>
      <c r="R762" s="27"/>
      <c r="S762" s="27"/>
      <c r="T762" s="28"/>
      <c r="U762" s="27"/>
      <c r="V762" s="27"/>
      <c r="W762" s="27"/>
      <c r="X762" s="28"/>
      <c r="Y762" s="27"/>
      <c r="Z762" s="27"/>
      <c r="AA762" s="27"/>
      <c r="AB762" s="26"/>
      <c r="AC762" s="28"/>
      <c r="AD762" s="27"/>
      <c r="AE762" s="27"/>
      <c r="AF762" s="27"/>
      <c r="AG762" s="28"/>
      <c r="AH762" s="27"/>
      <c r="AI762" s="27"/>
      <c r="AJ762" s="27"/>
      <c r="AK762" s="28"/>
      <c r="AL762" s="27"/>
      <c r="AM762" s="27"/>
      <c r="AN762" s="27"/>
      <c r="AO762" s="28"/>
      <c r="AP762" s="27"/>
      <c r="AQ762" s="27"/>
      <c r="AR762" s="28"/>
    </row>
    <row r="763" spans="1:46" s="11" customFormat="1" ht="13.5" customHeight="1" x14ac:dyDescent="0.15">
      <c r="A763" s="55" t="s">
        <v>2</v>
      </c>
      <c r="B763" s="56"/>
      <c r="C763" s="57"/>
      <c r="D763" s="61">
        <f>D751+D754+D757</f>
        <v>0</v>
      </c>
      <c r="E763" s="62"/>
      <c r="F763" s="64"/>
      <c r="G763" s="65"/>
      <c r="H763" s="66"/>
      <c r="I763" s="61">
        <f>I751+I754+I757</f>
        <v>0</v>
      </c>
      <c r="J763" s="70"/>
      <c r="K763" s="71"/>
      <c r="L763" s="37">
        <f>L751+L754+L757+L760</f>
        <v>0</v>
      </c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9"/>
      <c r="AB763" s="64"/>
      <c r="AC763" s="66"/>
      <c r="AD763" s="37">
        <f>AD751+AD754+AD757+AD760</f>
        <v>0</v>
      </c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9"/>
    </row>
    <row r="764" spans="1:46" s="11" customFormat="1" ht="13.5" customHeight="1" x14ac:dyDescent="0.15">
      <c r="A764" s="58"/>
      <c r="B764" s="59"/>
      <c r="C764" s="60"/>
      <c r="D764" s="63"/>
      <c r="E764" s="62"/>
      <c r="F764" s="67"/>
      <c r="G764" s="68"/>
      <c r="H764" s="69"/>
      <c r="I764" s="63"/>
      <c r="J764" s="70"/>
      <c r="K764" s="71"/>
      <c r="L764" s="40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9"/>
      <c r="AB764" s="67"/>
      <c r="AC764" s="69"/>
      <c r="AD764" s="40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9"/>
    </row>
    <row r="765" spans="1:46" s="11" customFormat="1" ht="2.25" customHeight="1" thickBot="1" x14ac:dyDescent="0.2">
      <c r="A765" s="31"/>
      <c r="B765" s="32"/>
      <c r="C765" s="33"/>
      <c r="D765" s="31"/>
      <c r="E765" s="33"/>
      <c r="F765" s="31"/>
      <c r="G765" s="32"/>
      <c r="H765" s="33"/>
      <c r="I765" s="31"/>
      <c r="J765" s="32"/>
      <c r="K765" s="33"/>
      <c r="L765" s="31"/>
      <c r="M765" s="32"/>
      <c r="N765" s="32"/>
      <c r="O765" s="32"/>
      <c r="P765" s="33"/>
      <c r="Q765" s="32"/>
      <c r="R765" s="32"/>
      <c r="S765" s="32"/>
      <c r="T765" s="33"/>
      <c r="U765" s="32"/>
      <c r="V765" s="32"/>
      <c r="W765" s="32"/>
      <c r="X765" s="33"/>
      <c r="Y765" s="32"/>
      <c r="Z765" s="32"/>
      <c r="AA765" s="32"/>
      <c r="AB765" s="31"/>
      <c r="AC765" s="33"/>
      <c r="AD765" s="32"/>
      <c r="AE765" s="32"/>
      <c r="AF765" s="32"/>
      <c r="AG765" s="33"/>
      <c r="AH765" s="32"/>
      <c r="AI765" s="32"/>
      <c r="AJ765" s="32"/>
      <c r="AK765" s="33"/>
      <c r="AL765" s="32"/>
      <c r="AM765" s="32"/>
      <c r="AN765" s="32"/>
      <c r="AO765" s="33"/>
      <c r="AP765" s="32"/>
      <c r="AQ765" s="32"/>
      <c r="AR765" s="33"/>
    </row>
    <row r="766" spans="1:46" s="11" customFormat="1" ht="37.5" customHeight="1" thickTop="1" x14ac:dyDescent="0.2">
      <c r="A766" s="41" t="s">
        <v>1</v>
      </c>
      <c r="B766" s="42"/>
      <c r="C766" s="42"/>
      <c r="D766" s="42"/>
      <c r="E766" s="42"/>
      <c r="F766" s="42"/>
      <c r="G766" s="42"/>
      <c r="H766" s="43"/>
      <c r="I766" s="44">
        <f>I726+I744+I763</f>
        <v>0</v>
      </c>
      <c r="J766" s="45"/>
      <c r="K766" s="46"/>
      <c r="L766" s="41" t="s">
        <v>0</v>
      </c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3"/>
      <c r="AD766" s="50">
        <f>AD726+AD744+AD763</f>
        <v>0</v>
      </c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2"/>
      <c r="AS766" s="53" t="s">
        <v>41</v>
      </c>
      <c r="AT766" s="54"/>
    </row>
    <row r="767" spans="1:46" ht="2.25" customHeight="1" x14ac:dyDescent="0.15">
      <c r="A767" s="10"/>
      <c r="B767" s="9"/>
      <c r="C767" s="9"/>
      <c r="D767" s="9"/>
      <c r="E767" s="9"/>
      <c r="F767" s="9"/>
      <c r="G767" s="9"/>
      <c r="H767" s="8"/>
      <c r="I767" s="47"/>
      <c r="J767" s="48"/>
      <c r="K767" s="49"/>
      <c r="L767" s="7"/>
      <c r="M767" s="6"/>
      <c r="N767" s="6"/>
      <c r="O767" s="6"/>
      <c r="P767" s="5"/>
      <c r="Q767" s="6"/>
      <c r="R767" s="6"/>
      <c r="S767" s="6"/>
      <c r="T767" s="5"/>
      <c r="U767" s="6"/>
      <c r="V767" s="6"/>
      <c r="W767" s="6"/>
      <c r="X767" s="5"/>
      <c r="Y767" s="6"/>
      <c r="Z767" s="6"/>
      <c r="AA767" s="6"/>
      <c r="AB767" s="7"/>
      <c r="AC767" s="5"/>
      <c r="AD767" s="6"/>
      <c r="AE767" s="6"/>
      <c r="AF767" s="6"/>
      <c r="AG767" s="5"/>
      <c r="AH767" s="6"/>
      <c r="AI767" s="6"/>
      <c r="AJ767" s="6"/>
      <c r="AK767" s="5"/>
      <c r="AL767" s="6"/>
      <c r="AM767" s="6"/>
      <c r="AN767" s="6"/>
      <c r="AO767" s="5"/>
      <c r="AP767" s="6"/>
      <c r="AQ767" s="6"/>
      <c r="AR767" s="5"/>
    </row>
    <row r="768" spans="1:46" s="11" customFormat="1" ht="27" customHeight="1" x14ac:dyDescent="0.15">
      <c r="A768" s="20" t="s">
        <v>22</v>
      </c>
      <c r="B768" s="21" t="s">
        <v>21</v>
      </c>
      <c r="C768" s="140"/>
      <c r="D768" s="141"/>
      <c r="E768" s="141"/>
      <c r="F768" s="141"/>
      <c r="G768" s="142"/>
      <c r="H768" s="136" t="s">
        <v>20</v>
      </c>
      <c r="I768" s="125"/>
      <c r="J768" s="140"/>
      <c r="K768" s="141"/>
      <c r="L768" s="141"/>
      <c r="M768" s="141"/>
      <c r="N768" s="141"/>
      <c r="O768" s="141"/>
      <c r="P768" s="141"/>
      <c r="Q768" s="141"/>
      <c r="R768" s="141"/>
      <c r="S768" s="141"/>
      <c r="T768" s="141"/>
      <c r="U768" s="141"/>
      <c r="V768" s="141"/>
      <c r="W768" s="141"/>
      <c r="X768" s="141"/>
      <c r="Y768" s="141"/>
      <c r="Z768" s="141"/>
      <c r="AA768" s="141"/>
      <c r="AB768" s="141"/>
      <c r="AC768" s="141"/>
      <c r="AD768" s="141"/>
      <c r="AE768" s="141"/>
      <c r="AF768" s="141"/>
      <c r="AG768" s="141"/>
      <c r="AH768" s="141"/>
      <c r="AI768" s="141"/>
      <c r="AJ768" s="141"/>
      <c r="AK768" s="141"/>
      <c r="AL768" s="141"/>
      <c r="AM768" s="141"/>
      <c r="AN768" s="141"/>
      <c r="AO768" s="141"/>
      <c r="AP768" s="141"/>
      <c r="AQ768" s="141"/>
      <c r="AR768" s="142"/>
    </row>
    <row r="769" spans="1:46" s="11" customFormat="1" ht="15" customHeight="1" x14ac:dyDescent="0.15">
      <c r="A769" s="114" t="s">
        <v>19</v>
      </c>
      <c r="B769" s="115"/>
      <c r="C769" s="57"/>
      <c r="D769" s="119" t="s">
        <v>18</v>
      </c>
      <c r="E769" s="120"/>
      <c r="F769" s="120"/>
      <c r="G769" s="120"/>
      <c r="H769" s="120"/>
      <c r="I769" s="120"/>
      <c r="J769" s="120"/>
      <c r="K769" s="121"/>
      <c r="L769" s="119" t="s">
        <v>17</v>
      </c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1"/>
      <c r="AT769" s="137" t="s">
        <v>23</v>
      </c>
    </row>
    <row r="770" spans="1:46" s="11" customFormat="1" ht="30" customHeight="1" x14ac:dyDescent="0.15">
      <c r="A770" s="116"/>
      <c r="B770" s="117"/>
      <c r="C770" s="118"/>
      <c r="D770" s="122" t="s">
        <v>16</v>
      </c>
      <c r="E770" s="121"/>
      <c r="F770" s="123" t="s">
        <v>15</v>
      </c>
      <c r="G770" s="124"/>
      <c r="H770" s="125"/>
      <c r="I770" s="122" t="s">
        <v>14</v>
      </c>
      <c r="J770" s="120"/>
      <c r="K770" s="121"/>
      <c r="L770" s="122" t="s">
        <v>13</v>
      </c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1"/>
      <c r="AB770" s="123" t="s">
        <v>12</v>
      </c>
      <c r="AC770" s="125"/>
      <c r="AD770" s="122" t="s">
        <v>11</v>
      </c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1"/>
      <c r="AT770" s="138"/>
    </row>
    <row r="771" spans="1:46" s="11" customFormat="1" ht="12" customHeight="1" x14ac:dyDescent="0.15">
      <c r="A771" s="22"/>
      <c r="B771" s="23"/>
      <c r="C771" s="24"/>
      <c r="D771" s="23"/>
      <c r="E771" s="25" t="s">
        <v>10</v>
      </c>
      <c r="F771" s="22"/>
      <c r="G771" s="23"/>
      <c r="H771" s="24"/>
      <c r="I771" s="23"/>
      <c r="J771" s="23"/>
      <c r="K771" s="25" t="s">
        <v>10</v>
      </c>
      <c r="L771" s="22"/>
      <c r="M771" s="23"/>
      <c r="N771" s="23"/>
      <c r="O771" s="132" t="s">
        <v>9</v>
      </c>
      <c r="P771" s="132"/>
      <c r="Q771" s="132"/>
      <c r="R771" s="23"/>
      <c r="S771" s="132" t="s">
        <v>8</v>
      </c>
      <c r="T771" s="132"/>
      <c r="U771" s="132"/>
      <c r="V771" s="23"/>
      <c r="W771" s="98" t="s">
        <v>7</v>
      </c>
      <c r="X771" s="98"/>
      <c r="Y771" s="98"/>
      <c r="Z771" s="126" t="s">
        <v>6</v>
      </c>
      <c r="AA771" s="126"/>
      <c r="AB771" s="22"/>
      <c r="AC771" s="24"/>
      <c r="AD771" s="23"/>
      <c r="AE771" s="23"/>
      <c r="AF771" s="132" t="s">
        <v>9</v>
      </c>
      <c r="AG771" s="132"/>
      <c r="AH771" s="132"/>
      <c r="AI771" s="23"/>
      <c r="AJ771" s="132" t="s">
        <v>8</v>
      </c>
      <c r="AK771" s="132"/>
      <c r="AL771" s="132"/>
      <c r="AM771" s="23"/>
      <c r="AN771" s="98" t="s">
        <v>7</v>
      </c>
      <c r="AO771" s="98"/>
      <c r="AP771" s="98"/>
      <c r="AQ771" s="126" t="s">
        <v>6</v>
      </c>
      <c r="AR771" s="127"/>
      <c r="AT771" s="138"/>
    </row>
    <row r="772" spans="1:46" s="11" customFormat="1" ht="11.25" customHeight="1" x14ac:dyDescent="0.15">
      <c r="A772" s="128" t="s">
        <v>5</v>
      </c>
      <c r="B772" s="129"/>
      <c r="C772" s="130"/>
      <c r="D772" s="102"/>
      <c r="E772" s="103"/>
      <c r="F772" s="79"/>
      <c r="G772" s="80"/>
      <c r="H772" s="81"/>
      <c r="I772" s="131" t="str">
        <f>IF(OR(D772="",F772="",F773=""),"0",ROUNDDOWN(D772*F772/F773,2))</f>
        <v>0</v>
      </c>
      <c r="J772" s="109"/>
      <c r="K772" s="110"/>
      <c r="L772" s="93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5"/>
      <c r="AB772" s="79"/>
      <c r="AC772" s="81"/>
      <c r="AD772" s="72" t="str">
        <f>IF(OR(L772="",AB772="",AB773=""),"0",ROUNDDOWN(L772*AB772/AB773,0))</f>
        <v>0</v>
      </c>
      <c r="AE772" s="73"/>
      <c r="AF772" s="73"/>
      <c r="AG772" s="73"/>
      <c r="AH772" s="73"/>
      <c r="AI772" s="73"/>
      <c r="AJ772" s="73"/>
      <c r="AK772" s="73"/>
      <c r="AL772" s="73"/>
      <c r="AM772" s="73"/>
      <c r="AN772" s="73"/>
      <c r="AO772" s="73"/>
      <c r="AP772" s="73"/>
      <c r="AQ772" s="73"/>
      <c r="AR772" s="74"/>
      <c r="AT772" s="138"/>
    </row>
    <row r="773" spans="1:46" s="11" customFormat="1" ht="11.25" customHeight="1" x14ac:dyDescent="0.15">
      <c r="A773" s="76" t="s">
        <v>4</v>
      </c>
      <c r="B773" s="77"/>
      <c r="C773" s="78"/>
      <c r="D773" s="104"/>
      <c r="E773" s="103"/>
      <c r="F773" s="79"/>
      <c r="G773" s="80"/>
      <c r="H773" s="81"/>
      <c r="I773" s="108"/>
      <c r="J773" s="109"/>
      <c r="K773" s="110"/>
      <c r="L773" s="96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5"/>
      <c r="AB773" s="79"/>
      <c r="AC773" s="81"/>
      <c r="AD773" s="75"/>
      <c r="AE773" s="73"/>
      <c r="AF773" s="73"/>
      <c r="AG773" s="73"/>
      <c r="AH773" s="73"/>
      <c r="AI773" s="73"/>
      <c r="AJ773" s="73"/>
      <c r="AK773" s="73"/>
      <c r="AL773" s="73"/>
      <c r="AM773" s="73"/>
      <c r="AN773" s="73"/>
      <c r="AO773" s="73"/>
      <c r="AP773" s="73"/>
      <c r="AQ773" s="73"/>
      <c r="AR773" s="74"/>
      <c r="AT773" s="138"/>
    </row>
    <row r="774" spans="1:46" s="11" customFormat="1" ht="2.25" customHeight="1" x14ac:dyDescent="0.15">
      <c r="A774" s="26"/>
      <c r="B774" s="27"/>
      <c r="C774" s="28"/>
      <c r="D774" s="27"/>
      <c r="E774" s="27"/>
      <c r="F774" s="26"/>
      <c r="G774" s="27"/>
      <c r="H774" s="28"/>
      <c r="I774" s="27"/>
      <c r="J774" s="27"/>
      <c r="K774" s="27"/>
      <c r="L774" s="26"/>
      <c r="M774" s="27"/>
      <c r="N774" s="27"/>
      <c r="O774" s="27"/>
      <c r="P774" s="28"/>
      <c r="Q774" s="27"/>
      <c r="R774" s="27"/>
      <c r="S774" s="27"/>
      <c r="T774" s="28"/>
      <c r="U774" s="27"/>
      <c r="V774" s="27"/>
      <c r="W774" s="27"/>
      <c r="X774" s="28"/>
      <c r="Y774" s="27"/>
      <c r="Z774" s="27"/>
      <c r="AA774" s="27"/>
      <c r="AB774" s="26"/>
      <c r="AC774" s="28"/>
      <c r="AD774" s="29"/>
      <c r="AE774" s="29"/>
      <c r="AF774" s="29"/>
      <c r="AG774" s="30"/>
      <c r="AH774" s="29"/>
      <c r="AI774" s="29"/>
      <c r="AJ774" s="29"/>
      <c r="AK774" s="30"/>
      <c r="AL774" s="29"/>
      <c r="AM774" s="29"/>
      <c r="AN774" s="29"/>
      <c r="AO774" s="30"/>
      <c r="AP774" s="29"/>
      <c r="AQ774" s="29"/>
      <c r="AR774" s="30"/>
      <c r="AT774" s="138"/>
    </row>
    <row r="775" spans="1:46" s="11" customFormat="1" ht="13.5" customHeight="1" x14ac:dyDescent="0.15">
      <c r="A775" s="111" t="s">
        <v>5</v>
      </c>
      <c r="B775" s="112"/>
      <c r="C775" s="113"/>
      <c r="D775" s="102"/>
      <c r="E775" s="103"/>
      <c r="F775" s="79"/>
      <c r="G775" s="80"/>
      <c r="H775" s="81"/>
      <c r="I775" s="105" t="str">
        <f>IF(OR(D775="",F775="",F776=""),"0",ROUNDDOWN(D775*F775/F776,2))</f>
        <v>0</v>
      </c>
      <c r="J775" s="106"/>
      <c r="K775" s="107"/>
      <c r="L775" s="93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5"/>
      <c r="AB775" s="79"/>
      <c r="AC775" s="81"/>
      <c r="AD775" s="72" t="str">
        <f>IF(OR(L775="",AB775="",AB776=""),"0",ROUNDDOWN(L775*AB775/AB776,0))</f>
        <v>0</v>
      </c>
      <c r="AE775" s="73"/>
      <c r="AF775" s="73"/>
      <c r="AG775" s="73"/>
      <c r="AH775" s="73"/>
      <c r="AI775" s="73"/>
      <c r="AJ775" s="73"/>
      <c r="AK775" s="73"/>
      <c r="AL775" s="73"/>
      <c r="AM775" s="73"/>
      <c r="AN775" s="73"/>
      <c r="AO775" s="73"/>
      <c r="AP775" s="73"/>
      <c r="AQ775" s="73"/>
      <c r="AR775" s="74"/>
      <c r="AT775" s="138"/>
    </row>
    <row r="776" spans="1:46" s="11" customFormat="1" ht="13.5" customHeight="1" x14ac:dyDescent="0.15">
      <c r="A776" s="76" t="s">
        <v>4</v>
      </c>
      <c r="B776" s="77"/>
      <c r="C776" s="78"/>
      <c r="D776" s="104"/>
      <c r="E776" s="103"/>
      <c r="F776" s="79"/>
      <c r="G776" s="80"/>
      <c r="H776" s="81"/>
      <c r="I776" s="108"/>
      <c r="J776" s="109"/>
      <c r="K776" s="110"/>
      <c r="L776" s="96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5"/>
      <c r="AB776" s="79"/>
      <c r="AC776" s="81"/>
      <c r="AD776" s="75"/>
      <c r="AE776" s="73"/>
      <c r="AF776" s="73"/>
      <c r="AG776" s="73"/>
      <c r="AH776" s="73"/>
      <c r="AI776" s="73"/>
      <c r="AJ776" s="73"/>
      <c r="AK776" s="73"/>
      <c r="AL776" s="73"/>
      <c r="AM776" s="73"/>
      <c r="AN776" s="73"/>
      <c r="AO776" s="73"/>
      <c r="AP776" s="73"/>
      <c r="AQ776" s="73"/>
      <c r="AR776" s="74"/>
      <c r="AT776" s="138"/>
    </row>
    <row r="777" spans="1:46" s="11" customFormat="1" ht="2.25" customHeight="1" x14ac:dyDescent="0.15">
      <c r="A777" s="26"/>
      <c r="B777" s="27"/>
      <c r="C777" s="28"/>
      <c r="D777" s="26"/>
      <c r="E777" s="28"/>
      <c r="F777" s="26"/>
      <c r="G777" s="27"/>
      <c r="H777" s="28"/>
      <c r="I777" s="26"/>
      <c r="J777" s="27"/>
      <c r="K777" s="28"/>
      <c r="L777" s="26"/>
      <c r="M777" s="27"/>
      <c r="N777" s="27"/>
      <c r="O777" s="27"/>
      <c r="P777" s="28"/>
      <c r="Q777" s="27"/>
      <c r="R777" s="27"/>
      <c r="S777" s="27"/>
      <c r="T777" s="28"/>
      <c r="U777" s="27"/>
      <c r="V777" s="27"/>
      <c r="W777" s="27"/>
      <c r="X777" s="28"/>
      <c r="Y777" s="27"/>
      <c r="Z777" s="27"/>
      <c r="AA777" s="27"/>
      <c r="AB777" s="26"/>
      <c r="AC777" s="28"/>
      <c r="AD777" s="29"/>
      <c r="AE777" s="29"/>
      <c r="AF777" s="29"/>
      <c r="AG777" s="30"/>
      <c r="AH777" s="29"/>
      <c r="AI777" s="29"/>
      <c r="AJ777" s="29"/>
      <c r="AK777" s="30"/>
      <c r="AL777" s="29"/>
      <c r="AM777" s="29"/>
      <c r="AN777" s="29"/>
      <c r="AO777" s="30"/>
      <c r="AP777" s="29"/>
      <c r="AQ777" s="29"/>
      <c r="AR777" s="30"/>
      <c r="AT777" s="138"/>
    </row>
    <row r="778" spans="1:46" s="11" customFormat="1" ht="13.5" customHeight="1" x14ac:dyDescent="0.15">
      <c r="A778" s="99"/>
      <c r="B778" s="100"/>
      <c r="C778" s="101"/>
      <c r="D778" s="102"/>
      <c r="E778" s="103"/>
      <c r="F778" s="79"/>
      <c r="G778" s="80"/>
      <c r="H778" s="81"/>
      <c r="I778" s="105" t="str">
        <f>IF(OR(D778="",F778="",F779=""),"0",ROUNDDOWN(D778*F778/F779,2))</f>
        <v>0</v>
      </c>
      <c r="J778" s="106"/>
      <c r="K778" s="107"/>
      <c r="L778" s="93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5"/>
      <c r="AB778" s="79"/>
      <c r="AC778" s="81"/>
      <c r="AD778" s="72" t="str">
        <f>IF(OR(L778="",AB778="",AB779=""),"0",ROUNDDOWN(L778*AB778/AB779,0))</f>
        <v>0</v>
      </c>
      <c r="AE778" s="73"/>
      <c r="AF778" s="73"/>
      <c r="AG778" s="73"/>
      <c r="AH778" s="73"/>
      <c r="AI778" s="73"/>
      <c r="AJ778" s="73"/>
      <c r="AK778" s="73"/>
      <c r="AL778" s="73"/>
      <c r="AM778" s="73"/>
      <c r="AN778" s="73"/>
      <c r="AO778" s="73"/>
      <c r="AP778" s="73"/>
      <c r="AQ778" s="73"/>
      <c r="AR778" s="74"/>
      <c r="AT778" s="138"/>
    </row>
    <row r="779" spans="1:46" s="11" customFormat="1" ht="13.5" customHeight="1" x14ac:dyDescent="0.15">
      <c r="A779" s="76"/>
      <c r="B779" s="77"/>
      <c r="C779" s="78"/>
      <c r="D779" s="104"/>
      <c r="E779" s="103"/>
      <c r="F779" s="79"/>
      <c r="G779" s="80"/>
      <c r="H779" s="81"/>
      <c r="I779" s="108"/>
      <c r="J779" s="109"/>
      <c r="K779" s="110"/>
      <c r="L779" s="96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5"/>
      <c r="AB779" s="79"/>
      <c r="AC779" s="81"/>
      <c r="AD779" s="75"/>
      <c r="AE779" s="73"/>
      <c r="AF779" s="73"/>
      <c r="AG779" s="73"/>
      <c r="AH779" s="73"/>
      <c r="AI779" s="73"/>
      <c r="AJ779" s="73"/>
      <c r="AK779" s="73"/>
      <c r="AL779" s="73"/>
      <c r="AM779" s="73"/>
      <c r="AN779" s="73"/>
      <c r="AO779" s="73"/>
      <c r="AP779" s="73"/>
      <c r="AQ779" s="73"/>
      <c r="AR779" s="74"/>
      <c r="AT779" s="138"/>
    </row>
    <row r="780" spans="1:46" s="11" customFormat="1" ht="2.25" customHeight="1" x14ac:dyDescent="0.15">
      <c r="A780" s="26"/>
      <c r="B780" s="27"/>
      <c r="C780" s="28"/>
      <c r="D780" s="26"/>
      <c r="E780" s="28"/>
      <c r="F780" s="26"/>
      <c r="G780" s="27"/>
      <c r="H780" s="28"/>
      <c r="I780" s="26"/>
      <c r="J780" s="27"/>
      <c r="K780" s="28"/>
      <c r="L780" s="26"/>
      <c r="M780" s="27"/>
      <c r="N780" s="27"/>
      <c r="O780" s="27"/>
      <c r="P780" s="28"/>
      <c r="Q780" s="27"/>
      <c r="R780" s="27"/>
      <c r="S780" s="27"/>
      <c r="T780" s="28"/>
      <c r="U780" s="27"/>
      <c r="V780" s="27"/>
      <c r="W780" s="27"/>
      <c r="X780" s="28"/>
      <c r="Y780" s="27"/>
      <c r="Z780" s="27"/>
      <c r="AA780" s="27"/>
      <c r="AB780" s="26"/>
      <c r="AC780" s="28"/>
      <c r="AD780" s="29"/>
      <c r="AE780" s="29"/>
      <c r="AF780" s="29"/>
      <c r="AG780" s="30"/>
      <c r="AH780" s="29"/>
      <c r="AI780" s="29"/>
      <c r="AJ780" s="29"/>
      <c r="AK780" s="30"/>
      <c r="AL780" s="29"/>
      <c r="AM780" s="29"/>
      <c r="AN780" s="29"/>
      <c r="AO780" s="30"/>
      <c r="AP780" s="29"/>
      <c r="AQ780" s="29"/>
      <c r="AR780" s="30"/>
      <c r="AT780" s="138"/>
    </row>
    <row r="781" spans="1:46" s="11" customFormat="1" ht="13.5" customHeight="1" x14ac:dyDescent="0.15">
      <c r="A781" s="55" t="s">
        <v>3</v>
      </c>
      <c r="B781" s="56"/>
      <c r="C781" s="57"/>
      <c r="D781" s="82"/>
      <c r="E781" s="83"/>
      <c r="F781" s="84"/>
      <c r="G781" s="84"/>
      <c r="H781" s="84"/>
      <c r="I781" s="84"/>
      <c r="J781" s="84"/>
      <c r="K781" s="85"/>
      <c r="L781" s="93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5"/>
      <c r="AB781" s="97">
        <v>1</v>
      </c>
      <c r="AC781" s="60"/>
      <c r="AD781" s="72" t="str">
        <f>IF(OR(L781="",AB781="",AB782=""),"0",ROUNDDOWN(L781*AB781/AB782,0))</f>
        <v>0</v>
      </c>
      <c r="AE781" s="73"/>
      <c r="AF781" s="73"/>
      <c r="AG781" s="73"/>
      <c r="AH781" s="73"/>
      <c r="AI781" s="73"/>
      <c r="AJ781" s="73"/>
      <c r="AK781" s="73"/>
      <c r="AL781" s="73"/>
      <c r="AM781" s="73"/>
      <c r="AN781" s="73"/>
      <c r="AO781" s="73"/>
      <c r="AP781" s="73"/>
      <c r="AQ781" s="73"/>
      <c r="AR781" s="74"/>
      <c r="AT781" s="138"/>
    </row>
    <row r="782" spans="1:46" s="11" customFormat="1" ht="13.5" customHeight="1" x14ac:dyDescent="0.15">
      <c r="A782" s="58"/>
      <c r="B782" s="59"/>
      <c r="C782" s="60"/>
      <c r="D782" s="86"/>
      <c r="E782" s="87"/>
      <c r="F782" s="88"/>
      <c r="G782" s="88"/>
      <c r="H782" s="88"/>
      <c r="I782" s="88"/>
      <c r="J782" s="88"/>
      <c r="K782" s="89"/>
      <c r="L782" s="96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5"/>
      <c r="AB782" s="97">
        <v>2</v>
      </c>
      <c r="AC782" s="60"/>
      <c r="AD782" s="75"/>
      <c r="AE782" s="73"/>
      <c r="AF782" s="73"/>
      <c r="AG782" s="73"/>
      <c r="AH782" s="73"/>
      <c r="AI782" s="73"/>
      <c r="AJ782" s="73"/>
      <c r="AK782" s="73"/>
      <c r="AL782" s="73"/>
      <c r="AM782" s="73"/>
      <c r="AN782" s="73"/>
      <c r="AO782" s="73"/>
      <c r="AP782" s="73"/>
      <c r="AQ782" s="73"/>
      <c r="AR782" s="74"/>
      <c r="AT782" s="138"/>
    </row>
    <row r="783" spans="1:46" s="11" customFormat="1" ht="2.25" customHeight="1" x14ac:dyDescent="0.15">
      <c r="A783" s="26"/>
      <c r="B783" s="27"/>
      <c r="C783" s="28"/>
      <c r="D783" s="90"/>
      <c r="E783" s="91"/>
      <c r="F783" s="91"/>
      <c r="G783" s="91"/>
      <c r="H783" s="91"/>
      <c r="I783" s="91"/>
      <c r="J783" s="91"/>
      <c r="K783" s="92"/>
      <c r="L783" s="26"/>
      <c r="M783" s="27"/>
      <c r="N783" s="27"/>
      <c r="O783" s="27"/>
      <c r="P783" s="28"/>
      <c r="Q783" s="27"/>
      <c r="R783" s="27"/>
      <c r="S783" s="27"/>
      <c r="T783" s="28"/>
      <c r="U783" s="27"/>
      <c r="V783" s="27"/>
      <c r="W783" s="27"/>
      <c r="X783" s="28"/>
      <c r="Y783" s="27"/>
      <c r="Z783" s="27"/>
      <c r="AA783" s="27"/>
      <c r="AB783" s="26"/>
      <c r="AC783" s="28"/>
      <c r="AD783" s="27"/>
      <c r="AE783" s="27"/>
      <c r="AF783" s="27"/>
      <c r="AG783" s="28"/>
      <c r="AH783" s="27"/>
      <c r="AI783" s="27"/>
      <c r="AJ783" s="27"/>
      <c r="AK783" s="28"/>
      <c r="AL783" s="27"/>
      <c r="AM783" s="27"/>
      <c r="AN783" s="27"/>
      <c r="AO783" s="28"/>
      <c r="AP783" s="27"/>
      <c r="AQ783" s="27"/>
      <c r="AR783" s="28"/>
      <c r="AT783" s="138"/>
    </row>
    <row r="784" spans="1:46" s="11" customFormat="1" ht="13.5" customHeight="1" x14ac:dyDescent="0.15">
      <c r="A784" s="55" t="s">
        <v>2</v>
      </c>
      <c r="B784" s="56"/>
      <c r="C784" s="57"/>
      <c r="D784" s="61">
        <f>D772+D775+D778</f>
        <v>0</v>
      </c>
      <c r="E784" s="62"/>
      <c r="F784" s="64"/>
      <c r="G784" s="65"/>
      <c r="H784" s="66"/>
      <c r="I784" s="61">
        <f>I772+I775+I778</f>
        <v>0</v>
      </c>
      <c r="J784" s="70"/>
      <c r="K784" s="71"/>
      <c r="L784" s="37">
        <f>L772+L775+L778+L781</f>
        <v>0</v>
      </c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9"/>
      <c r="AB784" s="64"/>
      <c r="AC784" s="66"/>
      <c r="AD784" s="37">
        <f>AD772+AD775+AD778+AD781</f>
        <v>0</v>
      </c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9"/>
      <c r="AT784" s="138"/>
    </row>
    <row r="785" spans="1:46" s="11" customFormat="1" ht="13.5" customHeight="1" x14ac:dyDescent="0.15">
      <c r="A785" s="58"/>
      <c r="B785" s="59"/>
      <c r="C785" s="60"/>
      <c r="D785" s="63"/>
      <c r="E785" s="62"/>
      <c r="F785" s="67"/>
      <c r="G785" s="68"/>
      <c r="H785" s="69"/>
      <c r="I785" s="63"/>
      <c r="J785" s="70"/>
      <c r="K785" s="71"/>
      <c r="L785" s="40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9"/>
      <c r="AB785" s="67"/>
      <c r="AC785" s="69"/>
      <c r="AD785" s="40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9"/>
      <c r="AT785" s="138"/>
    </row>
    <row r="786" spans="1:46" s="11" customFormat="1" ht="2.25" customHeight="1" thickBot="1" x14ac:dyDescent="0.2">
      <c r="A786" s="31"/>
      <c r="B786" s="32"/>
      <c r="C786" s="33"/>
      <c r="D786" s="31"/>
      <c r="E786" s="33"/>
      <c r="F786" s="31"/>
      <c r="G786" s="32"/>
      <c r="H786" s="33"/>
      <c r="I786" s="31"/>
      <c r="J786" s="32"/>
      <c r="K786" s="33"/>
      <c r="L786" s="31"/>
      <c r="M786" s="32"/>
      <c r="N786" s="32"/>
      <c r="O786" s="32"/>
      <c r="P786" s="33"/>
      <c r="Q786" s="32"/>
      <c r="R786" s="32"/>
      <c r="S786" s="32"/>
      <c r="T786" s="33"/>
      <c r="U786" s="32"/>
      <c r="V786" s="32"/>
      <c r="W786" s="32"/>
      <c r="X786" s="33"/>
      <c r="Y786" s="32"/>
      <c r="Z786" s="32"/>
      <c r="AA786" s="32"/>
      <c r="AB786" s="31"/>
      <c r="AC786" s="33"/>
      <c r="AD786" s="32"/>
      <c r="AE786" s="32"/>
      <c r="AF786" s="32"/>
      <c r="AG786" s="33"/>
      <c r="AH786" s="32"/>
      <c r="AI786" s="32"/>
      <c r="AJ786" s="32"/>
      <c r="AK786" s="33"/>
      <c r="AL786" s="32"/>
      <c r="AM786" s="32"/>
      <c r="AN786" s="32"/>
      <c r="AO786" s="33"/>
      <c r="AP786" s="32"/>
      <c r="AQ786" s="32"/>
      <c r="AR786" s="33"/>
      <c r="AT786" s="138"/>
    </row>
    <row r="787" spans="1:46" s="11" customFormat="1" ht="27" customHeight="1" thickTop="1" x14ac:dyDescent="0.15">
      <c r="A787" s="20" t="s">
        <v>22</v>
      </c>
      <c r="B787" s="21" t="s">
        <v>21</v>
      </c>
      <c r="C787" s="133"/>
      <c r="D787" s="134"/>
      <c r="E787" s="134"/>
      <c r="F787" s="134"/>
      <c r="G787" s="135"/>
      <c r="H787" s="136" t="s">
        <v>20</v>
      </c>
      <c r="I787" s="125"/>
      <c r="J787" s="133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  <c r="AA787" s="134"/>
      <c r="AB787" s="134"/>
      <c r="AC787" s="134"/>
      <c r="AD787" s="134"/>
      <c r="AE787" s="134"/>
      <c r="AF787" s="134"/>
      <c r="AG787" s="134"/>
      <c r="AH787" s="134"/>
      <c r="AI787" s="134"/>
      <c r="AJ787" s="134"/>
      <c r="AK787" s="134"/>
      <c r="AL787" s="134"/>
      <c r="AM787" s="134"/>
      <c r="AN787" s="134"/>
      <c r="AO787" s="134"/>
      <c r="AP787" s="134"/>
      <c r="AQ787" s="134"/>
      <c r="AR787" s="135"/>
      <c r="AT787" s="138"/>
    </row>
    <row r="788" spans="1:46" s="11" customFormat="1" ht="15" customHeight="1" x14ac:dyDescent="0.15">
      <c r="A788" s="114" t="s">
        <v>19</v>
      </c>
      <c r="B788" s="115"/>
      <c r="C788" s="57"/>
      <c r="D788" s="119" t="s">
        <v>18</v>
      </c>
      <c r="E788" s="120"/>
      <c r="F788" s="120"/>
      <c r="G788" s="120"/>
      <c r="H788" s="120"/>
      <c r="I788" s="120"/>
      <c r="J788" s="120"/>
      <c r="K788" s="121"/>
      <c r="L788" s="119" t="s">
        <v>17</v>
      </c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1"/>
      <c r="AT788" s="139"/>
    </row>
    <row r="789" spans="1:46" s="11" customFormat="1" ht="30" customHeight="1" x14ac:dyDescent="0.15">
      <c r="A789" s="116"/>
      <c r="B789" s="117"/>
      <c r="C789" s="118"/>
      <c r="D789" s="122" t="s">
        <v>16</v>
      </c>
      <c r="E789" s="121"/>
      <c r="F789" s="123" t="s">
        <v>15</v>
      </c>
      <c r="G789" s="124"/>
      <c r="H789" s="125"/>
      <c r="I789" s="122" t="s">
        <v>14</v>
      </c>
      <c r="J789" s="120"/>
      <c r="K789" s="121"/>
      <c r="L789" s="122" t="s">
        <v>13</v>
      </c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1"/>
      <c r="AB789" s="123" t="s">
        <v>12</v>
      </c>
      <c r="AC789" s="125"/>
      <c r="AD789" s="122" t="s">
        <v>11</v>
      </c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1"/>
      <c r="AT789" s="139"/>
    </row>
    <row r="790" spans="1:46" s="11" customFormat="1" ht="12" customHeight="1" x14ac:dyDescent="0.15">
      <c r="A790" s="22"/>
      <c r="B790" s="23"/>
      <c r="C790" s="24"/>
      <c r="D790" s="23"/>
      <c r="E790" s="25" t="s">
        <v>10</v>
      </c>
      <c r="F790" s="22"/>
      <c r="G790" s="23"/>
      <c r="H790" s="24"/>
      <c r="I790" s="23"/>
      <c r="J790" s="23"/>
      <c r="K790" s="25" t="s">
        <v>10</v>
      </c>
      <c r="L790" s="22"/>
      <c r="M790" s="23"/>
      <c r="N790" s="23"/>
      <c r="O790" s="132" t="s">
        <v>9</v>
      </c>
      <c r="P790" s="132"/>
      <c r="Q790" s="132"/>
      <c r="R790" s="23"/>
      <c r="S790" s="132" t="s">
        <v>8</v>
      </c>
      <c r="T790" s="132"/>
      <c r="U790" s="132"/>
      <c r="V790" s="23"/>
      <c r="W790" s="98" t="s">
        <v>7</v>
      </c>
      <c r="X790" s="98"/>
      <c r="Y790" s="98"/>
      <c r="Z790" s="126" t="s">
        <v>6</v>
      </c>
      <c r="AA790" s="126"/>
      <c r="AB790" s="22"/>
      <c r="AC790" s="24"/>
      <c r="AD790" s="23"/>
      <c r="AE790" s="23"/>
      <c r="AF790" s="132" t="s">
        <v>9</v>
      </c>
      <c r="AG790" s="132"/>
      <c r="AH790" s="132"/>
      <c r="AI790" s="23"/>
      <c r="AJ790" s="132" t="s">
        <v>8</v>
      </c>
      <c r="AK790" s="132"/>
      <c r="AL790" s="132"/>
      <c r="AM790" s="23"/>
      <c r="AN790" s="98" t="s">
        <v>7</v>
      </c>
      <c r="AO790" s="98"/>
      <c r="AP790" s="98"/>
      <c r="AQ790" s="126" t="s">
        <v>6</v>
      </c>
      <c r="AR790" s="127"/>
    </row>
    <row r="791" spans="1:46" s="11" customFormat="1" ht="11.25" customHeight="1" x14ac:dyDescent="0.15">
      <c r="A791" s="128" t="s">
        <v>5</v>
      </c>
      <c r="B791" s="129"/>
      <c r="C791" s="130"/>
      <c r="D791" s="102"/>
      <c r="E791" s="103"/>
      <c r="F791" s="79"/>
      <c r="G791" s="80"/>
      <c r="H791" s="81"/>
      <c r="I791" s="131" t="str">
        <f>IF(OR(D791="",F791="",F792=""),"0",ROUNDDOWN(D791*F791/F792,2))</f>
        <v>0</v>
      </c>
      <c r="J791" s="109"/>
      <c r="K791" s="110"/>
      <c r="L791" s="93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5"/>
      <c r="AB791" s="79"/>
      <c r="AC791" s="81"/>
      <c r="AD791" s="72" t="str">
        <f>IF(OR(L791="",AB791="",AB792=""),"0",ROUNDDOWN(L791*AB791/AB792,0))</f>
        <v>0</v>
      </c>
      <c r="AE791" s="73"/>
      <c r="AF791" s="73"/>
      <c r="AG791" s="73"/>
      <c r="AH791" s="73"/>
      <c r="AI791" s="73"/>
      <c r="AJ791" s="73"/>
      <c r="AK791" s="73"/>
      <c r="AL791" s="73"/>
      <c r="AM791" s="73"/>
      <c r="AN791" s="73"/>
      <c r="AO791" s="73"/>
      <c r="AP791" s="73"/>
      <c r="AQ791" s="73"/>
      <c r="AR791" s="74"/>
    </row>
    <row r="792" spans="1:46" s="11" customFormat="1" ht="11.25" customHeight="1" x14ac:dyDescent="0.15">
      <c r="A792" s="76" t="s">
        <v>4</v>
      </c>
      <c r="B792" s="77"/>
      <c r="C792" s="78"/>
      <c r="D792" s="104"/>
      <c r="E792" s="103"/>
      <c r="F792" s="79"/>
      <c r="G792" s="80"/>
      <c r="H792" s="81"/>
      <c r="I792" s="108"/>
      <c r="J792" s="109"/>
      <c r="K792" s="110"/>
      <c r="L792" s="96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5"/>
      <c r="AB792" s="79"/>
      <c r="AC792" s="81"/>
      <c r="AD792" s="75"/>
      <c r="AE792" s="73"/>
      <c r="AF792" s="73"/>
      <c r="AG792" s="73"/>
      <c r="AH792" s="73"/>
      <c r="AI792" s="73"/>
      <c r="AJ792" s="73"/>
      <c r="AK792" s="73"/>
      <c r="AL792" s="73"/>
      <c r="AM792" s="73"/>
      <c r="AN792" s="73"/>
      <c r="AO792" s="73"/>
      <c r="AP792" s="73"/>
      <c r="AQ792" s="73"/>
      <c r="AR792" s="74"/>
    </row>
    <row r="793" spans="1:46" s="11" customFormat="1" ht="2.25" customHeight="1" x14ac:dyDescent="0.15">
      <c r="A793" s="26"/>
      <c r="B793" s="27"/>
      <c r="C793" s="28"/>
      <c r="D793" s="27"/>
      <c r="E793" s="27"/>
      <c r="F793" s="26"/>
      <c r="G793" s="27"/>
      <c r="H793" s="28"/>
      <c r="I793" s="27"/>
      <c r="J793" s="27"/>
      <c r="K793" s="27"/>
      <c r="L793" s="26"/>
      <c r="M793" s="27"/>
      <c r="N793" s="27"/>
      <c r="O793" s="27"/>
      <c r="P793" s="28"/>
      <c r="Q793" s="27"/>
      <c r="R793" s="27"/>
      <c r="S793" s="27"/>
      <c r="T793" s="28"/>
      <c r="U793" s="27"/>
      <c r="V793" s="27"/>
      <c r="W793" s="27"/>
      <c r="X793" s="28"/>
      <c r="Y793" s="27"/>
      <c r="Z793" s="27"/>
      <c r="AA793" s="27"/>
      <c r="AB793" s="26"/>
      <c r="AC793" s="28"/>
      <c r="AD793" s="29"/>
      <c r="AE793" s="29"/>
      <c r="AF793" s="29"/>
      <c r="AG793" s="30"/>
      <c r="AH793" s="29"/>
      <c r="AI793" s="29"/>
      <c r="AJ793" s="29"/>
      <c r="AK793" s="30"/>
      <c r="AL793" s="29"/>
      <c r="AM793" s="29"/>
      <c r="AN793" s="29"/>
      <c r="AO793" s="30"/>
      <c r="AP793" s="29"/>
      <c r="AQ793" s="29"/>
      <c r="AR793" s="30"/>
    </row>
    <row r="794" spans="1:46" s="11" customFormat="1" ht="13.5" customHeight="1" x14ac:dyDescent="0.15">
      <c r="A794" s="111" t="s">
        <v>5</v>
      </c>
      <c r="B794" s="112"/>
      <c r="C794" s="113"/>
      <c r="D794" s="102"/>
      <c r="E794" s="103"/>
      <c r="F794" s="79"/>
      <c r="G794" s="80"/>
      <c r="H794" s="81"/>
      <c r="I794" s="105" t="str">
        <f>IF(OR(D794="",F794="",F795=""),"0",ROUNDDOWN(D794*F794/F795,2))</f>
        <v>0</v>
      </c>
      <c r="J794" s="106"/>
      <c r="K794" s="107"/>
      <c r="L794" s="93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5"/>
      <c r="AB794" s="79"/>
      <c r="AC794" s="81"/>
      <c r="AD794" s="72" t="str">
        <f>IF(OR(L794="",AB794="",AB795=""),"0",ROUNDDOWN(L794*AB794/AB795,0))</f>
        <v>0</v>
      </c>
      <c r="AE794" s="73"/>
      <c r="AF794" s="73"/>
      <c r="AG794" s="73"/>
      <c r="AH794" s="73"/>
      <c r="AI794" s="73"/>
      <c r="AJ794" s="73"/>
      <c r="AK794" s="73"/>
      <c r="AL794" s="73"/>
      <c r="AM794" s="73"/>
      <c r="AN794" s="73"/>
      <c r="AO794" s="73"/>
      <c r="AP794" s="73"/>
      <c r="AQ794" s="73"/>
      <c r="AR794" s="74"/>
    </row>
    <row r="795" spans="1:46" s="11" customFormat="1" ht="13.5" customHeight="1" x14ac:dyDescent="0.15">
      <c r="A795" s="76" t="s">
        <v>4</v>
      </c>
      <c r="B795" s="77"/>
      <c r="C795" s="78"/>
      <c r="D795" s="104"/>
      <c r="E795" s="103"/>
      <c r="F795" s="79"/>
      <c r="G795" s="80"/>
      <c r="H795" s="81"/>
      <c r="I795" s="108"/>
      <c r="J795" s="109"/>
      <c r="K795" s="110"/>
      <c r="L795" s="96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5"/>
      <c r="AB795" s="79"/>
      <c r="AC795" s="81"/>
      <c r="AD795" s="75"/>
      <c r="AE795" s="73"/>
      <c r="AF795" s="73"/>
      <c r="AG795" s="73"/>
      <c r="AH795" s="73"/>
      <c r="AI795" s="73"/>
      <c r="AJ795" s="73"/>
      <c r="AK795" s="73"/>
      <c r="AL795" s="73"/>
      <c r="AM795" s="73"/>
      <c r="AN795" s="73"/>
      <c r="AO795" s="73"/>
      <c r="AP795" s="73"/>
      <c r="AQ795" s="73"/>
      <c r="AR795" s="74"/>
    </row>
    <row r="796" spans="1:46" s="11" customFormat="1" ht="2.25" customHeight="1" x14ac:dyDescent="0.15">
      <c r="A796" s="26"/>
      <c r="B796" s="27"/>
      <c r="C796" s="28"/>
      <c r="D796" s="26"/>
      <c r="E796" s="28"/>
      <c r="F796" s="26"/>
      <c r="G796" s="27"/>
      <c r="H796" s="28"/>
      <c r="I796" s="26"/>
      <c r="J796" s="27"/>
      <c r="K796" s="28"/>
      <c r="L796" s="26"/>
      <c r="M796" s="27"/>
      <c r="N796" s="27"/>
      <c r="O796" s="27"/>
      <c r="P796" s="28"/>
      <c r="Q796" s="27"/>
      <c r="R796" s="27"/>
      <c r="S796" s="27"/>
      <c r="T796" s="28"/>
      <c r="U796" s="27"/>
      <c r="V796" s="27"/>
      <c r="W796" s="27"/>
      <c r="X796" s="28"/>
      <c r="Y796" s="27"/>
      <c r="Z796" s="27"/>
      <c r="AA796" s="27"/>
      <c r="AB796" s="26"/>
      <c r="AC796" s="28"/>
      <c r="AD796" s="29"/>
      <c r="AE796" s="29"/>
      <c r="AF796" s="29"/>
      <c r="AG796" s="30"/>
      <c r="AH796" s="29"/>
      <c r="AI796" s="29"/>
      <c r="AJ796" s="29"/>
      <c r="AK796" s="30"/>
      <c r="AL796" s="29"/>
      <c r="AM796" s="29"/>
      <c r="AN796" s="29"/>
      <c r="AO796" s="30"/>
      <c r="AP796" s="29"/>
      <c r="AQ796" s="29"/>
      <c r="AR796" s="30"/>
    </row>
    <row r="797" spans="1:46" s="11" customFormat="1" ht="13.5" customHeight="1" x14ac:dyDescent="0.15">
      <c r="A797" s="99"/>
      <c r="B797" s="100"/>
      <c r="C797" s="101"/>
      <c r="D797" s="102"/>
      <c r="E797" s="103"/>
      <c r="F797" s="79"/>
      <c r="G797" s="80"/>
      <c r="H797" s="81"/>
      <c r="I797" s="105" t="str">
        <f>IF(OR(D797="",F797="",F798=""),"0",ROUNDDOWN(D797*F797/F798,2))</f>
        <v>0</v>
      </c>
      <c r="J797" s="106"/>
      <c r="K797" s="107"/>
      <c r="L797" s="93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5"/>
      <c r="AB797" s="79"/>
      <c r="AC797" s="81"/>
      <c r="AD797" s="72" t="str">
        <f>IF(OR(L797="",AB797="",AB798=""),"0",ROUNDDOWN(L797*AB797/AB798,0))</f>
        <v>0</v>
      </c>
      <c r="AE797" s="73"/>
      <c r="AF797" s="73"/>
      <c r="AG797" s="73"/>
      <c r="AH797" s="73"/>
      <c r="AI797" s="73"/>
      <c r="AJ797" s="73"/>
      <c r="AK797" s="73"/>
      <c r="AL797" s="73"/>
      <c r="AM797" s="73"/>
      <c r="AN797" s="73"/>
      <c r="AO797" s="73"/>
      <c r="AP797" s="73"/>
      <c r="AQ797" s="73"/>
      <c r="AR797" s="74"/>
    </row>
    <row r="798" spans="1:46" s="11" customFormat="1" ht="13.5" customHeight="1" x14ac:dyDescent="0.15">
      <c r="A798" s="76"/>
      <c r="B798" s="77"/>
      <c r="C798" s="78"/>
      <c r="D798" s="104"/>
      <c r="E798" s="103"/>
      <c r="F798" s="79"/>
      <c r="G798" s="80"/>
      <c r="H798" s="81"/>
      <c r="I798" s="108"/>
      <c r="J798" s="109"/>
      <c r="K798" s="110"/>
      <c r="L798" s="96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5"/>
      <c r="AB798" s="79"/>
      <c r="AC798" s="81"/>
      <c r="AD798" s="75"/>
      <c r="AE798" s="73"/>
      <c r="AF798" s="73"/>
      <c r="AG798" s="73"/>
      <c r="AH798" s="73"/>
      <c r="AI798" s="73"/>
      <c r="AJ798" s="73"/>
      <c r="AK798" s="73"/>
      <c r="AL798" s="73"/>
      <c r="AM798" s="73"/>
      <c r="AN798" s="73"/>
      <c r="AO798" s="73"/>
      <c r="AP798" s="73"/>
      <c r="AQ798" s="73"/>
      <c r="AR798" s="74"/>
    </row>
    <row r="799" spans="1:46" s="11" customFormat="1" ht="2.25" customHeight="1" x14ac:dyDescent="0.15">
      <c r="A799" s="26"/>
      <c r="B799" s="27"/>
      <c r="C799" s="28"/>
      <c r="D799" s="26"/>
      <c r="E799" s="28"/>
      <c r="F799" s="26"/>
      <c r="G799" s="27"/>
      <c r="H799" s="28"/>
      <c r="I799" s="26"/>
      <c r="J799" s="27"/>
      <c r="K799" s="28"/>
      <c r="L799" s="26"/>
      <c r="M799" s="27"/>
      <c r="N799" s="27"/>
      <c r="O799" s="27"/>
      <c r="P799" s="28"/>
      <c r="Q799" s="27"/>
      <c r="R799" s="27"/>
      <c r="S799" s="27"/>
      <c r="T799" s="28"/>
      <c r="U799" s="27"/>
      <c r="V799" s="27"/>
      <c r="W799" s="27"/>
      <c r="X799" s="28"/>
      <c r="Y799" s="27"/>
      <c r="Z799" s="27"/>
      <c r="AA799" s="27"/>
      <c r="AB799" s="26"/>
      <c r="AC799" s="28"/>
      <c r="AD799" s="29"/>
      <c r="AE799" s="29"/>
      <c r="AF799" s="29"/>
      <c r="AG799" s="30"/>
      <c r="AH799" s="29"/>
      <c r="AI799" s="29"/>
      <c r="AJ799" s="29"/>
      <c r="AK799" s="30"/>
      <c r="AL799" s="29"/>
      <c r="AM799" s="29"/>
      <c r="AN799" s="29"/>
      <c r="AO799" s="30"/>
      <c r="AP799" s="29"/>
      <c r="AQ799" s="29"/>
      <c r="AR799" s="30"/>
    </row>
    <row r="800" spans="1:46" s="11" customFormat="1" ht="13.5" customHeight="1" x14ac:dyDescent="0.15">
      <c r="A800" s="55" t="s">
        <v>3</v>
      </c>
      <c r="B800" s="56"/>
      <c r="C800" s="57"/>
      <c r="D800" s="82"/>
      <c r="E800" s="83"/>
      <c r="F800" s="84"/>
      <c r="G800" s="84"/>
      <c r="H800" s="84"/>
      <c r="I800" s="84"/>
      <c r="J800" s="84"/>
      <c r="K800" s="85"/>
      <c r="L800" s="93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5"/>
      <c r="AB800" s="97">
        <v>1</v>
      </c>
      <c r="AC800" s="60"/>
      <c r="AD800" s="72" t="str">
        <f>IF(OR(L800="",AB800="",AB801=""),"0",ROUNDDOWN(L800*AB800/AB801,0))</f>
        <v>0</v>
      </c>
      <c r="AE800" s="73"/>
      <c r="AF800" s="73"/>
      <c r="AG800" s="73"/>
      <c r="AH800" s="73"/>
      <c r="AI800" s="73"/>
      <c r="AJ800" s="73"/>
      <c r="AK800" s="73"/>
      <c r="AL800" s="73"/>
      <c r="AM800" s="73"/>
      <c r="AN800" s="73"/>
      <c r="AO800" s="73"/>
      <c r="AP800" s="73"/>
      <c r="AQ800" s="73"/>
      <c r="AR800" s="74"/>
    </row>
    <row r="801" spans="1:46" s="11" customFormat="1" ht="13.5" customHeight="1" x14ac:dyDescent="0.15">
      <c r="A801" s="58"/>
      <c r="B801" s="59"/>
      <c r="C801" s="60"/>
      <c r="D801" s="86"/>
      <c r="E801" s="87"/>
      <c r="F801" s="88"/>
      <c r="G801" s="88"/>
      <c r="H801" s="88"/>
      <c r="I801" s="88"/>
      <c r="J801" s="88"/>
      <c r="K801" s="89"/>
      <c r="L801" s="96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5"/>
      <c r="AB801" s="97">
        <v>2</v>
      </c>
      <c r="AC801" s="60"/>
      <c r="AD801" s="75"/>
      <c r="AE801" s="73"/>
      <c r="AF801" s="73"/>
      <c r="AG801" s="73"/>
      <c r="AH801" s="73"/>
      <c r="AI801" s="73"/>
      <c r="AJ801" s="73"/>
      <c r="AK801" s="73"/>
      <c r="AL801" s="73"/>
      <c r="AM801" s="73"/>
      <c r="AN801" s="73"/>
      <c r="AO801" s="73"/>
      <c r="AP801" s="73"/>
      <c r="AQ801" s="73"/>
      <c r="AR801" s="74"/>
    </row>
    <row r="802" spans="1:46" s="11" customFormat="1" ht="2.25" customHeight="1" x14ac:dyDescent="0.15">
      <c r="A802" s="26"/>
      <c r="B802" s="27"/>
      <c r="C802" s="28"/>
      <c r="D802" s="90"/>
      <c r="E802" s="91"/>
      <c r="F802" s="91"/>
      <c r="G802" s="91"/>
      <c r="H802" s="91"/>
      <c r="I802" s="91"/>
      <c r="J802" s="91"/>
      <c r="K802" s="92"/>
      <c r="L802" s="26"/>
      <c r="M802" s="27"/>
      <c r="N802" s="27"/>
      <c r="O802" s="27"/>
      <c r="P802" s="28"/>
      <c r="Q802" s="27"/>
      <c r="R802" s="27"/>
      <c r="S802" s="27"/>
      <c r="T802" s="28"/>
      <c r="U802" s="27"/>
      <c r="V802" s="27"/>
      <c r="W802" s="27"/>
      <c r="X802" s="28"/>
      <c r="Y802" s="27"/>
      <c r="Z802" s="27"/>
      <c r="AA802" s="27"/>
      <c r="AB802" s="26"/>
      <c r="AC802" s="28"/>
      <c r="AD802" s="27"/>
      <c r="AE802" s="27"/>
      <c r="AF802" s="27"/>
      <c r="AG802" s="28"/>
      <c r="AH802" s="27"/>
      <c r="AI802" s="27"/>
      <c r="AJ802" s="27"/>
      <c r="AK802" s="28"/>
      <c r="AL802" s="27"/>
      <c r="AM802" s="27"/>
      <c r="AN802" s="27"/>
      <c r="AO802" s="28"/>
      <c r="AP802" s="27"/>
      <c r="AQ802" s="27"/>
      <c r="AR802" s="28"/>
    </row>
    <row r="803" spans="1:46" s="11" customFormat="1" ht="13.5" customHeight="1" x14ac:dyDescent="0.15">
      <c r="A803" s="55" t="s">
        <v>2</v>
      </c>
      <c r="B803" s="56"/>
      <c r="C803" s="57"/>
      <c r="D803" s="61">
        <f>D791+D794+D797</f>
        <v>0</v>
      </c>
      <c r="E803" s="62"/>
      <c r="F803" s="64"/>
      <c r="G803" s="65"/>
      <c r="H803" s="66"/>
      <c r="I803" s="61">
        <f>I791+I794+I797</f>
        <v>0</v>
      </c>
      <c r="J803" s="70"/>
      <c r="K803" s="71"/>
      <c r="L803" s="37">
        <f>L791+L794+L797+L800</f>
        <v>0</v>
      </c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9"/>
      <c r="AB803" s="64"/>
      <c r="AC803" s="66"/>
      <c r="AD803" s="37">
        <f>AD791+AD794+AD797+AD800</f>
        <v>0</v>
      </c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9"/>
    </row>
    <row r="804" spans="1:46" s="11" customFormat="1" ht="13.5" customHeight="1" x14ac:dyDescent="0.15">
      <c r="A804" s="58"/>
      <c r="B804" s="59"/>
      <c r="C804" s="60"/>
      <c r="D804" s="63"/>
      <c r="E804" s="62"/>
      <c r="F804" s="67"/>
      <c r="G804" s="68"/>
      <c r="H804" s="69"/>
      <c r="I804" s="63"/>
      <c r="J804" s="70"/>
      <c r="K804" s="71"/>
      <c r="L804" s="40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9"/>
      <c r="AB804" s="67"/>
      <c r="AC804" s="69"/>
      <c r="AD804" s="40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9"/>
    </row>
    <row r="805" spans="1:46" s="11" customFormat="1" ht="2.25" customHeight="1" thickBot="1" x14ac:dyDescent="0.2">
      <c r="A805" s="31"/>
      <c r="B805" s="32"/>
      <c r="C805" s="33"/>
      <c r="D805" s="31"/>
      <c r="E805" s="33"/>
      <c r="F805" s="31"/>
      <c r="G805" s="32"/>
      <c r="H805" s="33"/>
      <c r="I805" s="31"/>
      <c r="J805" s="32"/>
      <c r="K805" s="33"/>
      <c r="L805" s="31"/>
      <c r="M805" s="32"/>
      <c r="N805" s="32"/>
      <c r="O805" s="32"/>
      <c r="P805" s="33"/>
      <c r="Q805" s="32"/>
      <c r="R805" s="32"/>
      <c r="S805" s="32"/>
      <c r="T805" s="33"/>
      <c r="U805" s="32"/>
      <c r="V805" s="32"/>
      <c r="W805" s="32"/>
      <c r="X805" s="33"/>
      <c r="Y805" s="32"/>
      <c r="Z805" s="32"/>
      <c r="AA805" s="32"/>
      <c r="AB805" s="31"/>
      <c r="AC805" s="33"/>
      <c r="AD805" s="32"/>
      <c r="AE805" s="32"/>
      <c r="AF805" s="32"/>
      <c r="AG805" s="33"/>
      <c r="AH805" s="32"/>
      <c r="AI805" s="32"/>
      <c r="AJ805" s="32"/>
      <c r="AK805" s="33"/>
      <c r="AL805" s="32"/>
      <c r="AM805" s="32"/>
      <c r="AN805" s="32"/>
      <c r="AO805" s="33"/>
      <c r="AP805" s="32"/>
      <c r="AQ805" s="32"/>
      <c r="AR805" s="33"/>
    </row>
    <row r="806" spans="1:46" s="11" customFormat="1" ht="37.5" customHeight="1" thickTop="1" x14ac:dyDescent="0.2">
      <c r="A806" s="41" t="s">
        <v>1</v>
      </c>
      <c r="B806" s="42"/>
      <c r="C806" s="42"/>
      <c r="D806" s="42"/>
      <c r="E806" s="42"/>
      <c r="F806" s="42"/>
      <c r="G806" s="42"/>
      <c r="H806" s="43"/>
      <c r="I806" s="44">
        <f>I766+I784+I803</f>
        <v>0</v>
      </c>
      <c r="J806" s="45"/>
      <c r="K806" s="46"/>
      <c r="L806" s="41" t="s">
        <v>0</v>
      </c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3"/>
      <c r="AD806" s="50">
        <f>AD766+AD784+AD803</f>
        <v>0</v>
      </c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2"/>
      <c r="AS806" s="53" t="s">
        <v>40</v>
      </c>
      <c r="AT806" s="54"/>
    </row>
    <row r="807" spans="1:46" ht="2.25" customHeight="1" x14ac:dyDescent="0.15">
      <c r="A807" s="10"/>
      <c r="B807" s="9"/>
      <c r="C807" s="9"/>
      <c r="D807" s="9"/>
      <c r="E807" s="9"/>
      <c r="F807" s="9"/>
      <c r="G807" s="9"/>
      <c r="H807" s="8"/>
      <c r="I807" s="47"/>
      <c r="J807" s="48"/>
      <c r="K807" s="49"/>
      <c r="L807" s="7"/>
      <c r="M807" s="6"/>
      <c r="N807" s="6"/>
      <c r="O807" s="6"/>
      <c r="P807" s="5"/>
      <c r="Q807" s="6"/>
      <c r="R807" s="6"/>
      <c r="S807" s="6"/>
      <c r="T807" s="5"/>
      <c r="U807" s="6"/>
      <c r="V807" s="6"/>
      <c r="W807" s="6"/>
      <c r="X807" s="5"/>
      <c r="Y807" s="6"/>
      <c r="Z807" s="6"/>
      <c r="AA807" s="6"/>
      <c r="AB807" s="7"/>
      <c r="AC807" s="5"/>
      <c r="AD807" s="6"/>
      <c r="AE807" s="6"/>
      <c r="AF807" s="6"/>
      <c r="AG807" s="5"/>
      <c r="AH807" s="6"/>
      <c r="AI807" s="6"/>
      <c r="AJ807" s="6"/>
      <c r="AK807" s="5"/>
      <c r="AL807" s="6"/>
      <c r="AM807" s="6"/>
      <c r="AN807" s="6"/>
      <c r="AO807" s="5"/>
      <c r="AP807" s="6"/>
      <c r="AQ807" s="6"/>
      <c r="AR807" s="5"/>
    </row>
    <row r="810" spans="1:46" x14ac:dyDescent="0.15">
      <c r="AS810" s="2"/>
    </row>
    <row r="813" spans="1:46" x14ac:dyDescent="0.15">
      <c r="AT813" s="4"/>
    </row>
    <row r="814" spans="1:46" x14ac:dyDescent="0.15">
      <c r="AT814" s="3"/>
    </row>
    <row r="815" spans="1:46" x14ac:dyDescent="0.15">
      <c r="AT815" s="3"/>
    </row>
    <row r="816" spans="1:46" x14ac:dyDescent="0.15">
      <c r="AT816" s="3"/>
    </row>
    <row r="817" spans="46:46" x14ac:dyDescent="0.15">
      <c r="AT817" s="3"/>
    </row>
    <row r="818" spans="46:46" x14ac:dyDescent="0.15">
      <c r="AT818" s="3"/>
    </row>
    <row r="819" spans="46:46" x14ac:dyDescent="0.15">
      <c r="AT819" s="3"/>
    </row>
    <row r="820" spans="46:46" x14ac:dyDescent="0.15">
      <c r="AT820" s="3"/>
    </row>
    <row r="821" spans="46:46" x14ac:dyDescent="0.15">
      <c r="AT821" s="3"/>
    </row>
    <row r="822" spans="46:46" x14ac:dyDescent="0.15">
      <c r="AT822" s="3"/>
    </row>
    <row r="823" spans="46:46" x14ac:dyDescent="0.15">
      <c r="AT823" s="3"/>
    </row>
    <row r="824" spans="46:46" x14ac:dyDescent="0.15">
      <c r="AT824" s="3"/>
    </row>
    <row r="825" spans="46:46" x14ac:dyDescent="0.15">
      <c r="AT825" s="3"/>
    </row>
    <row r="826" spans="46:46" x14ac:dyDescent="0.15">
      <c r="AT826" s="3"/>
    </row>
    <row r="844" spans="45:46" x14ac:dyDescent="0.15">
      <c r="AS844" s="2"/>
    </row>
    <row r="847" spans="45:46" x14ac:dyDescent="0.15">
      <c r="AT847" s="4"/>
    </row>
    <row r="848" spans="45:46" x14ac:dyDescent="0.15">
      <c r="AT848" s="3"/>
    </row>
    <row r="849" spans="46:46" x14ac:dyDescent="0.15">
      <c r="AT849" s="3"/>
    </row>
    <row r="850" spans="46:46" x14ac:dyDescent="0.15">
      <c r="AT850" s="3"/>
    </row>
    <row r="851" spans="46:46" x14ac:dyDescent="0.15">
      <c r="AT851" s="3"/>
    </row>
    <row r="852" spans="46:46" x14ac:dyDescent="0.15">
      <c r="AT852" s="3"/>
    </row>
    <row r="853" spans="46:46" x14ac:dyDescent="0.15">
      <c r="AT853" s="3"/>
    </row>
    <row r="854" spans="46:46" x14ac:dyDescent="0.15">
      <c r="AT854" s="3"/>
    </row>
    <row r="855" spans="46:46" x14ac:dyDescent="0.15">
      <c r="AT855" s="3"/>
    </row>
    <row r="856" spans="46:46" x14ac:dyDescent="0.15">
      <c r="AT856" s="3"/>
    </row>
    <row r="857" spans="46:46" x14ac:dyDescent="0.15">
      <c r="AT857" s="3"/>
    </row>
    <row r="858" spans="46:46" x14ac:dyDescent="0.15">
      <c r="AT858" s="3"/>
    </row>
    <row r="859" spans="46:46" x14ac:dyDescent="0.15">
      <c r="AT859" s="3"/>
    </row>
    <row r="860" spans="46:46" x14ac:dyDescent="0.15">
      <c r="AT860" s="3"/>
    </row>
    <row r="878" spans="45:45" x14ac:dyDescent="0.15">
      <c r="AS878" s="2"/>
    </row>
    <row r="881" spans="46:46" x14ac:dyDescent="0.15">
      <c r="AT881" s="4"/>
    </row>
    <row r="882" spans="46:46" x14ac:dyDescent="0.15">
      <c r="AT882" s="3"/>
    </row>
    <row r="883" spans="46:46" x14ac:dyDescent="0.15">
      <c r="AT883" s="3"/>
    </row>
    <row r="884" spans="46:46" x14ac:dyDescent="0.15">
      <c r="AT884" s="3"/>
    </row>
    <row r="885" spans="46:46" x14ac:dyDescent="0.15">
      <c r="AT885" s="3"/>
    </row>
    <row r="886" spans="46:46" x14ac:dyDescent="0.15">
      <c r="AT886" s="3"/>
    </row>
    <row r="887" spans="46:46" x14ac:dyDescent="0.15">
      <c r="AT887" s="3"/>
    </row>
    <row r="888" spans="46:46" x14ac:dyDescent="0.15">
      <c r="AT888" s="3"/>
    </row>
    <row r="889" spans="46:46" x14ac:dyDescent="0.15">
      <c r="AT889" s="3"/>
    </row>
    <row r="890" spans="46:46" x14ac:dyDescent="0.15">
      <c r="AT890" s="3"/>
    </row>
    <row r="891" spans="46:46" x14ac:dyDescent="0.15">
      <c r="AT891" s="3"/>
    </row>
    <row r="892" spans="46:46" x14ac:dyDescent="0.15">
      <c r="AT892" s="3"/>
    </row>
    <row r="893" spans="46:46" x14ac:dyDescent="0.15">
      <c r="AT893" s="3"/>
    </row>
    <row r="894" spans="46:46" x14ac:dyDescent="0.15">
      <c r="AT894" s="3"/>
    </row>
    <row r="912" spans="45:45" x14ac:dyDescent="0.15">
      <c r="AS912" s="2"/>
    </row>
    <row r="915" spans="46:46" x14ac:dyDescent="0.15">
      <c r="AT915" s="4"/>
    </row>
    <row r="916" spans="46:46" x14ac:dyDescent="0.15">
      <c r="AT916" s="3"/>
    </row>
    <row r="917" spans="46:46" x14ac:dyDescent="0.15">
      <c r="AT917" s="3"/>
    </row>
    <row r="918" spans="46:46" x14ac:dyDescent="0.15">
      <c r="AT918" s="3"/>
    </row>
    <row r="919" spans="46:46" x14ac:dyDescent="0.15">
      <c r="AT919" s="3"/>
    </row>
    <row r="920" spans="46:46" x14ac:dyDescent="0.15">
      <c r="AT920" s="3"/>
    </row>
    <row r="921" spans="46:46" x14ac:dyDescent="0.15">
      <c r="AT921" s="3"/>
    </row>
    <row r="922" spans="46:46" x14ac:dyDescent="0.15">
      <c r="AT922" s="3"/>
    </row>
    <row r="923" spans="46:46" x14ac:dyDescent="0.15">
      <c r="AT923" s="3"/>
    </row>
    <row r="924" spans="46:46" x14ac:dyDescent="0.15">
      <c r="AT924" s="3"/>
    </row>
    <row r="925" spans="46:46" x14ac:dyDescent="0.15">
      <c r="AT925" s="3"/>
    </row>
    <row r="926" spans="46:46" x14ac:dyDescent="0.15">
      <c r="AT926" s="3"/>
    </row>
    <row r="927" spans="46:46" x14ac:dyDescent="0.15">
      <c r="AT927" s="3"/>
    </row>
    <row r="928" spans="46:46" x14ac:dyDescent="0.15">
      <c r="AT928" s="3"/>
    </row>
    <row r="946" spans="45:46" x14ac:dyDescent="0.15">
      <c r="AS946" s="2"/>
    </row>
    <row r="949" spans="45:46" x14ac:dyDescent="0.15">
      <c r="AT949" s="4"/>
    </row>
    <row r="950" spans="45:46" x14ac:dyDescent="0.15">
      <c r="AT950" s="3"/>
    </row>
    <row r="951" spans="45:46" x14ac:dyDescent="0.15">
      <c r="AT951" s="3"/>
    </row>
    <row r="952" spans="45:46" x14ac:dyDescent="0.15">
      <c r="AT952" s="3"/>
    </row>
    <row r="953" spans="45:46" x14ac:dyDescent="0.15">
      <c r="AT953" s="3"/>
    </row>
    <row r="954" spans="45:46" x14ac:dyDescent="0.15">
      <c r="AT954" s="3"/>
    </row>
    <row r="955" spans="45:46" x14ac:dyDescent="0.15">
      <c r="AT955" s="3"/>
    </row>
    <row r="956" spans="45:46" x14ac:dyDescent="0.15">
      <c r="AT956" s="3"/>
    </row>
    <row r="957" spans="45:46" x14ac:dyDescent="0.15">
      <c r="AT957" s="3"/>
    </row>
    <row r="958" spans="45:46" x14ac:dyDescent="0.15">
      <c r="AT958" s="3"/>
    </row>
    <row r="959" spans="45:46" x14ac:dyDescent="0.15">
      <c r="AT959" s="3"/>
    </row>
    <row r="960" spans="45:46" x14ac:dyDescent="0.15">
      <c r="AT960" s="3"/>
    </row>
    <row r="961" spans="46:46" x14ac:dyDescent="0.15">
      <c r="AT961" s="3"/>
    </row>
    <row r="962" spans="46:46" x14ac:dyDescent="0.15">
      <c r="AT962" s="3"/>
    </row>
    <row r="980" spans="45:46" x14ac:dyDescent="0.15">
      <c r="AS980" s="2"/>
    </row>
    <row r="983" spans="45:46" x14ac:dyDescent="0.15">
      <c r="AT983" s="4"/>
    </row>
    <row r="984" spans="45:46" x14ac:dyDescent="0.15">
      <c r="AT984" s="3"/>
    </row>
    <row r="985" spans="45:46" x14ac:dyDescent="0.15">
      <c r="AT985" s="3"/>
    </row>
    <row r="986" spans="45:46" x14ac:dyDescent="0.15">
      <c r="AT986" s="3"/>
    </row>
    <row r="987" spans="45:46" x14ac:dyDescent="0.15">
      <c r="AT987" s="3"/>
    </row>
    <row r="988" spans="45:46" x14ac:dyDescent="0.15">
      <c r="AT988" s="3"/>
    </row>
    <row r="989" spans="45:46" x14ac:dyDescent="0.15">
      <c r="AT989" s="3"/>
    </row>
    <row r="990" spans="45:46" x14ac:dyDescent="0.15">
      <c r="AT990" s="3"/>
    </row>
    <row r="991" spans="45:46" x14ac:dyDescent="0.15">
      <c r="AT991" s="3"/>
    </row>
    <row r="992" spans="45:46" x14ac:dyDescent="0.15">
      <c r="AT992" s="3"/>
    </row>
    <row r="993" spans="46:46" x14ac:dyDescent="0.15">
      <c r="AT993" s="3"/>
    </row>
    <row r="994" spans="46:46" x14ac:dyDescent="0.15">
      <c r="AT994" s="3"/>
    </row>
    <row r="995" spans="46:46" x14ac:dyDescent="0.15">
      <c r="AT995" s="3"/>
    </row>
    <row r="996" spans="46:46" x14ac:dyDescent="0.15">
      <c r="AT996" s="3"/>
    </row>
    <row r="1014" spans="45:46" x14ac:dyDescent="0.15">
      <c r="AS1014" s="2"/>
    </row>
    <row r="1017" spans="45:46" x14ac:dyDescent="0.15">
      <c r="AT1017" s="4"/>
    </row>
    <row r="1018" spans="45:46" x14ac:dyDescent="0.15">
      <c r="AT1018" s="3"/>
    </row>
    <row r="1019" spans="45:46" x14ac:dyDescent="0.15">
      <c r="AT1019" s="3"/>
    </row>
    <row r="1020" spans="45:46" x14ac:dyDescent="0.15">
      <c r="AT1020" s="3"/>
    </row>
    <row r="1021" spans="45:46" x14ac:dyDescent="0.15">
      <c r="AT1021" s="3"/>
    </row>
    <row r="1022" spans="45:46" x14ac:dyDescent="0.15">
      <c r="AT1022" s="3"/>
    </row>
    <row r="1023" spans="45:46" x14ac:dyDescent="0.15">
      <c r="AT1023" s="3"/>
    </row>
    <row r="1024" spans="45:46" x14ac:dyDescent="0.15">
      <c r="AT1024" s="3"/>
    </row>
    <row r="1025" spans="46:46" x14ac:dyDescent="0.15">
      <c r="AT1025" s="3"/>
    </row>
    <row r="1026" spans="46:46" x14ac:dyDescent="0.15">
      <c r="AT1026" s="3"/>
    </row>
    <row r="1027" spans="46:46" x14ac:dyDescent="0.15">
      <c r="AT1027" s="3"/>
    </row>
    <row r="1028" spans="46:46" x14ac:dyDescent="0.15">
      <c r="AT1028" s="3"/>
    </row>
    <row r="1029" spans="46:46" x14ac:dyDescent="0.15">
      <c r="AT1029" s="3"/>
    </row>
    <row r="1030" spans="46:46" x14ac:dyDescent="0.15">
      <c r="AT1030" s="3"/>
    </row>
    <row r="1048" spans="45:46" x14ac:dyDescent="0.15">
      <c r="AS1048" s="2"/>
    </row>
    <row r="1051" spans="45:46" x14ac:dyDescent="0.15">
      <c r="AT1051" s="4"/>
    </row>
    <row r="1052" spans="45:46" x14ac:dyDescent="0.15">
      <c r="AT1052" s="3"/>
    </row>
    <row r="1053" spans="45:46" x14ac:dyDescent="0.15">
      <c r="AT1053" s="3"/>
    </row>
    <row r="1054" spans="45:46" x14ac:dyDescent="0.15">
      <c r="AT1054" s="3"/>
    </row>
    <row r="1055" spans="45:46" x14ac:dyDescent="0.15">
      <c r="AT1055" s="3"/>
    </row>
    <row r="1056" spans="45:46" x14ac:dyDescent="0.15">
      <c r="AT1056" s="3"/>
    </row>
    <row r="1057" spans="46:46" x14ac:dyDescent="0.15">
      <c r="AT1057" s="3"/>
    </row>
    <row r="1058" spans="46:46" x14ac:dyDescent="0.15">
      <c r="AT1058" s="3"/>
    </row>
    <row r="1059" spans="46:46" x14ac:dyDescent="0.15">
      <c r="AT1059" s="3"/>
    </row>
    <row r="1060" spans="46:46" x14ac:dyDescent="0.15">
      <c r="AT1060" s="3"/>
    </row>
    <row r="1061" spans="46:46" x14ac:dyDescent="0.15">
      <c r="AT1061" s="3"/>
    </row>
    <row r="1062" spans="46:46" x14ac:dyDescent="0.15">
      <c r="AT1062" s="3"/>
    </row>
    <row r="1063" spans="46:46" x14ac:dyDescent="0.15">
      <c r="AT1063" s="3"/>
    </row>
    <row r="1064" spans="46:46" x14ac:dyDescent="0.15">
      <c r="AT1064" s="3"/>
    </row>
    <row r="1082" spans="45:46" x14ac:dyDescent="0.15">
      <c r="AS1082" s="2"/>
    </row>
    <row r="1085" spans="45:46" x14ac:dyDescent="0.15">
      <c r="AT1085" s="4"/>
    </row>
    <row r="1086" spans="45:46" x14ac:dyDescent="0.15">
      <c r="AT1086" s="3"/>
    </row>
    <row r="1087" spans="45:46" x14ac:dyDescent="0.15">
      <c r="AT1087" s="3"/>
    </row>
    <row r="1088" spans="45:46" x14ac:dyDescent="0.15">
      <c r="AT1088" s="3"/>
    </row>
    <row r="1089" spans="46:46" x14ac:dyDescent="0.15">
      <c r="AT1089" s="3"/>
    </row>
    <row r="1090" spans="46:46" x14ac:dyDescent="0.15">
      <c r="AT1090" s="3"/>
    </row>
    <row r="1091" spans="46:46" x14ac:dyDescent="0.15">
      <c r="AT1091" s="3"/>
    </row>
    <row r="1092" spans="46:46" x14ac:dyDescent="0.15">
      <c r="AT1092" s="3"/>
    </row>
    <row r="1093" spans="46:46" x14ac:dyDescent="0.15">
      <c r="AT1093" s="3"/>
    </row>
    <row r="1094" spans="46:46" x14ac:dyDescent="0.15">
      <c r="AT1094" s="3"/>
    </row>
    <row r="1095" spans="46:46" x14ac:dyDescent="0.15">
      <c r="AT1095" s="3"/>
    </row>
    <row r="1096" spans="46:46" x14ac:dyDescent="0.15">
      <c r="AT1096" s="3"/>
    </row>
    <row r="1097" spans="46:46" x14ac:dyDescent="0.15">
      <c r="AT1097" s="3"/>
    </row>
    <row r="1098" spans="46:46" x14ac:dyDescent="0.15">
      <c r="AT1098" s="3"/>
    </row>
    <row r="1116" spans="45:46" x14ac:dyDescent="0.15">
      <c r="AS1116" s="2"/>
    </row>
    <row r="1119" spans="45:46" x14ac:dyDescent="0.15">
      <c r="AT1119" s="4"/>
    </row>
    <row r="1120" spans="45:46" x14ac:dyDescent="0.15">
      <c r="AT1120" s="3"/>
    </row>
    <row r="1121" spans="46:46" x14ac:dyDescent="0.15">
      <c r="AT1121" s="3"/>
    </row>
    <row r="1122" spans="46:46" x14ac:dyDescent="0.15">
      <c r="AT1122" s="3"/>
    </row>
    <row r="1123" spans="46:46" x14ac:dyDescent="0.15">
      <c r="AT1123" s="3"/>
    </row>
    <row r="1124" spans="46:46" x14ac:dyDescent="0.15">
      <c r="AT1124" s="3"/>
    </row>
    <row r="1125" spans="46:46" x14ac:dyDescent="0.15">
      <c r="AT1125" s="3"/>
    </row>
    <row r="1126" spans="46:46" x14ac:dyDescent="0.15">
      <c r="AT1126" s="3"/>
    </row>
    <row r="1127" spans="46:46" x14ac:dyDescent="0.15">
      <c r="AT1127" s="3"/>
    </row>
    <row r="1128" spans="46:46" x14ac:dyDescent="0.15">
      <c r="AT1128" s="3"/>
    </row>
    <row r="1129" spans="46:46" x14ac:dyDescent="0.15">
      <c r="AT1129" s="3"/>
    </row>
    <row r="1130" spans="46:46" x14ac:dyDescent="0.15">
      <c r="AT1130" s="3"/>
    </row>
    <row r="1131" spans="46:46" x14ac:dyDescent="0.15">
      <c r="AT1131" s="3"/>
    </row>
    <row r="1132" spans="46:46" x14ac:dyDescent="0.15">
      <c r="AT1132" s="3"/>
    </row>
    <row r="1150" spans="45:45" x14ac:dyDescent="0.15">
      <c r="AS1150" s="2"/>
    </row>
    <row r="1153" spans="46:46" x14ac:dyDescent="0.15">
      <c r="AT1153" s="4"/>
    </row>
    <row r="1154" spans="46:46" x14ac:dyDescent="0.15">
      <c r="AT1154" s="3"/>
    </row>
    <row r="1155" spans="46:46" x14ac:dyDescent="0.15">
      <c r="AT1155" s="3"/>
    </row>
    <row r="1156" spans="46:46" x14ac:dyDescent="0.15">
      <c r="AT1156" s="3"/>
    </row>
    <row r="1157" spans="46:46" x14ac:dyDescent="0.15">
      <c r="AT1157" s="3"/>
    </row>
    <row r="1158" spans="46:46" x14ac:dyDescent="0.15">
      <c r="AT1158" s="3"/>
    </row>
    <row r="1159" spans="46:46" x14ac:dyDescent="0.15">
      <c r="AT1159" s="3"/>
    </row>
    <row r="1160" spans="46:46" x14ac:dyDescent="0.15">
      <c r="AT1160" s="3"/>
    </row>
    <row r="1161" spans="46:46" x14ac:dyDescent="0.15">
      <c r="AT1161" s="3"/>
    </row>
    <row r="1162" spans="46:46" x14ac:dyDescent="0.15">
      <c r="AT1162" s="3"/>
    </row>
    <row r="1163" spans="46:46" x14ac:dyDescent="0.15">
      <c r="AT1163" s="3"/>
    </row>
    <row r="1164" spans="46:46" x14ac:dyDescent="0.15">
      <c r="AT1164" s="3"/>
    </row>
    <row r="1165" spans="46:46" x14ac:dyDescent="0.15">
      <c r="AT1165" s="3"/>
    </row>
    <row r="1166" spans="46:46" x14ac:dyDescent="0.15">
      <c r="AT1166" s="3"/>
    </row>
    <row r="1184" spans="45:45" x14ac:dyDescent="0.15">
      <c r="AS1184" s="2"/>
    </row>
    <row r="1187" spans="46:46" x14ac:dyDescent="0.15">
      <c r="AT1187" s="4"/>
    </row>
    <row r="1188" spans="46:46" x14ac:dyDescent="0.15">
      <c r="AT1188" s="3"/>
    </row>
    <row r="1189" spans="46:46" x14ac:dyDescent="0.15">
      <c r="AT1189" s="3"/>
    </row>
    <row r="1190" spans="46:46" x14ac:dyDescent="0.15">
      <c r="AT1190" s="3"/>
    </row>
    <row r="1191" spans="46:46" x14ac:dyDescent="0.15">
      <c r="AT1191" s="3"/>
    </row>
    <row r="1192" spans="46:46" x14ac:dyDescent="0.15">
      <c r="AT1192" s="3"/>
    </row>
    <row r="1193" spans="46:46" x14ac:dyDescent="0.15">
      <c r="AT1193" s="3"/>
    </row>
    <row r="1194" spans="46:46" x14ac:dyDescent="0.15">
      <c r="AT1194" s="3"/>
    </row>
    <row r="1195" spans="46:46" x14ac:dyDescent="0.15">
      <c r="AT1195" s="3"/>
    </row>
    <row r="1196" spans="46:46" x14ac:dyDescent="0.15">
      <c r="AT1196" s="3"/>
    </row>
    <row r="1197" spans="46:46" x14ac:dyDescent="0.15">
      <c r="AT1197" s="3"/>
    </row>
    <row r="1198" spans="46:46" x14ac:dyDescent="0.15">
      <c r="AT1198" s="3"/>
    </row>
    <row r="1199" spans="46:46" x14ac:dyDescent="0.15">
      <c r="AT1199" s="3"/>
    </row>
    <row r="1200" spans="46:46" x14ac:dyDescent="0.15">
      <c r="AT1200" s="3"/>
    </row>
    <row r="1218" spans="45:46" x14ac:dyDescent="0.15">
      <c r="AS1218" s="2"/>
    </row>
    <row r="1221" spans="45:46" x14ac:dyDescent="0.15">
      <c r="AT1221" s="4"/>
    </row>
    <row r="1222" spans="45:46" x14ac:dyDescent="0.15">
      <c r="AT1222" s="3"/>
    </row>
    <row r="1223" spans="45:46" x14ac:dyDescent="0.15">
      <c r="AT1223" s="3"/>
    </row>
    <row r="1224" spans="45:46" x14ac:dyDescent="0.15">
      <c r="AT1224" s="3"/>
    </row>
    <row r="1225" spans="45:46" x14ac:dyDescent="0.15">
      <c r="AT1225" s="3"/>
    </row>
    <row r="1226" spans="45:46" x14ac:dyDescent="0.15">
      <c r="AT1226" s="3"/>
    </row>
    <row r="1227" spans="45:46" x14ac:dyDescent="0.15">
      <c r="AT1227" s="3"/>
    </row>
    <row r="1228" spans="45:46" x14ac:dyDescent="0.15">
      <c r="AT1228" s="3"/>
    </row>
    <row r="1229" spans="45:46" x14ac:dyDescent="0.15">
      <c r="AT1229" s="3"/>
    </row>
    <row r="1230" spans="45:46" x14ac:dyDescent="0.15">
      <c r="AT1230" s="3"/>
    </row>
    <row r="1231" spans="45:46" x14ac:dyDescent="0.15">
      <c r="AT1231" s="3"/>
    </row>
    <row r="1232" spans="45:46" x14ac:dyDescent="0.15">
      <c r="AT1232" s="3"/>
    </row>
    <row r="1233" spans="46:46" x14ac:dyDescent="0.15">
      <c r="AT1233" s="3"/>
    </row>
    <row r="1234" spans="46:46" x14ac:dyDescent="0.15">
      <c r="AT1234" s="3"/>
    </row>
    <row r="1252" spans="45:46" x14ac:dyDescent="0.15">
      <c r="AS1252" s="2"/>
    </row>
    <row r="1255" spans="45:46" x14ac:dyDescent="0.15">
      <c r="AT1255" s="4"/>
    </row>
    <row r="1256" spans="45:46" x14ac:dyDescent="0.15">
      <c r="AT1256" s="3"/>
    </row>
    <row r="1257" spans="45:46" x14ac:dyDescent="0.15">
      <c r="AT1257" s="3"/>
    </row>
    <row r="1258" spans="45:46" x14ac:dyDescent="0.15">
      <c r="AT1258" s="3"/>
    </row>
    <row r="1259" spans="45:46" x14ac:dyDescent="0.15">
      <c r="AT1259" s="3"/>
    </row>
    <row r="1260" spans="45:46" x14ac:dyDescent="0.15">
      <c r="AT1260" s="3"/>
    </row>
    <row r="1261" spans="45:46" x14ac:dyDescent="0.15">
      <c r="AT1261" s="3"/>
    </row>
    <row r="1262" spans="45:46" x14ac:dyDescent="0.15">
      <c r="AT1262" s="3"/>
    </row>
    <row r="1263" spans="45:46" x14ac:dyDescent="0.15">
      <c r="AT1263" s="3"/>
    </row>
    <row r="1264" spans="45:46" x14ac:dyDescent="0.15">
      <c r="AT1264" s="3"/>
    </row>
    <row r="1265" spans="46:46" x14ac:dyDescent="0.15">
      <c r="AT1265" s="3"/>
    </row>
    <row r="1266" spans="46:46" x14ac:dyDescent="0.15">
      <c r="AT1266" s="3"/>
    </row>
    <row r="1267" spans="46:46" x14ac:dyDescent="0.15">
      <c r="AT1267" s="3"/>
    </row>
    <row r="1268" spans="46:46" x14ac:dyDescent="0.15">
      <c r="AT1268" s="3"/>
    </row>
    <row r="1286" spans="45:46" x14ac:dyDescent="0.15">
      <c r="AS1286" s="2"/>
    </row>
    <row r="1289" spans="45:46" x14ac:dyDescent="0.15">
      <c r="AT1289" s="4"/>
    </row>
    <row r="1290" spans="45:46" x14ac:dyDescent="0.15">
      <c r="AT1290" s="3"/>
    </row>
    <row r="1291" spans="45:46" x14ac:dyDescent="0.15">
      <c r="AT1291" s="3"/>
    </row>
    <row r="1292" spans="45:46" x14ac:dyDescent="0.15">
      <c r="AT1292" s="3"/>
    </row>
    <row r="1293" spans="45:46" x14ac:dyDescent="0.15">
      <c r="AT1293" s="3"/>
    </row>
    <row r="1294" spans="45:46" x14ac:dyDescent="0.15">
      <c r="AT1294" s="3"/>
    </row>
    <row r="1295" spans="45:46" x14ac:dyDescent="0.15">
      <c r="AT1295" s="3"/>
    </row>
    <row r="1296" spans="45:46" x14ac:dyDescent="0.15">
      <c r="AT1296" s="3"/>
    </row>
    <row r="1297" spans="46:46" x14ac:dyDescent="0.15">
      <c r="AT1297" s="3"/>
    </row>
    <row r="1298" spans="46:46" x14ac:dyDescent="0.15">
      <c r="AT1298" s="3"/>
    </row>
    <row r="1299" spans="46:46" x14ac:dyDescent="0.15">
      <c r="AT1299" s="3"/>
    </row>
    <row r="1300" spans="46:46" x14ac:dyDescent="0.15">
      <c r="AT1300" s="3"/>
    </row>
    <row r="1301" spans="46:46" x14ac:dyDescent="0.15">
      <c r="AT1301" s="3"/>
    </row>
    <row r="1302" spans="46:46" x14ac:dyDescent="0.15">
      <c r="AT1302" s="3"/>
    </row>
    <row r="1320" spans="45:46" x14ac:dyDescent="0.15">
      <c r="AS1320" s="2"/>
    </row>
    <row r="1323" spans="45:46" x14ac:dyDescent="0.15">
      <c r="AT1323" s="4"/>
    </row>
    <row r="1324" spans="45:46" x14ac:dyDescent="0.15">
      <c r="AT1324" s="3"/>
    </row>
    <row r="1325" spans="45:46" x14ac:dyDescent="0.15">
      <c r="AT1325" s="3"/>
    </row>
    <row r="1326" spans="45:46" x14ac:dyDescent="0.15">
      <c r="AT1326" s="3"/>
    </row>
    <row r="1327" spans="45:46" x14ac:dyDescent="0.15">
      <c r="AT1327" s="3"/>
    </row>
    <row r="1328" spans="45:46" x14ac:dyDescent="0.15">
      <c r="AT1328" s="3"/>
    </row>
    <row r="1329" spans="46:46" x14ac:dyDescent="0.15">
      <c r="AT1329" s="3"/>
    </row>
    <row r="1330" spans="46:46" x14ac:dyDescent="0.15">
      <c r="AT1330" s="3"/>
    </row>
    <row r="1331" spans="46:46" x14ac:dyDescent="0.15">
      <c r="AT1331" s="3"/>
    </row>
    <row r="1332" spans="46:46" x14ac:dyDescent="0.15">
      <c r="AT1332" s="3"/>
    </row>
    <row r="1333" spans="46:46" x14ac:dyDescent="0.15">
      <c r="AT1333" s="3"/>
    </row>
    <row r="1334" spans="46:46" x14ac:dyDescent="0.15">
      <c r="AT1334" s="3"/>
    </row>
    <row r="1335" spans="46:46" x14ac:dyDescent="0.15">
      <c r="AT1335" s="3"/>
    </row>
    <row r="1336" spans="46:46" x14ac:dyDescent="0.15">
      <c r="AT1336" s="3"/>
    </row>
    <row r="1354" spans="45:46" x14ac:dyDescent="0.15">
      <c r="AS1354" s="2"/>
    </row>
    <row r="1357" spans="45:46" x14ac:dyDescent="0.15">
      <c r="AT1357" s="4"/>
    </row>
    <row r="1358" spans="45:46" x14ac:dyDescent="0.15">
      <c r="AT1358" s="3"/>
    </row>
    <row r="1359" spans="45:46" x14ac:dyDescent="0.15">
      <c r="AT1359" s="3"/>
    </row>
    <row r="1360" spans="45:46" x14ac:dyDescent="0.15">
      <c r="AT1360" s="3"/>
    </row>
    <row r="1361" spans="46:46" x14ac:dyDescent="0.15">
      <c r="AT1361" s="3"/>
    </row>
    <row r="1362" spans="46:46" x14ac:dyDescent="0.15">
      <c r="AT1362" s="3"/>
    </row>
    <row r="1363" spans="46:46" x14ac:dyDescent="0.15">
      <c r="AT1363" s="3"/>
    </row>
    <row r="1364" spans="46:46" x14ac:dyDescent="0.15">
      <c r="AT1364" s="3"/>
    </row>
    <row r="1365" spans="46:46" x14ac:dyDescent="0.15">
      <c r="AT1365" s="3"/>
    </row>
    <row r="1366" spans="46:46" x14ac:dyDescent="0.15">
      <c r="AT1366" s="3"/>
    </row>
    <row r="1367" spans="46:46" x14ac:dyDescent="0.15">
      <c r="AT1367" s="3"/>
    </row>
    <row r="1368" spans="46:46" x14ac:dyDescent="0.15">
      <c r="AT1368" s="3"/>
    </row>
    <row r="1369" spans="46:46" x14ac:dyDescent="0.15">
      <c r="AT1369" s="3"/>
    </row>
    <row r="1370" spans="46:46" x14ac:dyDescent="0.15">
      <c r="AT1370" s="3"/>
    </row>
    <row r="1388" spans="45:46" x14ac:dyDescent="0.15">
      <c r="AS1388" s="2"/>
    </row>
    <row r="1391" spans="45:46" x14ac:dyDescent="0.15">
      <c r="AT1391" s="4"/>
    </row>
    <row r="1392" spans="45:46" x14ac:dyDescent="0.15">
      <c r="AT1392" s="3"/>
    </row>
    <row r="1393" spans="46:46" x14ac:dyDescent="0.15">
      <c r="AT1393" s="3"/>
    </row>
    <row r="1394" spans="46:46" x14ac:dyDescent="0.15">
      <c r="AT1394" s="3"/>
    </row>
    <row r="1395" spans="46:46" x14ac:dyDescent="0.15">
      <c r="AT1395" s="3"/>
    </row>
    <row r="1396" spans="46:46" x14ac:dyDescent="0.15">
      <c r="AT1396" s="3"/>
    </row>
    <row r="1397" spans="46:46" x14ac:dyDescent="0.15">
      <c r="AT1397" s="3"/>
    </row>
    <row r="1398" spans="46:46" x14ac:dyDescent="0.15">
      <c r="AT1398" s="3"/>
    </row>
    <row r="1399" spans="46:46" x14ac:dyDescent="0.15">
      <c r="AT1399" s="3"/>
    </row>
    <row r="1400" spans="46:46" x14ac:dyDescent="0.15">
      <c r="AT1400" s="3"/>
    </row>
    <row r="1401" spans="46:46" x14ac:dyDescent="0.15">
      <c r="AT1401" s="3"/>
    </row>
    <row r="1402" spans="46:46" x14ac:dyDescent="0.15">
      <c r="AT1402" s="3"/>
    </row>
    <row r="1403" spans="46:46" x14ac:dyDescent="0.15">
      <c r="AT1403" s="3"/>
    </row>
    <row r="1404" spans="46:46" x14ac:dyDescent="0.15">
      <c r="AT1404" s="3"/>
    </row>
    <row r="1422" spans="45:45" x14ac:dyDescent="0.15">
      <c r="AS1422" s="2"/>
    </row>
    <row r="1425" spans="46:46" x14ac:dyDescent="0.15">
      <c r="AT1425" s="4"/>
    </row>
    <row r="1426" spans="46:46" x14ac:dyDescent="0.15">
      <c r="AT1426" s="3"/>
    </row>
    <row r="1427" spans="46:46" x14ac:dyDescent="0.15">
      <c r="AT1427" s="3"/>
    </row>
    <row r="1428" spans="46:46" x14ac:dyDescent="0.15">
      <c r="AT1428" s="3"/>
    </row>
    <row r="1429" spans="46:46" x14ac:dyDescent="0.15">
      <c r="AT1429" s="3"/>
    </row>
    <row r="1430" spans="46:46" x14ac:dyDescent="0.15">
      <c r="AT1430" s="3"/>
    </row>
    <row r="1431" spans="46:46" x14ac:dyDescent="0.15">
      <c r="AT1431" s="3"/>
    </row>
    <row r="1432" spans="46:46" x14ac:dyDescent="0.15">
      <c r="AT1432" s="3"/>
    </row>
    <row r="1433" spans="46:46" x14ac:dyDescent="0.15">
      <c r="AT1433" s="3"/>
    </row>
    <row r="1434" spans="46:46" x14ac:dyDescent="0.15">
      <c r="AT1434" s="3"/>
    </row>
    <row r="1435" spans="46:46" x14ac:dyDescent="0.15">
      <c r="AT1435" s="3"/>
    </row>
    <row r="1436" spans="46:46" x14ac:dyDescent="0.15">
      <c r="AT1436" s="3"/>
    </row>
    <row r="1437" spans="46:46" x14ac:dyDescent="0.15">
      <c r="AT1437" s="3"/>
    </row>
    <row r="1438" spans="46:46" x14ac:dyDescent="0.15">
      <c r="AT1438" s="3"/>
    </row>
    <row r="1456" spans="45:45" x14ac:dyDescent="0.15">
      <c r="AS1456" s="2"/>
    </row>
  </sheetData>
  <sheetProtection password="CC07" sheet="1" objects="1" scenarios="1"/>
  <mergeCells count="2663">
    <mergeCell ref="AN4:AR4"/>
    <mergeCell ref="H5:K5"/>
    <mergeCell ref="L5:N5"/>
    <mergeCell ref="O5:Q5"/>
    <mergeCell ref="R5:Z5"/>
    <mergeCell ref="AA5:AB5"/>
    <mergeCell ref="AC5:AD5"/>
    <mergeCell ref="AE5:AM5"/>
    <mergeCell ref="AN5:AR5"/>
    <mergeCell ref="A3:AL3"/>
    <mergeCell ref="G4:G7"/>
    <mergeCell ref="O4:Q4"/>
    <mergeCell ref="R4:Z4"/>
    <mergeCell ref="AA4:AB4"/>
    <mergeCell ref="AC4:AD4"/>
    <mergeCell ref="AE4:AM4"/>
    <mergeCell ref="A6:F6"/>
    <mergeCell ref="H6:K6"/>
    <mergeCell ref="L6:N6"/>
    <mergeCell ref="A9:C10"/>
    <mergeCell ref="D9:K9"/>
    <mergeCell ref="L9:AR9"/>
    <mergeCell ref="AT9:AT29"/>
    <mergeCell ref="D10:E10"/>
    <mergeCell ref="F10:H10"/>
    <mergeCell ref="I10:K10"/>
    <mergeCell ref="L10:AA10"/>
    <mergeCell ref="AB10:AC10"/>
    <mergeCell ref="AD10:AR10"/>
    <mergeCell ref="O6:V6"/>
    <mergeCell ref="W6:AR6"/>
    <mergeCell ref="O7:V7"/>
    <mergeCell ref="W7:AR7"/>
    <mergeCell ref="C8:G8"/>
    <mergeCell ref="H8:I8"/>
    <mergeCell ref="J8:AR8"/>
    <mergeCell ref="F13:H13"/>
    <mergeCell ref="AB13:AC13"/>
    <mergeCell ref="A15:C15"/>
    <mergeCell ref="D15:E16"/>
    <mergeCell ref="F15:H15"/>
    <mergeCell ref="I15:K16"/>
    <mergeCell ref="L15:AA16"/>
    <mergeCell ref="AB15:AC15"/>
    <mergeCell ref="AN11:AP11"/>
    <mergeCell ref="AQ11:AR11"/>
    <mergeCell ref="A12:C12"/>
    <mergeCell ref="D12:E13"/>
    <mergeCell ref="F12:H12"/>
    <mergeCell ref="I12:K13"/>
    <mergeCell ref="L12:AA13"/>
    <mergeCell ref="AB12:AC12"/>
    <mergeCell ref="AD12:AR13"/>
    <mergeCell ref="A13:C13"/>
    <mergeCell ref="O11:Q11"/>
    <mergeCell ref="S11:U11"/>
    <mergeCell ref="W11:Y11"/>
    <mergeCell ref="Z11:AA11"/>
    <mergeCell ref="AF11:AH11"/>
    <mergeCell ref="AJ11:AL11"/>
    <mergeCell ref="AD18:AR19"/>
    <mergeCell ref="A19:C19"/>
    <mergeCell ref="F19:H19"/>
    <mergeCell ref="AB19:AC19"/>
    <mergeCell ref="A21:C22"/>
    <mergeCell ref="D21:K23"/>
    <mergeCell ref="L21:AA22"/>
    <mergeCell ref="AB21:AC21"/>
    <mergeCell ref="AD21:AR22"/>
    <mergeCell ref="AB22:AC22"/>
    <mergeCell ref="AD15:AR16"/>
    <mergeCell ref="A16:C16"/>
    <mergeCell ref="F16:H16"/>
    <mergeCell ref="AB16:AC16"/>
    <mergeCell ref="A18:C18"/>
    <mergeCell ref="D18:E19"/>
    <mergeCell ref="F18:H18"/>
    <mergeCell ref="I18:K19"/>
    <mergeCell ref="L18:AA19"/>
    <mergeCell ref="AB18:AC18"/>
    <mergeCell ref="L29:AA29"/>
    <mergeCell ref="AB29:AC29"/>
    <mergeCell ref="AD29:AR29"/>
    <mergeCell ref="O30:Q30"/>
    <mergeCell ref="S30:U30"/>
    <mergeCell ref="W30:Y30"/>
    <mergeCell ref="Z30:AA30"/>
    <mergeCell ref="AF30:AH30"/>
    <mergeCell ref="AJ30:AL30"/>
    <mergeCell ref="AN30:AP30"/>
    <mergeCell ref="AD24:AR25"/>
    <mergeCell ref="C27:G27"/>
    <mergeCell ref="H27:I27"/>
    <mergeCell ref="J27:AR27"/>
    <mergeCell ref="A28:C29"/>
    <mergeCell ref="D28:K28"/>
    <mergeCell ref="L28:AR28"/>
    <mergeCell ref="D29:E29"/>
    <mergeCell ref="F29:H29"/>
    <mergeCell ref="I29:K29"/>
    <mergeCell ref="A24:C25"/>
    <mergeCell ref="D24:E25"/>
    <mergeCell ref="F24:H25"/>
    <mergeCell ref="I24:K25"/>
    <mergeCell ref="L24:AA25"/>
    <mergeCell ref="AB24:AC25"/>
    <mergeCell ref="AB32:AC32"/>
    <mergeCell ref="A34:C34"/>
    <mergeCell ref="D34:E35"/>
    <mergeCell ref="F34:H34"/>
    <mergeCell ref="I34:K35"/>
    <mergeCell ref="L34:AA35"/>
    <mergeCell ref="AB34:AC34"/>
    <mergeCell ref="AQ30:AR30"/>
    <mergeCell ref="A31:C31"/>
    <mergeCell ref="D31:E32"/>
    <mergeCell ref="F31:H31"/>
    <mergeCell ref="I31:K32"/>
    <mergeCell ref="L31:AA32"/>
    <mergeCell ref="AB31:AC31"/>
    <mergeCell ref="AD31:AR32"/>
    <mergeCell ref="A32:C32"/>
    <mergeCell ref="F32:H32"/>
    <mergeCell ref="AD37:AR38"/>
    <mergeCell ref="A38:C38"/>
    <mergeCell ref="F38:H38"/>
    <mergeCell ref="AB38:AC38"/>
    <mergeCell ref="A40:C41"/>
    <mergeCell ref="D40:K42"/>
    <mergeCell ref="L40:AA41"/>
    <mergeCell ref="AB40:AC40"/>
    <mergeCell ref="AD40:AR41"/>
    <mergeCell ref="AB41:AC41"/>
    <mergeCell ref="AD34:AR35"/>
    <mergeCell ref="A35:C35"/>
    <mergeCell ref="F35:H35"/>
    <mergeCell ref="AB35:AC35"/>
    <mergeCell ref="A37:C37"/>
    <mergeCell ref="D37:E38"/>
    <mergeCell ref="F37:H37"/>
    <mergeCell ref="I37:K38"/>
    <mergeCell ref="L37:AA38"/>
    <mergeCell ref="AB37:AC37"/>
    <mergeCell ref="C48:G48"/>
    <mergeCell ref="H48:I48"/>
    <mergeCell ref="J48:AR48"/>
    <mergeCell ref="A49:C50"/>
    <mergeCell ref="D49:K49"/>
    <mergeCell ref="L49:AR49"/>
    <mergeCell ref="AD43:AR44"/>
    <mergeCell ref="A46:H46"/>
    <mergeCell ref="I46:K47"/>
    <mergeCell ref="L46:AC46"/>
    <mergeCell ref="AD46:AR46"/>
    <mergeCell ref="AS46:AT46"/>
    <mergeCell ref="A43:C44"/>
    <mergeCell ref="D43:E44"/>
    <mergeCell ref="F43:H44"/>
    <mergeCell ref="I43:K44"/>
    <mergeCell ref="L43:AA44"/>
    <mergeCell ref="AB43:AC44"/>
    <mergeCell ref="Z51:AA51"/>
    <mergeCell ref="AF51:AH51"/>
    <mergeCell ref="AJ51:AL51"/>
    <mergeCell ref="AN51:AP51"/>
    <mergeCell ref="AQ51:AR51"/>
    <mergeCell ref="A52:C52"/>
    <mergeCell ref="D52:E53"/>
    <mergeCell ref="F52:H52"/>
    <mergeCell ref="I52:K53"/>
    <mergeCell ref="L52:AA53"/>
    <mergeCell ref="AT49:AT69"/>
    <mergeCell ref="D50:E50"/>
    <mergeCell ref="F50:H50"/>
    <mergeCell ref="I50:K50"/>
    <mergeCell ref="L50:AA50"/>
    <mergeCell ref="AB50:AC50"/>
    <mergeCell ref="AD50:AR50"/>
    <mergeCell ref="O51:Q51"/>
    <mergeCell ref="S51:U51"/>
    <mergeCell ref="W51:Y51"/>
    <mergeCell ref="AB55:AC55"/>
    <mergeCell ref="AD55:AR56"/>
    <mergeCell ref="A56:C56"/>
    <mergeCell ref="F56:H56"/>
    <mergeCell ref="AB56:AC56"/>
    <mergeCell ref="A58:C58"/>
    <mergeCell ref="D58:E59"/>
    <mergeCell ref="F58:H58"/>
    <mergeCell ref="I58:K59"/>
    <mergeCell ref="L58:AA59"/>
    <mergeCell ref="AB52:AC52"/>
    <mergeCell ref="AD52:AR53"/>
    <mergeCell ref="A53:C53"/>
    <mergeCell ref="F53:H53"/>
    <mergeCell ref="AB53:AC53"/>
    <mergeCell ref="A55:C55"/>
    <mergeCell ref="D55:E56"/>
    <mergeCell ref="F55:H55"/>
    <mergeCell ref="I55:K56"/>
    <mergeCell ref="L55:AA56"/>
    <mergeCell ref="AB62:AC62"/>
    <mergeCell ref="A64:C65"/>
    <mergeCell ref="D64:E65"/>
    <mergeCell ref="F64:H65"/>
    <mergeCell ref="I64:K65"/>
    <mergeCell ref="L64:AA65"/>
    <mergeCell ref="AB64:AC65"/>
    <mergeCell ref="AB58:AC58"/>
    <mergeCell ref="AD58:AR59"/>
    <mergeCell ref="A59:C59"/>
    <mergeCell ref="F59:H59"/>
    <mergeCell ref="AB59:AC59"/>
    <mergeCell ref="A61:C62"/>
    <mergeCell ref="D61:K63"/>
    <mergeCell ref="L61:AA62"/>
    <mergeCell ref="AB61:AC61"/>
    <mergeCell ref="AD61:AR62"/>
    <mergeCell ref="L69:AA69"/>
    <mergeCell ref="AB69:AC69"/>
    <mergeCell ref="AD69:AR69"/>
    <mergeCell ref="O70:Q70"/>
    <mergeCell ref="S70:U70"/>
    <mergeCell ref="W70:Y70"/>
    <mergeCell ref="Z70:AA70"/>
    <mergeCell ref="AF70:AH70"/>
    <mergeCell ref="AJ70:AL70"/>
    <mergeCell ref="AN70:AP70"/>
    <mergeCell ref="AD64:AR65"/>
    <mergeCell ref="C67:G67"/>
    <mergeCell ref="H67:I67"/>
    <mergeCell ref="J67:AR67"/>
    <mergeCell ref="A68:C69"/>
    <mergeCell ref="D68:K68"/>
    <mergeCell ref="L68:AR68"/>
    <mergeCell ref="D69:E69"/>
    <mergeCell ref="F69:H69"/>
    <mergeCell ref="I69:K69"/>
    <mergeCell ref="AB72:AC72"/>
    <mergeCell ref="A74:C74"/>
    <mergeCell ref="D74:E75"/>
    <mergeCell ref="F74:H74"/>
    <mergeCell ref="I74:K75"/>
    <mergeCell ref="L74:AA75"/>
    <mergeCell ref="AB74:AC74"/>
    <mergeCell ref="AQ70:AR70"/>
    <mergeCell ref="A71:C71"/>
    <mergeCell ref="D71:E72"/>
    <mergeCell ref="F71:H71"/>
    <mergeCell ref="I71:K72"/>
    <mergeCell ref="L71:AA72"/>
    <mergeCell ref="AB71:AC71"/>
    <mergeCell ref="AD71:AR72"/>
    <mergeCell ref="A72:C72"/>
    <mergeCell ref="F72:H72"/>
    <mergeCell ref="AD77:AR78"/>
    <mergeCell ref="A78:C78"/>
    <mergeCell ref="F78:H78"/>
    <mergeCell ref="AB78:AC78"/>
    <mergeCell ref="A80:C81"/>
    <mergeCell ref="D80:K82"/>
    <mergeCell ref="L80:AA81"/>
    <mergeCell ref="AB80:AC80"/>
    <mergeCell ref="AD80:AR81"/>
    <mergeCell ref="AB81:AC81"/>
    <mergeCell ref="AD74:AR75"/>
    <mergeCell ref="A75:C75"/>
    <mergeCell ref="F75:H75"/>
    <mergeCell ref="AB75:AC75"/>
    <mergeCell ref="A77:C77"/>
    <mergeCell ref="D77:E78"/>
    <mergeCell ref="F77:H77"/>
    <mergeCell ref="I77:K78"/>
    <mergeCell ref="L77:AA78"/>
    <mergeCell ref="AB77:AC77"/>
    <mergeCell ref="C88:G88"/>
    <mergeCell ref="H88:I88"/>
    <mergeCell ref="J88:AR88"/>
    <mergeCell ref="A89:C90"/>
    <mergeCell ref="D89:K89"/>
    <mergeCell ref="L89:AR89"/>
    <mergeCell ref="AD83:AR84"/>
    <mergeCell ref="A86:H86"/>
    <mergeCell ref="I86:K87"/>
    <mergeCell ref="L86:AC86"/>
    <mergeCell ref="AD86:AR86"/>
    <mergeCell ref="AS86:AT86"/>
    <mergeCell ref="A83:C84"/>
    <mergeCell ref="D83:E84"/>
    <mergeCell ref="F83:H84"/>
    <mergeCell ref="I83:K84"/>
    <mergeCell ref="L83:AA84"/>
    <mergeCell ref="AB83:AC84"/>
    <mergeCell ref="Z91:AA91"/>
    <mergeCell ref="AF91:AH91"/>
    <mergeCell ref="AJ91:AL91"/>
    <mergeCell ref="AN91:AP91"/>
    <mergeCell ref="AQ91:AR91"/>
    <mergeCell ref="A92:C92"/>
    <mergeCell ref="D92:E93"/>
    <mergeCell ref="F92:H92"/>
    <mergeCell ref="I92:K93"/>
    <mergeCell ref="L92:AA93"/>
    <mergeCell ref="AT89:AT109"/>
    <mergeCell ref="D90:E90"/>
    <mergeCell ref="F90:H90"/>
    <mergeCell ref="I90:K90"/>
    <mergeCell ref="L90:AA90"/>
    <mergeCell ref="AB90:AC90"/>
    <mergeCell ref="AD90:AR90"/>
    <mergeCell ref="O91:Q91"/>
    <mergeCell ref="S91:U91"/>
    <mergeCell ref="W91:Y91"/>
    <mergeCell ref="AB95:AC95"/>
    <mergeCell ref="AD95:AR96"/>
    <mergeCell ref="A96:C96"/>
    <mergeCell ref="F96:H96"/>
    <mergeCell ref="AB96:AC96"/>
    <mergeCell ref="A98:C98"/>
    <mergeCell ref="D98:E99"/>
    <mergeCell ref="F98:H98"/>
    <mergeCell ref="I98:K99"/>
    <mergeCell ref="L98:AA99"/>
    <mergeCell ref="AB92:AC92"/>
    <mergeCell ref="AD92:AR93"/>
    <mergeCell ref="A93:C93"/>
    <mergeCell ref="F93:H93"/>
    <mergeCell ref="AB93:AC93"/>
    <mergeCell ref="A95:C95"/>
    <mergeCell ref="D95:E96"/>
    <mergeCell ref="F95:H95"/>
    <mergeCell ref="I95:K96"/>
    <mergeCell ref="L95:AA96"/>
    <mergeCell ref="AB102:AC102"/>
    <mergeCell ref="A104:C105"/>
    <mergeCell ref="D104:E105"/>
    <mergeCell ref="F104:H105"/>
    <mergeCell ref="I104:K105"/>
    <mergeCell ref="L104:AA105"/>
    <mergeCell ref="AB104:AC105"/>
    <mergeCell ref="AB98:AC98"/>
    <mergeCell ref="AD98:AR99"/>
    <mergeCell ref="A99:C99"/>
    <mergeCell ref="F99:H99"/>
    <mergeCell ref="AB99:AC99"/>
    <mergeCell ref="A101:C102"/>
    <mergeCell ref="D101:K103"/>
    <mergeCell ref="L101:AA102"/>
    <mergeCell ref="AB101:AC101"/>
    <mergeCell ref="AD101:AR102"/>
    <mergeCell ref="L109:AA109"/>
    <mergeCell ref="AB109:AC109"/>
    <mergeCell ref="AD109:AR109"/>
    <mergeCell ref="O110:Q110"/>
    <mergeCell ref="S110:U110"/>
    <mergeCell ref="W110:Y110"/>
    <mergeCell ref="Z110:AA110"/>
    <mergeCell ref="AF110:AH110"/>
    <mergeCell ref="AJ110:AL110"/>
    <mergeCell ref="AN110:AP110"/>
    <mergeCell ref="AD104:AR105"/>
    <mergeCell ref="C107:G107"/>
    <mergeCell ref="H107:I107"/>
    <mergeCell ref="J107:AR107"/>
    <mergeCell ref="A108:C109"/>
    <mergeCell ref="D108:K108"/>
    <mergeCell ref="L108:AR108"/>
    <mergeCell ref="D109:E109"/>
    <mergeCell ref="F109:H109"/>
    <mergeCell ref="I109:K109"/>
    <mergeCell ref="AB112:AC112"/>
    <mergeCell ref="A114:C114"/>
    <mergeCell ref="D114:E115"/>
    <mergeCell ref="F114:H114"/>
    <mergeCell ref="I114:K115"/>
    <mergeCell ref="L114:AA115"/>
    <mergeCell ref="AB114:AC114"/>
    <mergeCell ref="AQ110:AR110"/>
    <mergeCell ref="A111:C111"/>
    <mergeCell ref="D111:E112"/>
    <mergeCell ref="F111:H111"/>
    <mergeCell ref="I111:K112"/>
    <mergeCell ref="L111:AA112"/>
    <mergeCell ref="AB111:AC111"/>
    <mergeCell ref="AD111:AR112"/>
    <mergeCell ref="A112:C112"/>
    <mergeCell ref="F112:H112"/>
    <mergeCell ref="AD117:AR118"/>
    <mergeCell ref="A118:C118"/>
    <mergeCell ref="F118:H118"/>
    <mergeCell ref="AB118:AC118"/>
    <mergeCell ref="A120:C121"/>
    <mergeCell ref="D120:K122"/>
    <mergeCell ref="L120:AA121"/>
    <mergeCell ref="AB120:AC120"/>
    <mergeCell ref="AD120:AR121"/>
    <mergeCell ref="AB121:AC121"/>
    <mergeCell ref="AD114:AR115"/>
    <mergeCell ref="A115:C115"/>
    <mergeCell ref="F115:H115"/>
    <mergeCell ref="AB115:AC115"/>
    <mergeCell ref="A117:C117"/>
    <mergeCell ref="D117:E118"/>
    <mergeCell ref="F117:H117"/>
    <mergeCell ref="I117:K118"/>
    <mergeCell ref="L117:AA118"/>
    <mergeCell ref="AB117:AC117"/>
    <mergeCell ref="C128:G128"/>
    <mergeCell ref="H128:I128"/>
    <mergeCell ref="J128:AR128"/>
    <mergeCell ref="A129:C130"/>
    <mergeCell ref="D129:K129"/>
    <mergeCell ref="L129:AR129"/>
    <mergeCell ref="AD123:AR124"/>
    <mergeCell ref="A126:H126"/>
    <mergeCell ref="I126:K127"/>
    <mergeCell ref="L126:AC126"/>
    <mergeCell ref="AD126:AR126"/>
    <mergeCell ref="AS126:AT126"/>
    <mergeCell ref="A123:C124"/>
    <mergeCell ref="D123:E124"/>
    <mergeCell ref="F123:H124"/>
    <mergeCell ref="I123:K124"/>
    <mergeCell ref="L123:AA124"/>
    <mergeCell ref="AB123:AC124"/>
    <mergeCell ref="Z131:AA131"/>
    <mergeCell ref="AF131:AH131"/>
    <mergeCell ref="AJ131:AL131"/>
    <mergeCell ref="AN131:AP131"/>
    <mergeCell ref="AQ131:AR131"/>
    <mergeCell ref="A132:C132"/>
    <mergeCell ref="D132:E133"/>
    <mergeCell ref="F132:H132"/>
    <mergeCell ref="I132:K133"/>
    <mergeCell ref="L132:AA133"/>
    <mergeCell ref="AT129:AT149"/>
    <mergeCell ref="D130:E130"/>
    <mergeCell ref="F130:H130"/>
    <mergeCell ref="I130:K130"/>
    <mergeCell ref="L130:AA130"/>
    <mergeCell ref="AB130:AC130"/>
    <mergeCell ref="AD130:AR130"/>
    <mergeCell ref="O131:Q131"/>
    <mergeCell ref="S131:U131"/>
    <mergeCell ref="W131:Y131"/>
    <mergeCell ref="AB135:AC135"/>
    <mergeCell ref="AD135:AR136"/>
    <mergeCell ref="A136:C136"/>
    <mergeCell ref="F136:H136"/>
    <mergeCell ref="AB136:AC136"/>
    <mergeCell ref="A138:C138"/>
    <mergeCell ref="D138:E139"/>
    <mergeCell ref="F138:H138"/>
    <mergeCell ref="I138:K139"/>
    <mergeCell ref="L138:AA139"/>
    <mergeCell ref="AB132:AC132"/>
    <mergeCell ref="AD132:AR133"/>
    <mergeCell ref="A133:C133"/>
    <mergeCell ref="F133:H133"/>
    <mergeCell ref="AB133:AC133"/>
    <mergeCell ref="A135:C135"/>
    <mergeCell ref="D135:E136"/>
    <mergeCell ref="F135:H135"/>
    <mergeCell ref="I135:K136"/>
    <mergeCell ref="L135:AA136"/>
    <mergeCell ref="AB142:AC142"/>
    <mergeCell ref="A144:C145"/>
    <mergeCell ref="D144:E145"/>
    <mergeCell ref="F144:H145"/>
    <mergeCell ref="I144:K145"/>
    <mergeCell ref="L144:AA145"/>
    <mergeCell ref="AB144:AC145"/>
    <mergeCell ref="AB138:AC138"/>
    <mergeCell ref="AD138:AR139"/>
    <mergeCell ref="A139:C139"/>
    <mergeCell ref="F139:H139"/>
    <mergeCell ref="AB139:AC139"/>
    <mergeCell ref="A141:C142"/>
    <mergeCell ref="D141:K143"/>
    <mergeCell ref="L141:AA142"/>
    <mergeCell ref="AB141:AC141"/>
    <mergeCell ref="AD141:AR142"/>
    <mergeCell ref="L149:AA149"/>
    <mergeCell ref="AB149:AC149"/>
    <mergeCell ref="AD149:AR149"/>
    <mergeCell ref="O150:Q150"/>
    <mergeCell ref="S150:U150"/>
    <mergeCell ref="W150:Y150"/>
    <mergeCell ref="Z150:AA150"/>
    <mergeCell ref="AF150:AH150"/>
    <mergeCell ref="AJ150:AL150"/>
    <mergeCell ref="AN150:AP150"/>
    <mergeCell ref="AD144:AR145"/>
    <mergeCell ref="C147:G147"/>
    <mergeCell ref="H147:I147"/>
    <mergeCell ref="J147:AR147"/>
    <mergeCell ref="A148:C149"/>
    <mergeCell ref="D148:K148"/>
    <mergeCell ref="L148:AR148"/>
    <mergeCell ref="D149:E149"/>
    <mergeCell ref="F149:H149"/>
    <mergeCell ref="I149:K149"/>
    <mergeCell ref="AB152:AC152"/>
    <mergeCell ref="A154:C154"/>
    <mergeCell ref="D154:E155"/>
    <mergeCell ref="F154:H154"/>
    <mergeCell ref="I154:K155"/>
    <mergeCell ref="L154:AA155"/>
    <mergeCell ref="AB154:AC154"/>
    <mergeCell ref="AQ150:AR150"/>
    <mergeCell ref="A151:C151"/>
    <mergeCell ref="D151:E152"/>
    <mergeCell ref="F151:H151"/>
    <mergeCell ref="I151:K152"/>
    <mergeCell ref="L151:AA152"/>
    <mergeCell ref="AB151:AC151"/>
    <mergeCell ref="AD151:AR152"/>
    <mergeCell ref="A152:C152"/>
    <mergeCell ref="F152:H152"/>
    <mergeCell ref="AD157:AR158"/>
    <mergeCell ref="A158:C158"/>
    <mergeCell ref="F158:H158"/>
    <mergeCell ref="AB158:AC158"/>
    <mergeCell ref="A160:C161"/>
    <mergeCell ref="D160:K162"/>
    <mergeCell ref="L160:AA161"/>
    <mergeCell ref="AB160:AC160"/>
    <mergeCell ref="AD160:AR161"/>
    <mergeCell ref="AB161:AC161"/>
    <mergeCell ref="AD154:AR155"/>
    <mergeCell ref="A155:C155"/>
    <mergeCell ref="F155:H155"/>
    <mergeCell ref="AB155:AC155"/>
    <mergeCell ref="A157:C157"/>
    <mergeCell ref="D157:E158"/>
    <mergeCell ref="F157:H157"/>
    <mergeCell ref="I157:K158"/>
    <mergeCell ref="L157:AA158"/>
    <mergeCell ref="AB157:AC157"/>
    <mergeCell ref="C168:G168"/>
    <mergeCell ref="H168:I168"/>
    <mergeCell ref="J168:AR168"/>
    <mergeCell ref="A169:C170"/>
    <mergeCell ref="D169:K169"/>
    <mergeCell ref="L169:AR169"/>
    <mergeCell ref="AD163:AR164"/>
    <mergeCell ref="A166:H166"/>
    <mergeCell ref="I166:K167"/>
    <mergeCell ref="L166:AC166"/>
    <mergeCell ref="AD166:AR166"/>
    <mergeCell ref="AS166:AT166"/>
    <mergeCell ref="A163:C164"/>
    <mergeCell ref="D163:E164"/>
    <mergeCell ref="F163:H164"/>
    <mergeCell ref="I163:K164"/>
    <mergeCell ref="L163:AA164"/>
    <mergeCell ref="AB163:AC164"/>
    <mergeCell ref="Z171:AA171"/>
    <mergeCell ref="AF171:AH171"/>
    <mergeCell ref="AJ171:AL171"/>
    <mergeCell ref="AN171:AP171"/>
    <mergeCell ref="AQ171:AR171"/>
    <mergeCell ref="A172:C172"/>
    <mergeCell ref="D172:E173"/>
    <mergeCell ref="F172:H172"/>
    <mergeCell ref="I172:K173"/>
    <mergeCell ref="L172:AA173"/>
    <mergeCell ref="AT169:AT189"/>
    <mergeCell ref="D170:E170"/>
    <mergeCell ref="F170:H170"/>
    <mergeCell ref="I170:K170"/>
    <mergeCell ref="L170:AA170"/>
    <mergeCell ref="AB170:AC170"/>
    <mergeCell ref="AD170:AR170"/>
    <mergeCell ref="O171:Q171"/>
    <mergeCell ref="S171:U171"/>
    <mergeCell ref="W171:Y171"/>
    <mergeCell ref="AB175:AC175"/>
    <mergeCell ref="AD175:AR176"/>
    <mergeCell ref="A176:C176"/>
    <mergeCell ref="F176:H176"/>
    <mergeCell ref="AB176:AC176"/>
    <mergeCell ref="A178:C178"/>
    <mergeCell ref="D178:E179"/>
    <mergeCell ref="F178:H178"/>
    <mergeCell ref="I178:K179"/>
    <mergeCell ref="L178:AA179"/>
    <mergeCell ref="AB172:AC172"/>
    <mergeCell ref="AD172:AR173"/>
    <mergeCell ref="A173:C173"/>
    <mergeCell ref="F173:H173"/>
    <mergeCell ref="AB173:AC173"/>
    <mergeCell ref="A175:C175"/>
    <mergeCell ref="D175:E176"/>
    <mergeCell ref="F175:H175"/>
    <mergeCell ref="I175:K176"/>
    <mergeCell ref="L175:AA176"/>
    <mergeCell ref="AB182:AC182"/>
    <mergeCell ref="A184:C185"/>
    <mergeCell ref="D184:E185"/>
    <mergeCell ref="F184:H185"/>
    <mergeCell ref="I184:K185"/>
    <mergeCell ref="L184:AA185"/>
    <mergeCell ref="AB184:AC185"/>
    <mergeCell ref="AB178:AC178"/>
    <mergeCell ref="AD178:AR179"/>
    <mergeCell ref="A179:C179"/>
    <mergeCell ref="F179:H179"/>
    <mergeCell ref="AB179:AC179"/>
    <mergeCell ref="A181:C182"/>
    <mergeCell ref="D181:K183"/>
    <mergeCell ref="L181:AA182"/>
    <mergeCell ref="AB181:AC181"/>
    <mergeCell ref="AD181:AR182"/>
    <mergeCell ref="L189:AA189"/>
    <mergeCell ref="AB189:AC189"/>
    <mergeCell ref="AD189:AR189"/>
    <mergeCell ref="O190:Q190"/>
    <mergeCell ref="S190:U190"/>
    <mergeCell ref="W190:Y190"/>
    <mergeCell ref="Z190:AA190"/>
    <mergeCell ref="AF190:AH190"/>
    <mergeCell ref="AJ190:AL190"/>
    <mergeCell ref="AN190:AP190"/>
    <mergeCell ref="AD184:AR185"/>
    <mergeCell ref="C187:G187"/>
    <mergeCell ref="H187:I187"/>
    <mergeCell ref="J187:AR187"/>
    <mergeCell ref="A188:C189"/>
    <mergeCell ref="D188:K188"/>
    <mergeCell ref="L188:AR188"/>
    <mergeCell ref="D189:E189"/>
    <mergeCell ref="F189:H189"/>
    <mergeCell ref="I189:K189"/>
    <mergeCell ref="AB192:AC192"/>
    <mergeCell ref="A194:C194"/>
    <mergeCell ref="D194:E195"/>
    <mergeCell ref="F194:H194"/>
    <mergeCell ref="I194:K195"/>
    <mergeCell ref="L194:AA195"/>
    <mergeCell ref="AB194:AC194"/>
    <mergeCell ref="AQ190:AR190"/>
    <mergeCell ref="A191:C191"/>
    <mergeCell ref="D191:E192"/>
    <mergeCell ref="F191:H191"/>
    <mergeCell ref="I191:K192"/>
    <mergeCell ref="L191:AA192"/>
    <mergeCell ref="AB191:AC191"/>
    <mergeCell ref="AD191:AR192"/>
    <mergeCell ref="A192:C192"/>
    <mergeCell ref="F192:H192"/>
    <mergeCell ref="AD197:AR198"/>
    <mergeCell ref="A198:C198"/>
    <mergeCell ref="F198:H198"/>
    <mergeCell ref="AB198:AC198"/>
    <mergeCell ref="A200:C201"/>
    <mergeCell ref="D200:K202"/>
    <mergeCell ref="L200:AA201"/>
    <mergeCell ref="AB200:AC200"/>
    <mergeCell ref="AD200:AR201"/>
    <mergeCell ref="AB201:AC201"/>
    <mergeCell ref="AD194:AR195"/>
    <mergeCell ref="A195:C195"/>
    <mergeCell ref="F195:H195"/>
    <mergeCell ref="AB195:AC195"/>
    <mergeCell ref="A197:C197"/>
    <mergeCell ref="D197:E198"/>
    <mergeCell ref="F197:H197"/>
    <mergeCell ref="I197:K198"/>
    <mergeCell ref="L197:AA198"/>
    <mergeCell ref="AB197:AC197"/>
    <mergeCell ref="C208:G208"/>
    <mergeCell ref="H208:I208"/>
    <mergeCell ref="J208:AR208"/>
    <mergeCell ref="A209:C210"/>
    <mergeCell ref="D209:K209"/>
    <mergeCell ref="L209:AR209"/>
    <mergeCell ref="AD203:AR204"/>
    <mergeCell ref="A206:H206"/>
    <mergeCell ref="I206:K207"/>
    <mergeCell ref="L206:AC206"/>
    <mergeCell ref="AD206:AR206"/>
    <mergeCell ref="AS206:AT206"/>
    <mergeCell ref="A203:C204"/>
    <mergeCell ref="D203:E204"/>
    <mergeCell ref="F203:H204"/>
    <mergeCell ref="I203:K204"/>
    <mergeCell ref="L203:AA204"/>
    <mergeCell ref="AB203:AC204"/>
    <mergeCell ref="Z211:AA211"/>
    <mergeCell ref="AF211:AH211"/>
    <mergeCell ref="AJ211:AL211"/>
    <mergeCell ref="AN211:AP211"/>
    <mergeCell ref="AQ211:AR211"/>
    <mergeCell ref="A212:C212"/>
    <mergeCell ref="D212:E213"/>
    <mergeCell ref="F212:H212"/>
    <mergeCell ref="I212:K213"/>
    <mergeCell ref="L212:AA213"/>
    <mergeCell ref="AT209:AT229"/>
    <mergeCell ref="D210:E210"/>
    <mergeCell ref="F210:H210"/>
    <mergeCell ref="I210:K210"/>
    <mergeCell ref="L210:AA210"/>
    <mergeCell ref="AB210:AC210"/>
    <mergeCell ref="AD210:AR210"/>
    <mergeCell ref="O211:Q211"/>
    <mergeCell ref="S211:U211"/>
    <mergeCell ref="W211:Y211"/>
    <mergeCell ref="AB215:AC215"/>
    <mergeCell ref="AD215:AR216"/>
    <mergeCell ref="A216:C216"/>
    <mergeCell ref="F216:H216"/>
    <mergeCell ref="AB216:AC216"/>
    <mergeCell ref="A218:C218"/>
    <mergeCell ref="D218:E219"/>
    <mergeCell ref="F218:H218"/>
    <mergeCell ref="I218:K219"/>
    <mergeCell ref="L218:AA219"/>
    <mergeCell ref="AB212:AC212"/>
    <mergeCell ref="AD212:AR213"/>
    <mergeCell ref="A213:C213"/>
    <mergeCell ref="F213:H213"/>
    <mergeCell ref="AB213:AC213"/>
    <mergeCell ref="A215:C215"/>
    <mergeCell ref="D215:E216"/>
    <mergeCell ref="F215:H215"/>
    <mergeCell ref="I215:K216"/>
    <mergeCell ref="L215:AA216"/>
    <mergeCell ref="AB222:AC222"/>
    <mergeCell ref="A224:C225"/>
    <mergeCell ref="D224:E225"/>
    <mergeCell ref="F224:H225"/>
    <mergeCell ref="I224:K225"/>
    <mergeCell ref="L224:AA225"/>
    <mergeCell ref="AB224:AC225"/>
    <mergeCell ref="AB218:AC218"/>
    <mergeCell ref="AD218:AR219"/>
    <mergeCell ref="A219:C219"/>
    <mergeCell ref="F219:H219"/>
    <mergeCell ref="AB219:AC219"/>
    <mergeCell ref="A221:C222"/>
    <mergeCell ref="D221:K223"/>
    <mergeCell ref="L221:AA222"/>
    <mergeCell ref="AB221:AC221"/>
    <mergeCell ref="AD221:AR222"/>
    <mergeCell ref="L229:AA229"/>
    <mergeCell ref="AB229:AC229"/>
    <mergeCell ref="AD229:AR229"/>
    <mergeCell ref="O230:Q230"/>
    <mergeCell ref="S230:U230"/>
    <mergeCell ref="W230:Y230"/>
    <mergeCell ref="Z230:AA230"/>
    <mergeCell ref="AF230:AH230"/>
    <mergeCell ref="AJ230:AL230"/>
    <mergeCell ref="AN230:AP230"/>
    <mergeCell ref="AD224:AR225"/>
    <mergeCell ref="C227:G227"/>
    <mergeCell ref="H227:I227"/>
    <mergeCell ref="J227:AR227"/>
    <mergeCell ref="A228:C229"/>
    <mergeCell ref="D228:K228"/>
    <mergeCell ref="L228:AR228"/>
    <mergeCell ref="D229:E229"/>
    <mergeCell ref="F229:H229"/>
    <mergeCell ref="I229:K229"/>
    <mergeCell ref="AB232:AC232"/>
    <mergeCell ref="A234:C234"/>
    <mergeCell ref="D234:E235"/>
    <mergeCell ref="F234:H234"/>
    <mergeCell ref="I234:K235"/>
    <mergeCell ref="L234:AA235"/>
    <mergeCell ref="AB234:AC234"/>
    <mergeCell ref="AQ230:AR230"/>
    <mergeCell ref="A231:C231"/>
    <mergeCell ref="D231:E232"/>
    <mergeCell ref="F231:H231"/>
    <mergeCell ref="I231:K232"/>
    <mergeCell ref="L231:AA232"/>
    <mergeCell ref="AB231:AC231"/>
    <mergeCell ref="AD231:AR232"/>
    <mergeCell ref="A232:C232"/>
    <mergeCell ref="F232:H232"/>
    <mergeCell ref="AD237:AR238"/>
    <mergeCell ref="A238:C238"/>
    <mergeCell ref="F238:H238"/>
    <mergeCell ref="AB238:AC238"/>
    <mergeCell ref="A240:C241"/>
    <mergeCell ref="D240:K242"/>
    <mergeCell ref="L240:AA241"/>
    <mergeCell ref="AB240:AC240"/>
    <mergeCell ref="AD240:AR241"/>
    <mergeCell ref="AB241:AC241"/>
    <mergeCell ref="AD234:AR235"/>
    <mergeCell ref="A235:C235"/>
    <mergeCell ref="F235:H235"/>
    <mergeCell ref="AB235:AC235"/>
    <mergeCell ref="A237:C237"/>
    <mergeCell ref="D237:E238"/>
    <mergeCell ref="F237:H237"/>
    <mergeCell ref="I237:K238"/>
    <mergeCell ref="L237:AA238"/>
    <mergeCell ref="AB237:AC237"/>
    <mergeCell ref="C248:G248"/>
    <mergeCell ref="H248:I248"/>
    <mergeCell ref="J248:AR248"/>
    <mergeCell ref="A249:C250"/>
    <mergeCell ref="D249:K249"/>
    <mergeCell ref="L249:AR249"/>
    <mergeCell ref="AD243:AR244"/>
    <mergeCell ref="A246:H246"/>
    <mergeCell ref="I246:K247"/>
    <mergeCell ref="L246:AC246"/>
    <mergeCell ref="AD246:AR246"/>
    <mergeCell ref="AS246:AT246"/>
    <mergeCell ref="A243:C244"/>
    <mergeCell ref="D243:E244"/>
    <mergeCell ref="F243:H244"/>
    <mergeCell ref="I243:K244"/>
    <mergeCell ref="L243:AA244"/>
    <mergeCell ref="AB243:AC244"/>
    <mergeCell ref="Z251:AA251"/>
    <mergeCell ref="AF251:AH251"/>
    <mergeCell ref="AJ251:AL251"/>
    <mergeCell ref="AN251:AP251"/>
    <mergeCell ref="AQ251:AR251"/>
    <mergeCell ref="A252:C252"/>
    <mergeCell ref="D252:E253"/>
    <mergeCell ref="F252:H252"/>
    <mergeCell ref="I252:K253"/>
    <mergeCell ref="L252:AA253"/>
    <mergeCell ref="AT249:AT269"/>
    <mergeCell ref="D250:E250"/>
    <mergeCell ref="F250:H250"/>
    <mergeCell ref="I250:K250"/>
    <mergeCell ref="L250:AA250"/>
    <mergeCell ref="AB250:AC250"/>
    <mergeCell ref="AD250:AR250"/>
    <mergeCell ref="O251:Q251"/>
    <mergeCell ref="S251:U251"/>
    <mergeCell ref="W251:Y251"/>
    <mergeCell ref="AB255:AC255"/>
    <mergeCell ref="AD255:AR256"/>
    <mergeCell ref="A256:C256"/>
    <mergeCell ref="F256:H256"/>
    <mergeCell ref="AB256:AC256"/>
    <mergeCell ref="A258:C258"/>
    <mergeCell ref="D258:E259"/>
    <mergeCell ref="F258:H258"/>
    <mergeCell ref="I258:K259"/>
    <mergeCell ref="L258:AA259"/>
    <mergeCell ref="AB252:AC252"/>
    <mergeCell ref="AD252:AR253"/>
    <mergeCell ref="A253:C253"/>
    <mergeCell ref="F253:H253"/>
    <mergeCell ref="AB253:AC253"/>
    <mergeCell ref="A255:C255"/>
    <mergeCell ref="D255:E256"/>
    <mergeCell ref="F255:H255"/>
    <mergeCell ref="I255:K256"/>
    <mergeCell ref="L255:AA256"/>
    <mergeCell ref="AB262:AC262"/>
    <mergeCell ref="A264:C265"/>
    <mergeCell ref="D264:E265"/>
    <mergeCell ref="F264:H265"/>
    <mergeCell ref="I264:K265"/>
    <mergeCell ref="L264:AA265"/>
    <mergeCell ref="AB264:AC265"/>
    <mergeCell ref="AB258:AC258"/>
    <mergeCell ref="AD258:AR259"/>
    <mergeCell ref="A259:C259"/>
    <mergeCell ref="F259:H259"/>
    <mergeCell ref="AB259:AC259"/>
    <mergeCell ref="A261:C262"/>
    <mergeCell ref="D261:K263"/>
    <mergeCell ref="L261:AA262"/>
    <mergeCell ref="AB261:AC261"/>
    <mergeCell ref="AD261:AR262"/>
    <mergeCell ref="L269:AA269"/>
    <mergeCell ref="AB269:AC269"/>
    <mergeCell ref="AD269:AR269"/>
    <mergeCell ref="O270:Q270"/>
    <mergeCell ref="S270:U270"/>
    <mergeCell ref="W270:Y270"/>
    <mergeCell ref="Z270:AA270"/>
    <mergeCell ref="AF270:AH270"/>
    <mergeCell ref="AJ270:AL270"/>
    <mergeCell ref="AN270:AP270"/>
    <mergeCell ref="AD264:AR265"/>
    <mergeCell ref="C267:G267"/>
    <mergeCell ref="H267:I267"/>
    <mergeCell ref="J267:AR267"/>
    <mergeCell ref="A268:C269"/>
    <mergeCell ref="D268:K268"/>
    <mergeCell ref="L268:AR268"/>
    <mergeCell ref="D269:E269"/>
    <mergeCell ref="F269:H269"/>
    <mergeCell ref="I269:K269"/>
    <mergeCell ref="AB272:AC272"/>
    <mergeCell ref="A274:C274"/>
    <mergeCell ref="D274:E275"/>
    <mergeCell ref="F274:H274"/>
    <mergeCell ref="I274:K275"/>
    <mergeCell ref="L274:AA275"/>
    <mergeCell ref="AB274:AC274"/>
    <mergeCell ref="AQ270:AR270"/>
    <mergeCell ref="A271:C271"/>
    <mergeCell ref="D271:E272"/>
    <mergeCell ref="F271:H271"/>
    <mergeCell ref="I271:K272"/>
    <mergeCell ref="L271:AA272"/>
    <mergeCell ref="AB271:AC271"/>
    <mergeCell ref="AD271:AR272"/>
    <mergeCell ref="A272:C272"/>
    <mergeCell ref="F272:H272"/>
    <mergeCell ref="AD277:AR278"/>
    <mergeCell ref="A278:C278"/>
    <mergeCell ref="F278:H278"/>
    <mergeCell ref="AB278:AC278"/>
    <mergeCell ref="A280:C281"/>
    <mergeCell ref="D280:K282"/>
    <mergeCell ref="L280:AA281"/>
    <mergeCell ref="AB280:AC280"/>
    <mergeCell ref="AD280:AR281"/>
    <mergeCell ref="AB281:AC281"/>
    <mergeCell ref="AD274:AR275"/>
    <mergeCell ref="A275:C275"/>
    <mergeCell ref="F275:H275"/>
    <mergeCell ref="AB275:AC275"/>
    <mergeCell ref="A277:C277"/>
    <mergeCell ref="D277:E278"/>
    <mergeCell ref="F277:H277"/>
    <mergeCell ref="I277:K278"/>
    <mergeCell ref="L277:AA278"/>
    <mergeCell ref="AB277:AC277"/>
    <mergeCell ref="C288:G288"/>
    <mergeCell ref="H288:I288"/>
    <mergeCell ref="J288:AR288"/>
    <mergeCell ref="A289:C290"/>
    <mergeCell ref="D289:K289"/>
    <mergeCell ref="L289:AR289"/>
    <mergeCell ref="AD283:AR284"/>
    <mergeCell ref="A286:H286"/>
    <mergeCell ref="I286:K287"/>
    <mergeCell ref="L286:AC286"/>
    <mergeCell ref="AD286:AR286"/>
    <mergeCell ref="AS286:AT286"/>
    <mergeCell ref="A283:C284"/>
    <mergeCell ref="D283:E284"/>
    <mergeCell ref="F283:H284"/>
    <mergeCell ref="I283:K284"/>
    <mergeCell ref="L283:AA284"/>
    <mergeCell ref="AB283:AC284"/>
    <mergeCell ref="Z291:AA291"/>
    <mergeCell ref="AF291:AH291"/>
    <mergeCell ref="AJ291:AL291"/>
    <mergeCell ref="AN291:AP291"/>
    <mergeCell ref="AQ291:AR291"/>
    <mergeCell ref="A292:C292"/>
    <mergeCell ref="D292:E293"/>
    <mergeCell ref="F292:H292"/>
    <mergeCell ref="I292:K293"/>
    <mergeCell ref="L292:AA293"/>
    <mergeCell ref="AT289:AT309"/>
    <mergeCell ref="D290:E290"/>
    <mergeCell ref="F290:H290"/>
    <mergeCell ref="I290:K290"/>
    <mergeCell ref="L290:AA290"/>
    <mergeCell ref="AB290:AC290"/>
    <mergeCell ref="AD290:AR290"/>
    <mergeCell ref="O291:Q291"/>
    <mergeCell ref="S291:U291"/>
    <mergeCell ref="W291:Y291"/>
    <mergeCell ref="AB295:AC295"/>
    <mergeCell ref="AD295:AR296"/>
    <mergeCell ref="A296:C296"/>
    <mergeCell ref="F296:H296"/>
    <mergeCell ref="AB296:AC296"/>
    <mergeCell ref="A298:C298"/>
    <mergeCell ref="D298:E299"/>
    <mergeCell ref="F298:H298"/>
    <mergeCell ref="I298:K299"/>
    <mergeCell ref="L298:AA299"/>
    <mergeCell ref="AB292:AC292"/>
    <mergeCell ref="AD292:AR293"/>
    <mergeCell ref="A293:C293"/>
    <mergeCell ref="F293:H293"/>
    <mergeCell ref="AB293:AC293"/>
    <mergeCell ref="A295:C295"/>
    <mergeCell ref="D295:E296"/>
    <mergeCell ref="F295:H295"/>
    <mergeCell ref="I295:K296"/>
    <mergeCell ref="L295:AA296"/>
    <mergeCell ref="AB302:AC302"/>
    <mergeCell ref="A304:C305"/>
    <mergeCell ref="D304:E305"/>
    <mergeCell ref="F304:H305"/>
    <mergeCell ref="I304:K305"/>
    <mergeCell ref="L304:AA305"/>
    <mergeCell ref="AB304:AC305"/>
    <mergeCell ref="AB298:AC298"/>
    <mergeCell ref="AD298:AR299"/>
    <mergeCell ref="A299:C299"/>
    <mergeCell ref="F299:H299"/>
    <mergeCell ref="AB299:AC299"/>
    <mergeCell ref="A301:C302"/>
    <mergeCell ref="D301:K303"/>
    <mergeCell ref="L301:AA302"/>
    <mergeCell ref="AB301:AC301"/>
    <mergeCell ref="AD301:AR302"/>
    <mergeCell ref="L309:AA309"/>
    <mergeCell ref="AB309:AC309"/>
    <mergeCell ref="AD309:AR309"/>
    <mergeCell ref="O310:Q310"/>
    <mergeCell ref="S310:U310"/>
    <mergeCell ref="W310:Y310"/>
    <mergeCell ref="Z310:AA310"/>
    <mergeCell ref="AF310:AH310"/>
    <mergeCell ref="AJ310:AL310"/>
    <mergeCell ref="AN310:AP310"/>
    <mergeCell ref="AD304:AR305"/>
    <mergeCell ref="C307:G307"/>
    <mergeCell ref="H307:I307"/>
    <mergeCell ref="J307:AR307"/>
    <mergeCell ref="A308:C309"/>
    <mergeCell ref="D308:K308"/>
    <mergeCell ref="L308:AR308"/>
    <mergeCell ref="D309:E309"/>
    <mergeCell ref="F309:H309"/>
    <mergeCell ref="I309:K309"/>
    <mergeCell ref="AB312:AC312"/>
    <mergeCell ref="A314:C314"/>
    <mergeCell ref="D314:E315"/>
    <mergeCell ref="F314:H314"/>
    <mergeCell ref="I314:K315"/>
    <mergeCell ref="L314:AA315"/>
    <mergeCell ref="AB314:AC314"/>
    <mergeCell ref="AQ310:AR310"/>
    <mergeCell ref="A311:C311"/>
    <mergeCell ref="D311:E312"/>
    <mergeCell ref="F311:H311"/>
    <mergeCell ref="I311:K312"/>
    <mergeCell ref="L311:AA312"/>
    <mergeCell ref="AB311:AC311"/>
    <mergeCell ref="AD311:AR312"/>
    <mergeCell ref="A312:C312"/>
    <mergeCell ref="F312:H312"/>
    <mergeCell ref="AD317:AR318"/>
    <mergeCell ref="A318:C318"/>
    <mergeCell ref="F318:H318"/>
    <mergeCell ref="AB318:AC318"/>
    <mergeCell ref="A320:C321"/>
    <mergeCell ref="D320:K322"/>
    <mergeCell ref="L320:AA321"/>
    <mergeCell ref="AB320:AC320"/>
    <mergeCell ref="AD320:AR321"/>
    <mergeCell ref="AB321:AC321"/>
    <mergeCell ref="AD314:AR315"/>
    <mergeCell ref="A315:C315"/>
    <mergeCell ref="F315:H315"/>
    <mergeCell ref="AB315:AC315"/>
    <mergeCell ref="A317:C317"/>
    <mergeCell ref="D317:E318"/>
    <mergeCell ref="F317:H317"/>
    <mergeCell ref="I317:K318"/>
    <mergeCell ref="L317:AA318"/>
    <mergeCell ref="AB317:AC317"/>
    <mergeCell ref="C328:G328"/>
    <mergeCell ref="H328:I328"/>
    <mergeCell ref="J328:AR328"/>
    <mergeCell ref="A329:C330"/>
    <mergeCell ref="D329:K329"/>
    <mergeCell ref="L329:AR329"/>
    <mergeCell ref="AD323:AR324"/>
    <mergeCell ref="A326:H326"/>
    <mergeCell ref="I326:K327"/>
    <mergeCell ref="L326:AC326"/>
    <mergeCell ref="AD326:AR326"/>
    <mergeCell ref="AS326:AT326"/>
    <mergeCell ref="A323:C324"/>
    <mergeCell ref="D323:E324"/>
    <mergeCell ref="F323:H324"/>
    <mergeCell ref="I323:K324"/>
    <mergeCell ref="L323:AA324"/>
    <mergeCell ref="AB323:AC324"/>
    <mergeCell ref="Z331:AA331"/>
    <mergeCell ref="AF331:AH331"/>
    <mergeCell ref="AJ331:AL331"/>
    <mergeCell ref="AN331:AP331"/>
    <mergeCell ref="AQ331:AR331"/>
    <mergeCell ref="A332:C332"/>
    <mergeCell ref="D332:E333"/>
    <mergeCell ref="F332:H332"/>
    <mergeCell ref="I332:K333"/>
    <mergeCell ref="L332:AA333"/>
    <mergeCell ref="AT329:AT349"/>
    <mergeCell ref="D330:E330"/>
    <mergeCell ref="F330:H330"/>
    <mergeCell ref="I330:K330"/>
    <mergeCell ref="L330:AA330"/>
    <mergeCell ref="AB330:AC330"/>
    <mergeCell ref="AD330:AR330"/>
    <mergeCell ref="O331:Q331"/>
    <mergeCell ref="S331:U331"/>
    <mergeCell ref="W331:Y331"/>
    <mergeCell ref="AB335:AC335"/>
    <mergeCell ref="AD335:AR336"/>
    <mergeCell ref="A336:C336"/>
    <mergeCell ref="F336:H336"/>
    <mergeCell ref="AB336:AC336"/>
    <mergeCell ref="A338:C338"/>
    <mergeCell ref="D338:E339"/>
    <mergeCell ref="F338:H338"/>
    <mergeCell ref="I338:K339"/>
    <mergeCell ref="L338:AA339"/>
    <mergeCell ref="AB332:AC332"/>
    <mergeCell ref="AD332:AR333"/>
    <mergeCell ref="A333:C333"/>
    <mergeCell ref="F333:H333"/>
    <mergeCell ref="AB333:AC333"/>
    <mergeCell ref="A335:C335"/>
    <mergeCell ref="D335:E336"/>
    <mergeCell ref="F335:H335"/>
    <mergeCell ref="I335:K336"/>
    <mergeCell ref="L335:AA336"/>
    <mergeCell ref="AB342:AC342"/>
    <mergeCell ref="A344:C345"/>
    <mergeCell ref="D344:E345"/>
    <mergeCell ref="F344:H345"/>
    <mergeCell ref="I344:K345"/>
    <mergeCell ref="L344:AA345"/>
    <mergeCell ref="AB344:AC345"/>
    <mergeCell ref="AB338:AC338"/>
    <mergeCell ref="AD338:AR339"/>
    <mergeCell ref="A339:C339"/>
    <mergeCell ref="F339:H339"/>
    <mergeCell ref="AB339:AC339"/>
    <mergeCell ref="A341:C342"/>
    <mergeCell ref="D341:K343"/>
    <mergeCell ref="L341:AA342"/>
    <mergeCell ref="AB341:AC341"/>
    <mergeCell ref="AD341:AR342"/>
    <mergeCell ref="L349:AA349"/>
    <mergeCell ref="AB349:AC349"/>
    <mergeCell ref="AD349:AR349"/>
    <mergeCell ref="O350:Q350"/>
    <mergeCell ref="S350:U350"/>
    <mergeCell ref="W350:Y350"/>
    <mergeCell ref="Z350:AA350"/>
    <mergeCell ref="AF350:AH350"/>
    <mergeCell ref="AJ350:AL350"/>
    <mergeCell ref="AN350:AP350"/>
    <mergeCell ref="AD344:AR345"/>
    <mergeCell ref="C347:G347"/>
    <mergeCell ref="H347:I347"/>
    <mergeCell ref="J347:AR347"/>
    <mergeCell ref="A348:C349"/>
    <mergeCell ref="D348:K348"/>
    <mergeCell ref="L348:AR348"/>
    <mergeCell ref="D349:E349"/>
    <mergeCell ref="F349:H349"/>
    <mergeCell ref="I349:K349"/>
    <mergeCell ref="AB352:AC352"/>
    <mergeCell ref="A354:C354"/>
    <mergeCell ref="D354:E355"/>
    <mergeCell ref="F354:H354"/>
    <mergeCell ref="I354:K355"/>
    <mergeCell ref="L354:AA355"/>
    <mergeCell ref="AB354:AC354"/>
    <mergeCell ref="AQ350:AR350"/>
    <mergeCell ref="A351:C351"/>
    <mergeCell ref="D351:E352"/>
    <mergeCell ref="F351:H351"/>
    <mergeCell ref="I351:K352"/>
    <mergeCell ref="L351:AA352"/>
    <mergeCell ref="AB351:AC351"/>
    <mergeCell ref="AD351:AR352"/>
    <mergeCell ref="A352:C352"/>
    <mergeCell ref="F352:H352"/>
    <mergeCell ref="AD357:AR358"/>
    <mergeCell ref="A358:C358"/>
    <mergeCell ref="F358:H358"/>
    <mergeCell ref="AB358:AC358"/>
    <mergeCell ref="A360:C361"/>
    <mergeCell ref="D360:K362"/>
    <mergeCell ref="L360:AA361"/>
    <mergeCell ref="AB360:AC360"/>
    <mergeCell ref="AD360:AR361"/>
    <mergeCell ref="AB361:AC361"/>
    <mergeCell ref="AD354:AR355"/>
    <mergeCell ref="A355:C355"/>
    <mergeCell ref="F355:H355"/>
    <mergeCell ref="AB355:AC355"/>
    <mergeCell ref="A357:C357"/>
    <mergeCell ref="D357:E358"/>
    <mergeCell ref="F357:H357"/>
    <mergeCell ref="I357:K358"/>
    <mergeCell ref="L357:AA358"/>
    <mergeCell ref="AB357:AC357"/>
    <mergeCell ref="C368:G368"/>
    <mergeCell ref="H368:I368"/>
    <mergeCell ref="J368:AR368"/>
    <mergeCell ref="A369:C370"/>
    <mergeCell ref="D369:K369"/>
    <mergeCell ref="L369:AR369"/>
    <mergeCell ref="AD363:AR364"/>
    <mergeCell ref="A366:H366"/>
    <mergeCell ref="I366:K367"/>
    <mergeCell ref="L366:AC366"/>
    <mergeCell ref="AD366:AR366"/>
    <mergeCell ref="AS366:AT366"/>
    <mergeCell ref="A363:C364"/>
    <mergeCell ref="D363:E364"/>
    <mergeCell ref="F363:H364"/>
    <mergeCell ref="I363:K364"/>
    <mergeCell ref="L363:AA364"/>
    <mergeCell ref="AB363:AC364"/>
    <mergeCell ref="Z371:AA371"/>
    <mergeCell ref="AF371:AH371"/>
    <mergeCell ref="AJ371:AL371"/>
    <mergeCell ref="AN371:AP371"/>
    <mergeCell ref="AQ371:AR371"/>
    <mergeCell ref="A372:C372"/>
    <mergeCell ref="D372:E373"/>
    <mergeCell ref="F372:H372"/>
    <mergeCell ref="I372:K373"/>
    <mergeCell ref="L372:AA373"/>
    <mergeCell ref="AT369:AT389"/>
    <mergeCell ref="D370:E370"/>
    <mergeCell ref="F370:H370"/>
    <mergeCell ref="I370:K370"/>
    <mergeCell ref="L370:AA370"/>
    <mergeCell ref="AB370:AC370"/>
    <mergeCell ref="AD370:AR370"/>
    <mergeCell ref="O371:Q371"/>
    <mergeCell ref="S371:U371"/>
    <mergeCell ref="W371:Y371"/>
    <mergeCell ref="AB375:AC375"/>
    <mergeCell ref="AD375:AR376"/>
    <mergeCell ref="A376:C376"/>
    <mergeCell ref="F376:H376"/>
    <mergeCell ref="AB376:AC376"/>
    <mergeCell ref="A378:C378"/>
    <mergeCell ref="D378:E379"/>
    <mergeCell ref="F378:H378"/>
    <mergeCell ref="I378:K379"/>
    <mergeCell ref="L378:AA379"/>
    <mergeCell ref="AB372:AC372"/>
    <mergeCell ref="AD372:AR373"/>
    <mergeCell ref="A373:C373"/>
    <mergeCell ref="F373:H373"/>
    <mergeCell ref="AB373:AC373"/>
    <mergeCell ref="A375:C375"/>
    <mergeCell ref="D375:E376"/>
    <mergeCell ref="F375:H375"/>
    <mergeCell ref="I375:K376"/>
    <mergeCell ref="L375:AA376"/>
    <mergeCell ref="AB382:AC382"/>
    <mergeCell ref="A384:C385"/>
    <mergeCell ref="D384:E385"/>
    <mergeCell ref="F384:H385"/>
    <mergeCell ref="I384:K385"/>
    <mergeCell ref="L384:AA385"/>
    <mergeCell ref="AB384:AC385"/>
    <mergeCell ref="AB378:AC378"/>
    <mergeCell ref="AD378:AR379"/>
    <mergeCell ref="A379:C379"/>
    <mergeCell ref="F379:H379"/>
    <mergeCell ref="AB379:AC379"/>
    <mergeCell ref="A381:C382"/>
    <mergeCell ref="D381:K383"/>
    <mergeCell ref="L381:AA382"/>
    <mergeCell ref="AB381:AC381"/>
    <mergeCell ref="AD381:AR382"/>
    <mergeCell ref="L389:AA389"/>
    <mergeCell ref="AB389:AC389"/>
    <mergeCell ref="AD389:AR389"/>
    <mergeCell ref="O390:Q390"/>
    <mergeCell ref="S390:U390"/>
    <mergeCell ref="W390:Y390"/>
    <mergeCell ref="Z390:AA390"/>
    <mergeCell ref="AF390:AH390"/>
    <mergeCell ref="AJ390:AL390"/>
    <mergeCell ref="AN390:AP390"/>
    <mergeCell ref="AD384:AR385"/>
    <mergeCell ref="C387:G387"/>
    <mergeCell ref="H387:I387"/>
    <mergeCell ref="J387:AR387"/>
    <mergeCell ref="A388:C389"/>
    <mergeCell ref="D388:K388"/>
    <mergeCell ref="L388:AR388"/>
    <mergeCell ref="D389:E389"/>
    <mergeCell ref="F389:H389"/>
    <mergeCell ref="I389:K389"/>
    <mergeCell ref="AB392:AC392"/>
    <mergeCell ref="A394:C394"/>
    <mergeCell ref="D394:E395"/>
    <mergeCell ref="F394:H394"/>
    <mergeCell ref="I394:K395"/>
    <mergeCell ref="L394:AA395"/>
    <mergeCell ref="AB394:AC394"/>
    <mergeCell ref="AQ390:AR390"/>
    <mergeCell ref="A391:C391"/>
    <mergeCell ref="D391:E392"/>
    <mergeCell ref="F391:H391"/>
    <mergeCell ref="I391:K392"/>
    <mergeCell ref="L391:AA392"/>
    <mergeCell ref="AB391:AC391"/>
    <mergeCell ref="AD391:AR392"/>
    <mergeCell ref="A392:C392"/>
    <mergeCell ref="F392:H392"/>
    <mergeCell ref="AD397:AR398"/>
    <mergeCell ref="A398:C398"/>
    <mergeCell ref="F398:H398"/>
    <mergeCell ref="AB398:AC398"/>
    <mergeCell ref="A400:C401"/>
    <mergeCell ref="D400:K402"/>
    <mergeCell ref="L400:AA401"/>
    <mergeCell ref="AB400:AC400"/>
    <mergeCell ref="AD400:AR401"/>
    <mergeCell ref="AB401:AC401"/>
    <mergeCell ref="AD394:AR395"/>
    <mergeCell ref="A395:C395"/>
    <mergeCell ref="F395:H395"/>
    <mergeCell ref="AB395:AC395"/>
    <mergeCell ref="A397:C397"/>
    <mergeCell ref="D397:E398"/>
    <mergeCell ref="F397:H397"/>
    <mergeCell ref="I397:K398"/>
    <mergeCell ref="L397:AA398"/>
    <mergeCell ref="AB397:AC397"/>
    <mergeCell ref="C408:G408"/>
    <mergeCell ref="H408:I408"/>
    <mergeCell ref="J408:AR408"/>
    <mergeCell ref="A409:C410"/>
    <mergeCell ref="D409:K409"/>
    <mergeCell ref="L409:AR409"/>
    <mergeCell ref="AD403:AR404"/>
    <mergeCell ref="A406:H406"/>
    <mergeCell ref="I406:K407"/>
    <mergeCell ref="L406:AC406"/>
    <mergeCell ref="AD406:AR406"/>
    <mergeCell ref="AS406:AT406"/>
    <mergeCell ref="A403:C404"/>
    <mergeCell ref="D403:E404"/>
    <mergeCell ref="F403:H404"/>
    <mergeCell ref="I403:K404"/>
    <mergeCell ref="L403:AA404"/>
    <mergeCell ref="AB403:AC404"/>
    <mergeCell ref="Z411:AA411"/>
    <mergeCell ref="AF411:AH411"/>
    <mergeCell ref="AJ411:AL411"/>
    <mergeCell ref="AN411:AP411"/>
    <mergeCell ref="AQ411:AR411"/>
    <mergeCell ref="A412:C412"/>
    <mergeCell ref="D412:E413"/>
    <mergeCell ref="F412:H412"/>
    <mergeCell ref="I412:K413"/>
    <mergeCell ref="L412:AA413"/>
    <mergeCell ref="AT409:AT429"/>
    <mergeCell ref="D410:E410"/>
    <mergeCell ref="F410:H410"/>
    <mergeCell ref="I410:K410"/>
    <mergeCell ref="L410:AA410"/>
    <mergeCell ref="AB410:AC410"/>
    <mergeCell ref="AD410:AR410"/>
    <mergeCell ref="O411:Q411"/>
    <mergeCell ref="S411:U411"/>
    <mergeCell ref="W411:Y411"/>
    <mergeCell ref="AB415:AC415"/>
    <mergeCell ref="AD415:AR416"/>
    <mergeCell ref="A416:C416"/>
    <mergeCell ref="F416:H416"/>
    <mergeCell ref="AB416:AC416"/>
    <mergeCell ref="A418:C418"/>
    <mergeCell ref="D418:E419"/>
    <mergeCell ref="F418:H418"/>
    <mergeCell ref="I418:K419"/>
    <mergeCell ref="L418:AA419"/>
    <mergeCell ref="AB412:AC412"/>
    <mergeCell ref="AD412:AR413"/>
    <mergeCell ref="A413:C413"/>
    <mergeCell ref="F413:H413"/>
    <mergeCell ref="AB413:AC413"/>
    <mergeCell ref="A415:C415"/>
    <mergeCell ref="D415:E416"/>
    <mergeCell ref="F415:H415"/>
    <mergeCell ref="I415:K416"/>
    <mergeCell ref="L415:AA416"/>
    <mergeCell ref="AB422:AC422"/>
    <mergeCell ref="A424:C425"/>
    <mergeCell ref="D424:E425"/>
    <mergeCell ref="F424:H425"/>
    <mergeCell ref="I424:K425"/>
    <mergeCell ref="L424:AA425"/>
    <mergeCell ref="AB424:AC425"/>
    <mergeCell ref="AB418:AC418"/>
    <mergeCell ref="AD418:AR419"/>
    <mergeCell ref="A419:C419"/>
    <mergeCell ref="F419:H419"/>
    <mergeCell ref="AB419:AC419"/>
    <mergeCell ref="A421:C422"/>
    <mergeCell ref="D421:K423"/>
    <mergeCell ref="L421:AA422"/>
    <mergeCell ref="AB421:AC421"/>
    <mergeCell ref="AD421:AR422"/>
    <mergeCell ref="L429:AA429"/>
    <mergeCell ref="AB429:AC429"/>
    <mergeCell ref="AD429:AR429"/>
    <mergeCell ref="O430:Q430"/>
    <mergeCell ref="S430:U430"/>
    <mergeCell ref="W430:Y430"/>
    <mergeCell ref="Z430:AA430"/>
    <mergeCell ref="AF430:AH430"/>
    <mergeCell ref="AJ430:AL430"/>
    <mergeCell ref="AN430:AP430"/>
    <mergeCell ref="AD424:AR425"/>
    <mergeCell ref="C427:G427"/>
    <mergeCell ref="H427:I427"/>
    <mergeCell ref="J427:AR427"/>
    <mergeCell ref="A428:C429"/>
    <mergeCell ref="D428:K428"/>
    <mergeCell ref="L428:AR428"/>
    <mergeCell ref="D429:E429"/>
    <mergeCell ref="F429:H429"/>
    <mergeCell ref="I429:K429"/>
    <mergeCell ref="AB432:AC432"/>
    <mergeCell ref="A434:C434"/>
    <mergeCell ref="D434:E435"/>
    <mergeCell ref="F434:H434"/>
    <mergeCell ref="I434:K435"/>
    <mergeCell ref="L434:AA435"/>
    <mergeCell ref="AB434:AC434"/>
    <mergeCell ref="AQ430:AR430"/>
    <mergeCell ref="A431:C431"/>
    <mergeCell ref="D431:E432"/>
    <mergeCell ref="F431:H431"/>
    <mergeCell ref="I431:K432"/>
    <mergeCell ref="L431:AA432"/>
    <mergeCell ref="AB431:AC431"/>
    <mergeCell ref="AD431:AR432"/>
    <mergeCell ref="A432:C432"/>
    <mergeCell ref="F432:H432"/>
    <mergeCell ref="AD437:AR438"/>
    <mergeCell ref="A438:C438"/>
    <mergeCell ref="F438:H438"/>
    <mergeCell ref="AB438:AC438"/>
    <mergeCell ref="A440:C441"/>
    <mergeCell ref="D440:K442"/>
    <mergeCell ref="L440:AA441"/>
    <mergeCell ref="AB440:AC440"/>
    <mergeCell ref="AD440:AR441"/>
    <mergeCell ref="AB441:AC441"/>
    <mergeCell ref="AD434:AR435"/>
    <mergeCell ref="A435:C435"/>
    <mergeCell ref="F435:H435"/>
    <mergeCell ref="AB435:AC435"/>
    <mergeCell ref="A437:C437"/>
    <mergeCell ref="D437:E438"/>
    <mergeCell ref="F437:H437"/>
    <mergeCell ref="I437:K438"/>
    <mergeCell ref="L437:AA438"/>
    <mergeCell ref="AB437:AC437"/>
    <mergeCell ref="C448:G448"/>
    <mergeCell ref="H448:I448"/>
    <mergeCell ref="J448:AR448"/>
    <mergeCell ref="A449:C450"/>
    <mergeCell ref="D449:K449"/>
    <mergeCell ref="L449:AR449"/>
    <mergeCell ref="AD443:AR444"/>
    <mergeCell ref="A446:H446"/>
    <mergeCell ref="I446:K447"/>
    <mergeCell ref="L446:AC446"/>
    <mergeCell ref="AD446:AR446"/>
    <mergeCell ref="AS446:AT446"/>
    <mergeCell ref="A443:C444"/>
    <mergeCell ref="D443:E444"/>
    <mergeCell ref="F443:H444"/>
    <mergeCell ref="I443:K444"/>
    <mergeCell ref="L443:AA444"/>
    <mergeCell ref="AB443:AC444"/>
    <mergeCell ref="Z451:AA451"/>
    <mergeCell ref="AF451:AH451"/>
    <mergeCell ref="AJ451:AL451"/>
    <mergeCell ref="AN451:AP451"/>
    <mergeCell ref="AQ451:AR451"/>
    <mergeCell ref="A452:C452"/>
    <mergeCell ref="D452:E453"/>
    <mergeCell ref="F452:H452"/>
    <mergeCell ref="I452:K453"/>
    <mergeCell ref="L452:AA453"/>
    <mergeCell ref="AT449:AT469"/>
    <mergeCell ref="D450:E450"/>
    <mergeCell ref="F450:H450"/>
    <mergeCell ref="I450:K450"/>
    <mergeCell ref="L450:AA450"/>
    <mergeCell ref="AB450:AC450"/>
    <mergeCell ref="AD450:AR450"/>
    <mergeCell ref="O451:Q451"/>
    <mergeCell ref="S451:U451"/>
    <mergeCell ref="W451:Y451"/>
    <mergeCell ref="AB455:AC455"/>
    <mergeCell ref="AD455:AR456"/>
    <mergeCell ref="A456:C456"/>
    <mergeCell ref="F456:H456"/>
    <mergeCell ref="AB456:AC456"/>
    <mergeCell ref="A458:C458"/>
    <mergeCell ref="D458:E459"/>
    <mergeCell ref="F458:H458"/>
    <mergeCell ref="I458:K459"/>
    <mergeCell ref="L458:AA459"/>
    <mergeCell ref="AB452:AC452"/>
    <mergeCell ref="AD452:AR453"/>
    <mergeCell ref="A453:C453"/>
    <mergeCell ref="F453:H453"/>
    <mergeCell ref="AB453:AC453"/>
    <mergeCell ref="A455:C455"/>
    <mergeCell ref="D455:E456"/>
    <mergeCell ref="F455:H455"/>
    <mergeCell ref="I455:K456"/>
    <mergeCell ref="L455:AA456"/>
    <mergeCell ref="AB462:AC462"/>
    <mergeCell ref="A464:C465"/>
    <mergeCell ref="D464:E465"/>
    <mergeCell ref="F464:H465"/>
    <mergeCell ref="I464:K465"/>
    <mergeCell ref="L464:AA465"/>
    <mergeCell ref="AB464:AC465"/>
    <mergeCell ref="AB458:AC458"/>
    <mergeCell ref="AD458:AR459"/>
    <mergeCell ref="A459:C459"/>
    <mergeCell ref="F459:H459"/>
    <mergeCell ref="AB459:AC459"/>
    <mergeCell ref="A461:C462"/>
    <mergeCell ref="D461:K463"/>
    <mergeCell ref="L461:AA462"/>
    <mergeCell ref="AB461:AC461"/>
    <mergeCell ref="AD461:AR462"/>
    <mergeCell ref="L469:AA469"/>
    <mergeCell ref="AB469:AC469"/>
    <mergeCell ref="AD469:AR469"/>
    <mergeCell ref="O470:Q470"/>
    <mergeCell ref="S470:U470"/>
    <mergeCell ref="W470:Y470"/>
    <mergeCell ref="Z470:AA470"/>
    <mergeCell ref="AF470:AH470"/>
    <mergeCell ref="AJ470:AL470"/>
    <mergeCell ref="AN470:AP470"/>
    <mergeCell ref="AD464:AR465"/>
    <mergeCell ref="C467:G467"/>
    <mergeCell ref="H467:I467"/>
    <mergeCell ref="J467:AR467"/>
    <mergeCell ref="A468:C469"/>
    <mergeCell ref="D468:K468"/>
    <mergeCell ref="L468:AR468"/>
    <mergeCell ref="D469:E469"/>
    <mergeCell ref="F469:H469"/>
    <mergeCell ref="I469:K469"/>
    <mergeCell ref="AB472:AC472"/>
    <mergeCell ref="A474:C474"/>
    <mergeCell ref="D474:E475"/>
    <mergeCell ref="F474:H474"/>
    <mergeCell ref="I474:K475"/>
    <mergeCell ref="L474:AA475"/>
    <mergeCell ref="AB474:AC474"/>
    <mergeCell ref="AQ470:AR470"/>
    <mergeCell ref="A471:C471"/>
    <mergeCell ref="D471:E472"/>
    <mergeCell ref="F471:H471"/>
    <mergeCell ref="I471:K472"/>
    <mergeCell ref="L471:AA472"/>
    <mergeCell ref="AB471:AC471"/>
    <mergeCell ref="AD471:AR472"/>
    <mergeCell ref="A472:C472"/>
    <mergeCell ref="F472:H472"/>
    <mergeCell ref="AD477:AR478"/>
    <mergeCell ref="A478:C478"/>
    <mergeCell ref="F478:H478"/>
    <mergeCell ref="AB478:AC478"/>
    <mergeCell ref="A480:C481"/>
    <mergeCell ref="D480:K482"/>
    <mergeCell ref="L480:AA481"/>
    <mergeCell ref="AB480:AC480"/>
    <mergeCell ref="AD480:AR481"/>
    <mergeCell ref="AB481:AC481"/>
    <mergeCell ref="AD474:AR475"/>
    <mergeCell ref="A475:C475"/>
    <mergeCell ref="F475:H475"/>
    <mergeCell ref="AB475:AC475"/>
    <mergeCell ref="A477:C477"/>
    <mergeCell ref="D477:E478"/>
    <mergeCell ref="F477:H477"/>
    <mergeCell ref="I477:K478"/>
    <mergeCell ref="L477:AA478"/>
    <mergeCell ref="AB477:AC477"/>
    <mergeCell ref="C488:G488"/>
    <mergeCell ref="H488:I488"/>
    <mergeCell ref="J488:AR488"/>
    <mergeCell ref="A489:C490"/>
    <mergeCell ref="D489:K489"/>
    <mergeCell ref="L489:AR489"/>
    <mergeCell ref="AD483:AR484"/>
    <mergeCell ref="A486:H486"/>
    <mergeCell ref="I486:K487"/>
    <mergeCell ref="L486:AC486"/>
    <mergeCell ref="AD486:AR486"/>
    <mergeCell ref="AS486:AT486"/>
    <mergeCell ref="A483:C484"/>
    <mergeCell ref="D483:E484"/>
    <mergeCell ref="F483:H484"/>
    <mergeCell ref="I483:K484"/>
    <mergeCell ref="L483:AA484"/>
    <mergeCell ref="AB483:AC484"/>
    <mergeCell ref="Z491:AA491"/>
    <mergeCell ref="AF491:AH491"/>
    <mergeCell ref="AJ491:AL491"/>
    <mergeCell ref="AN491:AP491"/>
    <mergeCell ref="AQ491:AR491"/>
    <mergeCell ref="A492:C492"/>
    <mergeCell ref="D492:E493"/>
    <mergeCell ref="F492:H492"/>
    <mergeCell ref="I492:K493"/>
    <mergeCell ref="L492:AA493"/>
    <mergeCell ref="AT489:AT509"/>
    <mergeCell ref="D490:E490"/>
    <mergeCell ref="F490:H490"/>
    <mergeCell ref="I490:K490"/>
    <mergeCell ref="L490:AA490"/>
    <mergeCell ref="AB490:AC490"/>
    <mergeCell ref="AD490:AR490"/>
    <mergeCell ref="O491:Q491"/>
    <mergeCell ref="S491:U491"/>
    <mergeCell ref="W491:Y491"/>
    <mergeCell ref="AB495:AC495"/>
    <mergeCell ref="AD495:AR496"/>
    <mergeCell ref="A496:C496"/>
    <mergeCell ref="F496:H496"/>
    <mergeCell ref="AB496:AC496"/>
    <mergeCell ref="A498:C498"/>
    <mergeCell ref="D498:E499"/>
    <mergeCell ref="F498:H498"/>
    <mergeCell ref="I498:K499"/>
    <mergeCell ref="L498:AA499"/>
    <mergeCell ref="AB492:AC492"/>
    <mergeCell ref="AD492:AR493"/>
    <mergeCell ref="A493:C493"/>
    <mergeCell ref="F493:H493"/>
    <mergeCell ref="AB493:AC493"/>
    <mergeCell ref="A495:C495"/>
    <mergeCell ref="D495:E496"/>
    <mergeCell ref="F495:H495"/>
    <mergeCell ref="I495:K496"/>
    <mergeCell ref="L495:AA496"/>
    <mergeCell ref="AB502:AC502"/>
    <mergeCell ref="A504:C505"/>
    <mergeCell ref="D504:E505"/>
    <mergeCell ref="F504:H505"/>
    <mergeCell ref="I504:K505"/>
    <mergeCell ref="L504:AA505"/>
    <mergeCell ref="AB504:AC505"/>
    <mergeCell ref="AB498:AC498"/>
    <mergeCell ref="AD498:AR499"/>
    <mergeCell ref="A499:C499"/>
    <mergeCell ref="F499:H499"/>
    <mergeCell ref="AB499:AC499"/>
    <mergeCell ref="A501:C502"/>
    <mergeCell ref="D501:K503"/>
    <mergeCell ref="L501:AA502"/>
    <mergeCell ref="AB501:AC501"/>
    <mergeCell ref="AD501:AR502"/>
    <mergeCell ref="L509:AA509"/>
    <mergeCell ref="AB509:AC509"/>
    <mergeCell ref="AD509:AR509"/>
    <mergeCell ref="O510:Q510"/>
    <mergeCell ref="S510:U510"/>
    <mergeCell ref="W510:Y510"/>
    <mergeCell ref="Z510:AA510"/>
    <mergeCell ref="AF510:AH510"/>
    <mergeCell ref="AJ510:AL510"/>
    <mergeCell ref="AN510:AP510"/>
    <mergeCell ref="AD504:AR505"/>
    <mergeCell ref="C507:G507"/>
    <mergeCell ref="H507:I507"/>
    <mergeCell ref="J507:AR507"/>
    <mergeCell ref="A508:C509"/>
    <mergeCell ref="D508:K508"/>
    <mergeCell ref="L508:AR508"/>
    <mergeCell ref="D509:E509"/>
    <mergeCell ref="F509:H509"/>
    <mergeCell ref="I509:K509"/>
    <mergeCell ref="AB512:AC512"/>
    <mergeCell ref="A514:C514"/>
    <mergeCell ref="D514:E515"/>
    <mergeCell ref="F514:H514"/>
    <mergeCell ref="I514:K515"/>
    <mergeCell ref="L514:AA515"/>
    <mergeCell ref="AB514:AC514"/>
    <mergeCell ref="AQ510:AR510"/>
    <mergeCell ref="A511:C511"/>
    <mergeCell ref="D511:E512"/>
    <mergeCell ref="F511:H511"/>
    <mergeCell ref="I511:K512"/>
    <mergeCell ref="L511:AA512"/>
    <mergeCell ref="AB511:AC511"/>
    <mergeCell ref="AD511:AR512"/>
    <mergeCell ref="A512:C512"/>
    <mergeCell ref="F512:H512"/>
    <mergeCell ref="AD517:AR518"/>
    <mergeCell ref="A518:C518"/>
    <mergeCell ref="F518:H518"/>
    <mergeCell ref="AB518:AC518"/>
    <mergeCell ref="A520:C521"/>
    <mergeCell ref="D520:K522"/>
    <mergeCell ref="L520:AA521"/>
    <mergeCell ref="AB520:AC520"/>
    <mergeCell ref="AD520:AR521"/>
    <mergeCell ref="AB521:AC521"/>
    <mergeCell ref="AD514:AR515"/>
    <mergeCell ref="A515:C515"/>
    <mergeCell ref="F515:H515"/>
    <mergeCell ref="AB515:AC515"/>
    <mergeCell ref="A517:C517"/>
    <mergeCell ref="D517:E518"/>
    <mergeCell ref="F517:H517"/>
    <mergeCell ref="I517:K518"/>
    <mergeCell ref="L517:AA518"/>
    <mergeCell ref="AB517:AC517"/>
    <mergeCell ref="C528:G528"/>
    <mergeCell ref="H528:I528"/>
    <mergeCell ref="J528:AR528"/>
    <mergeCell ref="A529:C530"/>
    <mergeCell ref="D529:K529"/>
    <mergeCell ref="L529:AR529"/>
    <mergeCell ref="AD523:AR524"/>
    <mergeCell ref="A526:H526"/>
    <mergeCell ref="I526:K527"/>
    <mergeCell ref="L526:AC526"/>
    <mergeCell ref="AD526:AR526"/>
    <mergeCell ref="AS526:AT526"/>
    <mergeCell ref="A523:C524"/>
    <mergeCell ref="D523:E524"/>
    <mergeCell ref="F523:H524"/>
    <mergeCell ref="I523:K524"/>
    <mergeCell ref="L523:AA524"/>
    <mergeCell ref="AB523:AC524"/>
    <mergeCell ref="Z531:AA531"/>
    <mergeCell ref="AF531:AH531"/>
    <mergeCell ref="AJ531:AL531"/>
    <mergeCell ref="AN531:AP531"/>
    <mergeCell ref="AQ531:AR531"/>
    <mergeCell ref="A532:C532"/>
    <mergeCell ref="D532:E533"/>
    <mergeCell ref="F532:H532"/>
    <mergeCell ref="I532:K533"/>
    <mergeCell ref="L532:AA533"/>
    <mergeCell ref="AT529:AT549"/>
    <mergeCell ref="D530:E530"/>
    <mergeCell ref="F530:H530"/>
    <mergeCell ref="I530:K530"/>
    <mergeCell ref="L530:AA530"/>
    <mergeCell ref="AB530:AC530"/>
    <mergeCell ref="AD530:AR530"/>
    <mergeCell ref="O531:Q531"/>
    <mergeCell ref="S531:U531"/>
    <mergeCell ref="W531:Y531"/>
    <mergeCell ref="AB535:AC535"/>
    <mergeCell ref="AD535:AR536"/>
    <mergeCell ref="A536:C536"/>
    <mergeCell ref="F536:H536"/>
    <mergeCell ref="AB536:AC536"/>
    <mergeCell ref="A538:C538"/>
    <mergeCell ref="D538:E539"/>
    <mergeCell ref="F538:H538"/>
    <mergeCell ref="I538:K539"/>
    <mergeCell ref="L538:AA539"/>
    <mergeCell ref="AB532:AC532"/>
    <mergeCell ref="AD532:AR533"/>
    <mergeCell ref="A533:C533"/>
    <mergeCell ref="F533:H533"/>
    <mergeCell ref="AB533:AC533"/>
    <mergeCell ref="A535:C535"/>
    <mergeCell ref="D535:E536"/>
    <mergeCell ref="F535:H535"/>
    <mergeCell ref="I535:K536"/>
    <mergeCell ref="L535:AA536"/>
    <mergeCell ref="AB542:AC542"/>
    <mergeCell ref="A544:C545"/>
    <mergeCell ref="D544:E545"/>
    <mergeCell ref="F544:H545"/>
    <mergeCell ref="I544:K545"/>
    <mergeCell ref="L544:AA545"/>
    <mergeCell ref="AB544:AC545"/>
    <mergeCell ref="AB538:AC538"/>
    <mergeCell ref="AD538:AR539"/>
    <mergeCell ref="A539:C539"/>
    <mergeCell ref="F539:H539"/>
    <mergeCell ref="AB539:AC539"/>
    <mergeCell ref="A541:C542"/>
    <mergeCell ref="D541:K543"/>
    <mergeCell ref="L541:AA542"/>
    <mergeCell ref="AB541:AC541"/>
    <mergeCell ref="AD541:AR542"/>
    <mergeCell ref="L549:AA549"/>
    <mergeCell ref="AB549:AC549"/>
    <mergeCell ref="AD549:AR549"/>
    <mergeCell ref="O550:Q550"/>
    <mergeCell ref="S550:U550"/>
    <mergeCell ref="W550:Y550"/>
    <mergeCell ref="Z550:AA550"/>
    <mergeCell ref="AF550:AH550"/>
    <mergeCell ref="AJ550:AL550"/>
    <mergeCell ref="AN550:AP550"/>
    <mergeCell ref="AD544:AR545"/>
    <mergeCell ref="C547:G547"/>
    <mergeCell ref="H547:I547"/>
    <mergeCell ref="J547:AR547"/>
    <mergeCell ref="A548:C549"/>
    <mergeCell ref="D548:K548"/>
    <mergeCell ref="L548:AR548"/>
    <mergeCell ref="D549:E549"/>
    <mergeCell ref="F549:H549"/>
    <mergeCell ref="I549:K549"/>
    <mergeCell ref="AB552:AC552"/>
    <mergeCell ref="A554:C554"/>
    <mergeCell ref="D554:E555"/>
    <mergeCell ref="F554:H554"/>
    <mergeCell ref="I554:K555"/>
    <mergeCell ref="L554:AA555"/>
    <mergeCell ref="AB554:AC554"/>
    <mergeCell ref="AQ550:AR550"/>
    <mergeCell ref="A551:C551"/>
    <mergeCell ref="D551:E552"/>
    <mergeCell ref="F551:H551"/>
    <mergeCell ref="I551:K552"/>
    <mergeCell ref="L551:AA552"/>
    <mergeCell ref="AB551:AC551"/>
    <mergeCell ref="AD551:AR552"/>
    <mergeCell ref="A552:C552"/>
    <mergeCell ref="F552:H552"/>
    <mergeCell ref="AD557:AR558"/>
    <mergeCell ref="A558:C558"/>
    <mergeCell ref="F558:H558"/>
    <mergeCell ref="AB558:AC558"/>
    <mergeCell ref="A560:C561"/>
    <mergeCell ref="D560:K562"/>
    <mergeCell ref="L560:AA561"/>
    <mergeCell ref="AB560:AC560"/>
    <mergeCell ref="AD560:AR561"/>
    <mergeCell ref="AB561:AC561"/>
    <mergeCell ref="AD554:AR555"/>
    <mergeCell ref="A555:C555"/>
    <mergeCell ref="F555:H555"/>
    <mergeCell ref="AB555:AC555"/>
    <mergeCell ref="A557:C557"/>
    <mergeCell ref="D557:E558"/>
    <mergeCell ref="F557:H557"/>
    <mergeCell ref="I557:K558"/>
    <mergeCell ref="L557:AA558"/>
    <mergeCell ref="AB557:AC557"/>
    <mergeCell ref="C568:G568"/>
    <mergeCell ref="H568:I568"/>
    <mergeCell ref="J568:AR568"/>
    <mergeCell ref="A569:C570"/>
    <mergeCell ref="D569:K569"/>
    <mergeCell ref="L569:AR569"/>
    <mergeCell ref="AD563:AR564"/>
    <mergeCell ref="A566:H566"/>
    <mergeCell ref="I566:K567"/>
    <mergeCell ref="L566:AC566"/>
    <mergeCell ref="AD566:AR566"/>
    <mergeCell ref="AS566:AT566"/>
    <mergeCell ref="A563:C564"/>
    <mergeCell ref="D563:E564"/>
    <mergeCell ref="F563:H564"/>
    <mergeCell ref="I563:K564"/>
    <mergeCell ref="L563:AA564"/>
    <mergeCell ref="AB563:AC564"/>
    <mergeCell ref="Z571:AA571"/>
    <mergeCell ref="AF571:AH571"/>
    <mergeCell ref="AJ571:AL571"/>
    <mergeCell ref="AN571:AP571"/>
    <mergeCell ref="AQ571:AR571"/>
    <mergeCell ref="A572:C572"/>
    <mergeCell ref="D572:E573"/>
    <mergeCell ref="F572:H572"/>
    <mergeCell ref="I572:K573"/>
    <mergeCell ref="L572:AA573"/>
    <mergeCell ref="AT569:AT589"/>
    <mergeCell ref="D570:E570"/>
    <mergeCell ref="F570:H570"/>
    <mergeCell ref="I570:K570"/>
    <mergeCell ref="L570:AA570"/>
    <mergeCell ref="AB570:AC570"/>
    <mergeCell ref="AD570:AR570"/>
    <mergeCell ref="O571:Q571"/>
    <mergeCell ref="S571:U571"/>
    <mergeCell ref="W571:Y571"/>
    <mergeCell ref="AB575:AC575"/>
    <mergeCell ref="AD575:AR576"/>
    <mergeCell ref="A576:C576"/>
    <mergeCell ref="F576:H576"/>
    <mergeCell ref="AB576:AC576"/>
    <mergeCell ref="A578:C578"/>
    <mergeCell ref="D578:E579"/>
    <mergeCell ref="F578:H578"/>
    <mergeCell ref="I578:K579"/>
    <mergeCell ref="L578:AA579"/>
    <mergeCell ref="AB572:AC572"/>
    <mergeCell ref="AD572:AR573"/>
    <mergeCell ref="A573:C573"/>
    <mergeCell ref="F573:H573"/>
    <mergeCell ref="AB573:AC573"/>
    <mergeCell ref="A575:C575"/>
    <mergeCell ref="D575:E576"/>
    <mergeCell ref="F575:H575"/>
    <mergeCell ref="I575:K576"/>
    <mergeCell ref="L575:AA576"/>
    <mergeCell ref="AB582:AC582"/>
    <mergeCell ref="A584:C585"/>
    <mergeCell ref="D584:E585"/>
    <mergeCell ref="F584:H585"/>
    <mergeCell ref="I584:K585"/>
    <mergeCell ref="L584:AA585"/>
    <mergeCell ref="AB584:AC585"/>
    <mergeCell ref="AB578:AC578"/>
    <mergeCell ref="AD578:AR579"/>
    <mergeCell ref="A579:C579"/>
    <mergeCell ref="F579:H579"/>
    <mergeCell ref="AB579:AC579"/>
    <mergeCell ref="A581:C582"/>
    <mergeCell ref="D581:K583"/>
    <mergeCell ref="L581:AA582"/>
    <mergeCell ref="AB581:AC581"/>
    <mergeCell ref="AD581:AR582"/>
    <mergeCell ref="L589:AA589"/>
    <mergeCell ref="AB589:AC589"/>
    <mergeCell ref="AD589:AR589"/>
    <mergeCell ref="O590:Q590"/>
    <mergeCell ref="S590:U590"/>
    <mergeCell ref="W590:Y590"/>
    <mergeCell ref="Z590:AA590"/>
    <mergeCell ref="AF590:AH590"/>
    <mergeCell ref="AJ590:AL590"/>
    <mergeCell ref="AN590:AP590"/>
    <mergeCell ref="AD584:AR585"/>
    <mergeCell ref="C587:G587"/>
    <mergeCell ref="H587:I587"/>
    <mergeCell ref="J587:AR587"/>
    <mergeCell ref="A588:C589"/>
    <mergeCell ref="D588:K588"/>
    <mergeCell ref="L588:AR588"/>
    <mergeCell ref="D589:E589"/>
    <mergeCell ref="F589:H589"/>
    <mergeCell ref="I589:K589"/>
    <mergeCell ref="AB592:AC592"/>
    <mergeCell ref="A594:C594"/>
    <mergeCell ref="D594:E595"/>
    <mergeCell ref="F594:H594"/>
    <mergeCell ref="I594:K595"/>
    <mergeCell ref="L594:AA595"/>
    <mergeCell ref="AB594:AC594"/>
    <mergeCell ref="AQ590:AR590"/>
    <mergeCell ref="A591:C591"/>
    <mergeCell ref="D591:E592"/>
    <mergeCell ref="F591:H591"/>
    <mergeCell ref="I591:K592"/>
    <mergeCell ref="L591:AA592"/>
    <mergeCell ref="AB591:AC591"/>
    <mergeCell ref="AD591:AR592"/>
    <mergeCell ref="A592:C592"/>
    <mergeCell ref="F592:H592"/>
    <mergeCell ref="AD597:AR598"/>
    <mergeCell ref="A598:C598"/>
    <mergeCell ref="F598:H598"/>
    <mergeCell ref="AB598:AC598"/>
    <mergeCell ref="A600:C601"/>
    <mergeCell ref="D600:K602"/>
    <mergeCell ref="L600:AA601"/>
    <mergeCell ref="AB600:AC600"/>
    <mergeCell ref="AD600:AR601"/>
    <mergeCell ref="AB601:AC601"/>
    <mergeCell ref="AD594:AR595"/>
    <mergeCell ref="A595:C595"/>
    <mergeCell ref="F595:H595"/>
    <mergeCell ref="AB595:AC595"/>
    <mergeCell ref="A597:C597"/>
    <mergeCell ref="D597:E598"/>
    <mergeCell ref="F597:H597"/>
    <mergeCell ref="I597:K598"/>
    <mergeCell ref="L597:AA598"/>
    <mergeCell ref="AB597:AC597"/>
    <mergeCell ref="C608:G608"/>
    <mergeCell ref="H608:I608"/>
    <mergeCell ref="J608:AR608"/>
    <mergeCell ref="A609:C610"/>
    <mergeCell ref="D609:K609"/>
    <mergeCell ref="L609:AR609"/>
    <mergeCell ref="AD603:AR604"/>
    <mergeCell ref="A606:H606"/>
    <mergeCell ref="I606:K607"/>
    <mergeCell ref="L606:AC606"/>
    <mergeCell ref="AD606:AR606"/>
    <mergeCell ref="AS606:AT606"/>
    <mergeCell ref="A603:C604"/>
    <mergeCell ref="D603:E604"/>
    <mergeCell ref="F603:H604"/>
    <mergeCell ref="I603:K604"/>
    <mergeCell ref="L603:AA604"/>
    <mergeCell ref="AB603:AC604"/>
    <mergeCell ref="Z611:AA611"/>
    <mergeCell ref="AF611:AH611"/>
    <mergeCell ref="AJ611:AL611"/>
    <mergeCell ref="AN611:AP611"/>
    <mergeCell ref="AQ611:AR611"/>
    <mergeCell ref="A612:C612"/>
    <mergeCell ref="D612:E613"/>
    <mergeCell ref="F612:H612"/>
    <mergeCell ref="I612:K613"/>
    <mergeCell ref="L612:AA613"/>
    <mergeCell ref="AT609:AT629"/>
    <mergeCell ref="D610:E610"/>
    <mergeCell ref="F610:H610"/>
    <mergeCell ref="I610:K610"/>
    <mergeCell ref="L610:AA610"/>
    <mergeCell ref="AB610:AC610"/>
    <mergeCell ref="AD610:AR610"/>
    <mergeCell ref="O611:Q611"/>
    <mergeCell ref="S611:U611"/>
    <mergeCell ref="W611:Y611"/>
    <mergeCell ref="AB615:AC615"/>
    <mergeCell ref="AD615:AR616"/>
    <mergeCell ref="A616:C616"/>
    <mergeCell ref="F616:H616"/>
    <mergeCell ref="AB616:AC616"/>
    <mergeCell ref="A618:C618"/>
    <mergeCell ref="D618:E619"/>
    <mergeCell ref="F618:H618"/>
    <mergeCell ref="I618:K619"/>
    <mergeCell ref="L618:AA619"/>
    <mergeCell ref="AB612:AC612"/>
    <mergeCell ref="AD612:AR613"/>
    <mergeCell ref="A613:C613"/>
    <mergeCell ref="F613:H613"/>
    <mergeCell ref="AB613:AC613"/>
    <mergeCell ref="A615:C615"/>
    <mergeCell ref="D615:E616"/>
    <mergeCell ref="F615:H615"/>
    <mergeCell ref="I615:K616"/>
    <mergeCell ref="L615:AA616"/>
    <mergeCell ref="AB622:AC622"/>
    <mergeCell ref="A624:C625"/>
    <mergeCell ref="D624:E625"/>
    <mergeCell ref="F624:H625"/>
    <mergeCell ref="I624:K625"/>
    <mergeCell ref="L624:AA625"/>
    <mergeCell ref="AB624:AC625"/>
    <mergeCell ref="AB618:AC618"/>
    <mergeCell ref="AD618:AR619"/>
    <mergeCell ref="A619:C619"/>
    <mergeCell ref="F619:H619"/>
    <mergeCell ref="AB619:AC619"/>
    <mergeCell ref="A621:C622"/>
    <mergeCell ref="D621:K623"/>
    <mergeCell ref="L621:AA622"/>
    <mergeCell ref="AB621:AC621"/>
    <mergeCell ref="AD621:AR622"/>
    <mergeCell ref="L629:AA629"/>
    <mergeCell ref="AB629:AC629"/>
    <mergeCell ref="AD629:AR629"/>
    <mergeCell ref="O630:Q630"/>
    <mergeCell ref="S630:U630"/>
    <mergeCell ref="W630:Y630"/>
    <mergeCell ref="Z630:AA630"/>
    <mergeCell ref="AF630:AH630"/>
    <mergeCell ref="AJ630:AL630"/>
    <mergeCell ref="AN630:AP630"/>
    <mergeCell ref="AD624:AR625"/>
    <mergeCell ref="C627:G627"/>
    <mergeCell ref="H627:I627"/>
    <mergeCell ref="J627:AR627"/>
    <mergeCell ref="A628:C629"/>
    <mergeCell ref="D628:K628"/>
    <mergeCell ref="L628:AR628"/>
    <mergeCell ref="D629:E629"/>
    <mergeCell ref="F629:H629"/>
    <mergeCell ref="I629:K629"/>
    <mergeCell ref="AB632:AC632"/>
    <mergeCell ref="A634:C634"/>
    <mergeCell ref="D634:E635"/>
    <mergeCell ref="F634:H634"/>
    <mergeCell ref="I634:K635"/>
    <mergeCell ref="L634:AA635"/>
    <mergeCell ref="AB634:AC634"/>
    <mergeCell ref="AQ630:AR630"/>
    <mergeCell ref="A631:C631"/>
    <mergeCell ref="D631:E632"/>
    <mergeCell ref="F631:H631"/>
    <mergeCell ref="I631:K632"/>
    <mergeCell ref="L631:AA632"/>
    <mergeCell ref="AB631:AC631"/>
    <mergeCell ref="AD631:AR632"/>
    <mergeCell ref="A632:C632"/>
    <mergeCell ref="F632:H632"/>
    <mergeCell ref="AD637:AR638"/>
    <mergeCell ref="A638:C638"/>
    <mergeCell ref="F638:H638"/>
    <mergeCell ref="AB638:AC638"/>
    <mergeCell ref="A640:C641"/>
    <mergeCell ref="D640:K642"/>
    <mergeCell ref="L640:AA641"/>
    <mergeCell ref="AB640:AC640"/>
    <mergeCell ref="AD640:AR641"/>
    <mergeCell ref="AB641:AC641"/>
    <mergeCell ref="AD634:AR635"/>
    <mergeCell ref="A635:C635"/>
    <mergeCell ref="F635:H635"/>
    <mergeCell ref="AB635:AC635"/>
    <mergeCell ref="A637:C637"/>
    <mergeCell ref="D637:E638"/>
    <mergeCell ref="F637:H637"/>
    <mergeCell ref="I637:K638"/>
    <mergeCell ref="L637:AA638"/>
    <mergeCell ref="AB637:AC637"/>
    <mergeCell ref="C648:G648"/>
    <mergeCell ref="H648:I648"/>
    <mergeCell ref="J648:AR648"/>
    <mergeCell ref="A649:C650"/>
    <mergeCell ref="D649:K649"/>
    <mergeCell ref="L649:AR649"/>
    <mergeCell ref="AD643:AR644"/>
    <mergeCell ref="A646:H646"/>
    <mergeCell ref="I646:K647"/>
    <mergeCell ref="L646:AC646"/>
    <mergeCell ref="AD646:AR646"/>
    <mergeCell ref="AS646:AT646"/>
    <mergeCell ref="A643:C644"/>
    <mergeCell ref="D643:E644"/>
    <mergeCell ref="F643:H644"/>
    <mergeCell ref="I643:K644"/>
    <mergeCell ref="L643:AA644"/>
    <mergeCell ref="AB643:AC644"/>
    <mergeCell ref="Z651:AA651"/>
    <mergeCell ref="AF651:AH651"/>
    <mergeCell ref="AJ651:AL651"/>
    <mergeCell ref="AN651:AP651"/>
    <mergeCell ref="AQ651:AR651"/>
    <mergeCell ref="A652:C652"/>
    <mergeCell ref="D652:E653"/>
    <mergeCell ref="F652:H652"/>
    <mergeCell ref="I652:K653"/>
    <mergeCell ref="L652:AA653"/>
    <mergeCell ref="AT649:AT669"/>
    <mergeCell ref="D650:E650"/>
    <mergeCell ref="F650:H650"/>
    <mergeCell ref="I650:K650"/>
    <mergeCell ref="L650:AA650"/>
    <mergeCell ref="AB650:AC650"/>
    <mergeCell ref="AD650:AR650"/>
    <mergeCell ref="O651:Q651"/>
    <mergeCell ref="S651:U651"/>
    <mergeCell ref="W651:Y651"/>
    <mergeCell ref="AB655:AC655"/>
    <mergeCell ref="AD655:AR656"/>
    <mergeCell ref="A656:C656"/>
    <mergeCell ref="F656:H656"/>
    <mergeCell ref="AB656:AC656"/>
    <mergeCell ref="A658:C658"/>
    <mergeCell ref="D658:E659"/>
    <mergeCell ref="F658:H658"/>
    <mergeCell ref="I658:K659"/>
    <mergeCell ref="L658:AA659"/>
    <mergeCell ref="AB652:AC652"/>
    <mergeCell ref="AD652:AR653"/>
    <mergeCell ref="A653:C653"/>
    <mergeCell ref="F653:H653"/>
    <mergeCell ref="AB653:AC653"/>
    <mergeCell ref="A655:C655"/>
    <mergeCell ref="D655:E656"/>
    <mergeCell ref="F655:H655"/>
    <mergeCell ref="I655:K656"/>
    <mergeCell ref="L655:AA656"/>
    <mergeCell ref="AB662:AC662"/>
    <mergeCell ref="A664:C665"/>
    <mergeCell ref="D664:E665"/>
    <mergeCell ref="F664:H665"/>
    <mergeCell ref="I664:K665"/>
    <mergeCell ref="L664:AA665"/>
    <mergeCell ref="AB664:AC665"/>
    <mergeCell ref="AB658:AC658"/>
    <mergeCell ref="AD658:AR659"/>
    <mergeCell ref="A659:C659"/>
    <mergeCell ref="F659:H659"/>
    <mergeCell ref="AB659:AC659"/>
    <mergeCell ref="A661:C662"/>
    <mergeCell ref="D661:K663"/>
    <mergeCell ref="L661:AA662"/>
    <mergeCell ref="AB661:AC661"/>
    <mergeCell ref="AD661:AR662"/>
    <mergeCell ref="L669:AA669"/>
    <mergeCell ref="AB669:AC669"/>
    <mergeCell ref="AD669:AR669"/>
    <mergeCell ref="O670:Q670"/>
    <mergeCell ref="S670:U670"/>
    <mergeCell ref="W670:Y670"/>
    <mergeCell ref="Z670:AA670"/>
    <mergeCell ref="AF670:AH670"/>
    <mergeCell ref="AJ670:AL670"/>
    <mergeCell ref="AN670:AP670"/>
    <mergeCell ref="AD664:AR665"/>
    <mergeCell ref="C667:G667"/>
    <mergeCell ref="H667:I667"/>
    <mergeCell ref="J667:AR667"/>
    <mergeCell ref="A668:C669"/>
    <mergeCell ref="D668:K668"/>
    <mergeCell ref="L668:AR668"/>
    <mergeCell ref="D669:E669"/>
    <mergeCell ref="F669:H669"/>
    <mergeCell ref="I669:K669"/>
    <mergeCell ref="AB672:AC672"/>
    <mergeCell ref="A674:C674"/>
    <mergeCell ref="D674:E675"/>
    <mergeCell ref="F674:H674"/>
    <mergeCell ref="I674:K675"/>
    <mergeCell ref="L674:AA675"/>
    <mergeCell ref="AB674:AC674"/>
    <mergeCell ref="AQ670:AR670"/>
    <mergeCell ref="A671:C671"/>
    <mergeCell ref="D671:E672"/>
    <mergeCell ref="F671:H671"/>
    <mergeCell ref="I671:K672"/>
    <mergeCell ref="L671:AA672"/>
    <mergeCell ref="AB671:AC671"/>
    <mergeCell ref="AD671:AR672"/>
    <mergeCell ref="A672:C672"/>
    <mergeCell ref="F672:H672"/>
    <mergeCell ref="AD677:AR678"/>
    <mergeCell ref="A678:C678"/>
    <mergeCell ref="F678:H678"/>
    <mergeCell ref="AB678:AC678"/>
    <mergeCell ref="A680:C681"/>
    <mergeCell ref="D680:K682"/>
    <mergeCell ref="L680:AA681"/>
    <mergeCell ref="AB680:AC680"/>
    <mergeCell ref="AD680:AR681"/>
    <mergeCell ref="AB681:AC681"/>
    <mergeCell ref="AD674:AR675"/>
    <mergeCell ref="A675:C675"/>
    <mergeCell ref="F675:H675"/>
    <mergeCell ref="AB675:AC675"/>
    <mergeCell ref="A677:C677"/>
    <mergeCell ref="D677:E678"/>
    <mergeCell ref="F677:H677"/>
    <mergeCell ref="I677:K678"/>
    <mergeCell ref="L677:AA678"/>
    <mergeCell ref="AB677:AC677"/>
    <mergeCell ref="C688:G688"/>
    <mergeCell ref="H688:I688"/>
    <mergeCell ref="J688:AR688"/>
    <mergeCell ref="A689:C690"/>
    <mergeCell ref="D689:K689"/>
    <mergeCell ref="L689:AR689"/>
    <mergeCell ref="AD683:AR684"/>
    <mergeCell ref="A686:H686"/>
    <mergeCell ref="I686:K687"/>
    <mergeCell ref="L686:AC686"/>
    <mergeCell ref="AD686:AR686"/>
    <mergeCell ref="AS686:AT686"/>
    <mergeCell ref="A683:C684"/>
    <mergeCell ref="D683:E684"/>
    <mergeCell ref="F683:H684"/>
    <mergeCell ref="I683:K684"/>
    <mergeCell ref="L683:AA684"/>
    <mergeCell ref="AB683:AC684"/>
    <mergeCell ref="Z691:AA691"/>
    <mergeCell ref="AF691:AH691"/>
    <mergeCell ref="AJ691:AL691"/>
    <mergeCell ref="AN691:AP691"/>
    <mergeCell ref="AQ691:AR691"/>
    <mergeCell ref="A692:C692"/>
    <mergeCell ref="D692:E693"/>
    <mergeCell ref="F692:H692"/>
    <mergeCell ref="I692:K693"/>
    <mergeCell ref="L692:AA693"/>
    <mergeCell ref="AT689:AT709"/>
    <mergeCell ref="D690:E690"/>
    <mergeCell ref="F690:H690"/>
    <mergeCell ref="I690:K690"/>
    <mergeCell ref="L690:AA690"/>
    <mergeCell ref="AB690:AC690"/>
    <mergeCell ref="AD690:AR690"/>
    <mergeCell ref="O691:Q691"/>
    <mergeCell ref="S691:U691"/>
    <mergeCell ref="W691:Y691"/>
    <mergeCell ref="AB695:AC695"/>
    <mergeCell ref="AD695:AR696"/>
    <mergeCell ref="A696:C696"/>
    <mergeCell ref="F696:H696"/>
    <mergeCell ref="AB696:AC696"/>
    <mergeCell ref="A698:C698"/>
    <mergeCell ref="D698:E699"/>
    <mergeCell ref="F698:H698"/>
    <mergeCell ref="I698:K699"/>
    <mergeCell ref="L698:AA699"/>
    <mergeCell ref="AB692:AC692"/>
    <mergeCell ref="AD692:AR693"/>
    <mergeCell ref="A693:C693"/>
    <mergeCell ref="F693:H693"/>
    <mergeCell ref="AB693:AC693"/>
    <mergeCell ref="A695:C695"/>
    <mergeCell ref="D695:E696"/>
    <mergeCell ref="F695:H695"/>
    <mergeCell ref="I695:K696"/>
    <mergeCell ref="L695:AA696"/>
    <mergeCell ref="AB702:AC702"/>
    <mergeCell ref="A704:C705"/>
    <mergeCell ref="D704:E705"/>
    <mergeCell ref="F704:H705"/>
    <mergeCell ref="I704:K705"/>
    <mergeCell ref="L704:AA705"/>
    <mergeCell ref="AB704:AC705"/>
    <mergeCell ref="AB698:AC698"/>
    <mergeCell ref="AD698:AR699"/>
    <mergeCell ref="A699:C699"/>
    <mergeCell ref="F699:H699"/>
    <mergeCell ref="AB699:AC699"/>
    <mergeCell ref="A701:C702"/>
    <mergeCell ref="D701:K703"/>
    <mergeCell ref="L701:AA702"/>
    <mergeCell ref="AB701:AC701"/>
    <mergeCell ref="AD701:AR702"/>
    <mergeCell ref="L709:AA709"/>
    <mergeCell ref="AB709:AC709"/>
    <mergeCell ref="AD709:AR709"/>
    <mergeCell ref="O710:Q710"/>
    <mergeCell ref="S710:U710"/>
    <mergeCell ref="W710:Y710"/>
    <mergeCell ref="Z710:AA710"/>
    <mergeCell ref="AF710:AH710"/>
    <mergeCell ref="AJ710:AL710"/>
    <mergeCell ref="AN710:AP710"/>
    <mergeCell ref="AD704:AR705"/>
    <mergeCell ref="C707:G707"/>
    <mergeCell ref="H707:I707"/>
    <mergeCell ref="J707:AR707"/>
    <mergeCell ref="A708:C709"/>
    <mergeCell ref="D708:K708"/>
    <mergeCell ref="L708:AR708"/>
    <mergeCell ref="D709:E709"/>
    <mergeCell ref="F709:H709"/>
    <mergeCell ref="I709:K709"/>
    <mergeCell ref="AB712:AC712"/>
    <mergeCell ref="A714:C714"/>
    <mergeCell ref="D714:E715"/>
    <mergeCell ref="F714:H714"/>
    <mergeCell ref="I714:K715"/>
    <mergeCell ref="L714:AA715"/>
    <mergeCell ref="AB714:AC714"/>
    <mergeCell ref="AQ710:AR710"/>
    <mergeCell ref="A711:C711"/>
    <mergeCell ref="D711:E712"/>
    <mergeCell ref="F711:H711"/>
    <mergeCell ref="I711:K712"/>
    <mergeCell ref="L711:AA712"/>
    <mergeCell ref="AB711:AC711"/>
    <mergeCell ref="AD711:AR712"/>
    <mergeCell ref="A712:C712"/>
    <mergeCell ref="F712:H712"/>
    <mergeCell ref="AD717:AR718"/>
    <mergeCell ref="A718:C718"/>
    <mergeCell ref="F718:H718"/>
    <mergeCell ref="AB718:AC718"/>
    <mergeCell ref="A720:C721"/>
    <mergeCell ref="D720:K722"/>
    <mergeCell ref="L720:AA721"/>
    <mergeCell ref="AB720:AC720"/>
    <mergeCell ref="AD720:AR721"/>
    <mergeCell ref="AB721:AC721"/>
    <mergeCell ref="AD714:AR715"/>
    <mergeCell ref="A715:C715"/>
    <mergeCell ref="F715:H715"/>
    <mergeCell ref="AB715:AC715"/>
    <mergeCell ref="A717:C717"/>
    <mergeCell ref="D717:E718"/>
    <mergeCell ref="F717:H717"/>
    <mergeCell ref="I717:K718"/>
    <mergeCell ref="L717:AA718"/>
    <mergeCell ref="AB717:AC717"/>
    <mergeCell ref="C728:G728"/>
    <mergeCell ref="H728:I728"/>
    <mergeCell ref="J728:AR728"/>
    <mergeCell ref="A729:C730"/>
    <mergeCell ref="D729:K729"/>
    <mergeCell ref="L729:AR729"/>
    <mergeCell ref="AD723:AR724"/>
    <mergeCell ref="A726:H726"/>
    <mergeCell ref="I726:K727"/>
    <mergeCell ref="L726:AC726"/>
    <mergeCell ref="AD726:AR726"/>
    <mergeCell ref="AS726:AT726"/>
    <mergeCell ref="A723:C724"/>
    <mergeCell ref="D723:E724"/>
    <mergeCell ref="F723:H724"/>
    <mergeCell ref="I723:K724"/>
    <mergeCell ref="L723:AA724"/>
    <mergeCell ref="AB723:AC724"/>
    <mergeCell ref="Z731:AA731"/>
    <mergeCell ref="AF731:AH731"/>
    <mergeCell ref="AJ731:AL731"/>
    <mergeCell ref="AN731:AP731"/>
    <mergeCell ref="AQ731:AR731"/>
    <mergeCell ref="A732:C732"/>
    <mergeCell ref="D732:E733"/>
    <mergeCell ref="F732:H732"/>
    <mergeCell ref="I732:K733"/>
    <mergeCell ref="L732:AA733"/>
    <mergeCell ref="AT729:AT749"/>
    <mergeCell ref="D730:E730"/>
    <mergeCell ref="F730:H730"/>
    <mergeCell ref="I730:K730"/>
    <mergeCell ref="L730:AA730"/>
    <mergeCell ref="AB730:AC730"/>
    <mergeCell ref="AD730:AR730"/>
    <mergeCell ref="O731:Q731"/>
    <mergeCell ref="S731:U731"/>
    <mergeCell ref="W731:Y731"/>
    <mergeCell ref="AB735:AC735"/>
    <mergeCell ref="AD735:AR736"/>
    <mergeCell ref="A736:C736"/>
    <mergeCell ref="F736:H736"/>
    <mergeCell ref="AB736:AC736"/>
    <mergeCell ref="A738:C738"/>
    <mergeCell ref="D738:E739"/>
    <mergeCell ref="F738:H738"/>
    <mergeCell ref="I738:K739"/>
    <mergeCell ref="L738:AA739"/>
    <mergeCell ref="AB732:AC732"/>
    <mergeCell ref="AD732:AR733"/>
    <mergeCell ref="A733:C733"/>
    <mergeCell ref="F733:H733"/>
    <mergeCell ref="AB733:AC733"/>
    <mergeCell ref="A735:C735"/>
    <mergeCell ref="D735:E736"/>
    <mergeCell ref="F735:H735"/>
    <mergeCell ref="I735:K736"/>
    <mergeCell ref="L735:AA736"/>
    <mergeCell ref="AB742:AC742"/>
    <mergeCell ref="A744:C745"/>
    <mergeCell ref="D744:E745"/>
    <mergeCell ref="F744:H745"/>
    <mergeCell ref="I744:K745"/>
    <mergeCell ref="L744:AA745"/>
    <mergeCell ref="AB744:AC745"/>
    <mergeCell ref="AB738:AC738"/>
    <mergeCell ref="AD738:AR739"/>
    <mergeCell ref="A739:C739"/>
    <mergeCell ref="F739:H739"/>
    <mergeCell ref="AB739:AC739"/>
    <mergeCell ref="A741:C742"/>
    <mergeCell ref="D741:K743"/>
    <mergeCell ref="L741:AA742"/>
    <mergeCell ref="AB741:AC741"/>
    <mergeCell ref="AD741:AR742"/>
    <mergeCell ref="L749:AA749"/>
    <mergeCell ref="AB749:AC749"/>
    <mergeCell ref="AD749:AR749"/>
    <mergeCell ref="O750:Q750"/>
    <mergeCell ref="S750:U750"/>
    <mergeCell ref="W750:Y750"/>
    <mergeCell ref="Z750:AA750"/>
    <mergeCell ref="AF750:AH750"/>
    <mergeCell ref="AJ750:AL750"/>
    <mergeCell ref="AN750:AP750"/>
    <mergeCell ref="AD744:AR745"/>
    <mergeCell ref="C747:G747"/>
    <mergeCell ref="H747:I747"/>
    <mergeCell ref="J747:AR747"/>
    <mergeCell ref="A748:C749"/>
    <mergeCell ref="D748:K748"/>
    <mergeCell ref="L748:AR748"/>
    <mergeCell ref="D749:E749"/>
    <mergeCell ref="F749:H749"/>
    <mergeCell ref="I749:K749"/>
    <mergeCell ref="AB752:AC752"/>
    <mergeCell ref="A754:C754"/>
    <mergeCell ref="D754:E755"/>
    <mergeCell ref="F754:H754"/>
    <mergeCell ref="I754:K755"/>
    <mergeCell ref="L754:AA755"/>
    <mergeCell ref="AB754:AC754"/>
    <mergeCell ref="AQ750:AR750"/>
    <mergeCell ref="A751:C751"/>
    <mergeCell ref="D751:E752"/>
    <mergeCell ref="F751:H751"/>
    <mergeCell ref="I751:K752"/>
    <mergeCell ref="L751:AA752"/>
    <mergeCell ref="AB751:AC751"/>
    <mergeCell ref="AD751:AR752"/>
    <mergeCell ref="A752:C752"/>
    <mergeCell ref="F752:H752"/>
    <mergeCell ref="AD757:AR758"/>
    <mergeCell ref="A758:C758"/>
    <mergeCell ref="F758:H758"/>
    <mergeCell ref="AB758:AC758"/>
    <mergeCell ref="A760:C761"/>
    <mergeCell ref="D760:K762"/>
    <mergeCell ref="L760:AA761"/>
    <mergeCell ref="AB760:AC760"/>
    <mergeCell ref="AD760:AR761"/>
    <mergeCell ref="AB761:AC761"/>
    <mergeCell ref="AD754:AR755"/>
    <mergeCell ref="A755:C755"/>
    <mergeCell ref="F755:H755"/>
    <mergeCell ref="AB755:AC755"/>
    <mergeCell ref="A757:C757"/>
    <mergeCell ref="D757:E758"/>
    <mergeCell ref="F757:H757"/>
    <mergeCell ref="I757:K758"/>
    <mergeCell ref="L757:AA758"/>
    <mergeCell ref="AB757:AC757"/>
    <mergeCell ref="AT769:AT789"/>
    <mergeCell ref="D770:E770"/>
    <mergeCell ref="F770:H770"/>
    <mergeCell ref="I770:K770"/>
    <mergeCell ref="L770:AA770"/>
    <mergeCell ref="AB770:AC770"/>
    <mergeCell ref="AD770:AR770"/>
    <mergeCell ref="O771:Q771"/>
    <mergeCell ref="S771:U771"/>
    <mergeCell ref="W771:Y771"/>
    <mergeCell ref="C768:G768"/>
    <mergeCell ref="H768:I768"/>
    <mergeCell ref="J768:AR768"/>
    <mergeCell ref="A769:C770"/>
    <mergeCell ref="D769:K769"/>
    <mergeCell ref="L769:AR769"/>
    <mergeCell ref="AD763:AR764"/>
    <mergeCell ref="A766:H766"/>
    <mergeCell ref="I766:K767"/>
    <mergeCell ref="L766:AC766"/>
    <mergeCell ref="AD766:AR766"/>
    <mergeCell ref="AS766:AT766"/>
    <mergeCell ref="A763:C764"/>
    <mergeCell ref="D763:E764"/>
    <mergeCell ref="F763:H764"/>
    <mergeCell ref="I763:K764"/>
    <mergeCell ref="L763:AA764"/>
    <mergeCell ref="AB763:AC764"/>
    <mergeCell ref="AB772:AC772"/>
    <mergeCell ref="AD772:AR773"/>
    <mergeCell ref="A773:C773"/>
    <mergeCell ref="F773:H773"/>
    <mergeCell ref="AB773:AC773"/>
    <mergeCell ref="A775:C775"/>
    <mergeCell ref="D775:E776"/>
    <mergeCell ref="F775:H775"/>
    <mergeCell ref="I775:K776"/>
    <mergeCell ref="L775:AA776"/>
    <mergeCell ref="Z771:AA771"/>
    <mergeCell ref="AF771:AH771"/>
    <mergeCell ref="AJ771:AL771"/>
    <mergeCell ref="AN771:AP771"/>
    <mergeCell ref="AQ771:AR771"/>
    <mergeCell ref="A772:C772"/>
    <mergeCell ref="D772:E773"/>
    <mergeCell ref="F772:H772"/>
    <mergeCell ref="I772:K773"/>
    <mergeCell ref="L772:AA773"/>
    <mergeCell ref="AB778:AC778"/>
    <mergeCell ref="AD778:AR779"/>
    <mergeCell ref="A779:C779"/>
    <mergeCell ref="F779:H779"/>
    <mergeCell ref="AB779:AC779"/>
    <mergeCell ref="A781:C782"/>
    <mergeCell ref="D781:K783"/>
    <mergeCell ref="L781:AA782"/>
    <mergeCell ref="AB781:AC781"/>
    <mergeCell ref="AD781:AR782"/>
    <mergeCell ref="AB775:AC775"/>
    <mergeCell ref="AD775:AR776"/>
    <mergeCell ref="A776:C776"/>
    <mergeCell ref="F776:H776"/>
    <mergeCell ref="AB776:AC776"/>
    <mergeCell ref="A778:C778"/>
    <mergeCell ref="D778:E779"/>
    <mergeCell ref="F778:H778"/>
    <mergeCell ref="I778:K779"/>
    <mergeCell ref="L778:AA779"/>
    <mergeCell ref="AD784:AR785"/>
    <mergeCell ref="C787:G787"/>
    <mergeCell ref="H787:I787"/>
    <mergeCell ref="J787:AR787"/>
    <mergeCell ref="A788:C789"/>
    <mergeCell ref="D788:K788"/>
    <mergeCell ref="L788:AR788"/>
    <mergeCell ref="D789:E789"/>
    <mergeCell ref="F789:H789"/>
    <mergeCell ref="I789:K789"/>
    <mergeCell ref="AB782:AC782"/>
    <mergeCell ref="A784:C785"/>
    <mergeCell ref="D784:E785"/>
    <mergeCell ref="F784:H785"/>
    <mergeCell ref="I784:K785"/>
    <mergeCell ref="L784:AA785"/>
    <mergeCell ref="AB784:AC785"/>
    <mergeCell ref="AQ790:AR790"/>
    <mergeCell ref="A791:C791"/>
    <mergeCell ref="D791:E792"/>
    <mergeCell ref="F791:H791"/>
    <mergeCell ref="I791:K792"/>
    <mergeCell ref="L791:AA792"/>
    <mergeCell ref="AB791:AC791"/>
    <mergeCell ref="AD791:AR792"/>
    <mergeCell ref="A792:C792"/>
    <mergeCell ref="F792:H792"/>
    <mergeCell ref="L789:AA789"/>
    <mergeCell ref="AB789:AC789"/>
    <mergeCell ref="AD789:AR789"/>
    <mergeCell ref="O790:Q790"/>
    <mergeCell ref="S790:U790"/>
    <mergeCell ref="W790:Y790"/>
    <mergeCell ref="Z790:AA790"/>
    <mergeCell ref="AF790:AH790"/>
    <mergeCell ref="AJ790:AL790"/>
    <mergeCell ref="AN790:AP790"/>
    <mergeCell ref="AD794:AR795"/>
    <mergeCell ref="A795:C795"/>
    <mergeCell ref="F795:H795"/>
    <mergeCell ref="AB795:AC795"/>
    <mergeCell ref="A797:C797"/>
    <mergeCell ref="D797:E798"/>
    <mergeCell ref="F797:H797"/>
    <mergeCell ref="I797:K798"/>
    <mergeCell ref="L797:AA798"/>
    <mergeCell ref="AB797:AC797"/>
    <mergeCell ref="AB792:AC792"/>
    <mergeCell ref="A794:C794"/>
    <mergeCell ref="D794:E795"/>
    <mergeCell ref="F794:H794"/>
    <mergeCell ref="I794:K795"/>
    <mergeCell ref="L794:AA795"/>
    <mergeCell ref="AB794:AC794"/>
    <mergeCell ref="AD803:AR804"/>
    <mergeCell ref="A806:H806"/>
    <mergeCell ref="I806:K807"/>
    <mergeCell ref="L806:AC806"/>
    <mergeCell ref="AD806:AR806"/>
    <mergeCell ref="AS806:AT806"/>
    <mergeCell ref="A803:C804"/>
    <mergeCell ref="D803:E804"/>
    <mergeCell ref="F803:H804"/>
    <mergeCell ref="I803:K804"/>
    <mergeCell ref="L803:AA804"/>
    <mergeCell ref="AB803:AC804"/>
    <mergeCell ref="AD797:AR798"/>
    <mergeCell ref="A798:C798"/>
    <mergeCell ref="F798:H798"/>
    <mergeCell ref="AB798:AC798"/>
    <mergeCell ref="A800:C801"/>
    <mergeCell ref="D800:K802"/>
    <mergeCell ref="L800:AA801"/>
    <mergeCell ref="AB800:AC800"/>
    <mergeCell ref="AD800:AR801"/>
    <mergeCell ref="AB801:AC801"/>
  </mergeCells>
  <phoneticPr fontId="3"/>
  <pageMargins left="0.51181102362204722" right="0.27559055118110237" top="0.59055118110236227" bottom="0.31496062992125984" header="0.31496062992125984" footer="0.1968503937007874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456"/>
  <sheetViews>
    <sheetView zoomScaleNormal="100" workbookViewId="0">
      <pane ySplit="7" topLeftCell="A8" activePane="bottomLeft" state="frozen"/>
      <selection pane="bottomLeft" activeCell="C8" sqref="C8:G8"/>
    </sheetView>
  </sheetViews>
  <sheetFormatPr defaultRowHeight="13.5" x14ac:dyDescent="0.15"/>
  <cols>
    <col min="1" max="1" width="14" style="1" customWidth="1"/>
    <col min="2" max="2" width="12.5" style="1" customWidth="1"/>
    <col min="3" max="3" width="10.5" style="1" customWidth="1"/>
    <col min="4" max="4" width="17" style="1" customWidth="1"/>
    <col min="5" max="5" width="2.5" style="1" customWidth="1"/>
    <col min="6" max="6" width="2" style="1" customWidth="1"/>
    <col min="7" max="7" width="2.5" style="1" customWidth="1"/>
    <col min="8" max="8" width="2" style="1" customWidth="1"/>
    <col min="9" max="9" width="13" style="1" customWidth="1"/>
    <col min="10" max="10" width="4" style="1" customWidth="1"/>
    <col min="11" max="11" width="2.5" style="1" customWidth="1"/>
    <col min="12" max="12" width="2.375" style="1" customWidth="1"/>
    <col min="13" max="15" width="1.625" style="1" customWidth="1"/>
    <col min="16" max="16" width="0.25" style="1" customWidth="1"/>
    <col min="17" max="19" width="1.625" style="1" customWidth="1"/>
    <col min="20" max="20" width="0.25" style="1" customWidth="1"/>
    <col min="21" max="23" width="1.625" style="1" customWidth="1"/>
    <col min="24" max="24" width="0.25" style="1" customWidth="1"/>
    <col min="25" max="27" width="1.625" style="1" customWidth="1"/>
    <col min="28" max="28" width="4" style="1" customWidth="1"/>
    <col min="29" max="29" width="1.625" style="1" customWidth="1"/>
    <col min="30" max="30" width="2.375" style="1" customWidth="1"/>
    <col min="31" max="32" width="1.625" style="1" customWidth="1"/>
    <col min="33" max="33" width="0.25" style="1" customWidth="1"/>
    <col min="34" max="36" width="1.625" style="1" customWidth="1"/>
    <col min="37" max="37" width="0.25" style="1" customWidth="1"/>
    <col min="38" max="40" width="1.625" style="1" customWidth="1"/>
    <col min="41" max="41" width="0.25" style="1" customWidth="1"/>
    <col min="42" max="44" width="1.625" style="1" customWidth="1"/>
    <col min="45" max="45" width="1.5" style="1" customWidth="1"/>
    <col min="46" max="46" width="5.75" style="1" customWidth="1"/>
    <col min="47" max="16384" width="9" style="1"/>
  </cols>
  <sheetData>
    <row r="1" spans="1:74" customFormat="1" x14ac:dyDescent="0.15">
      <c r="A1" s="11"/>
      <c r="B1" s="19"/>
      <c r="C1" s="11" t="s">
        <v>38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74" customFormat="1" ht="9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74" s="11" customFormat="1" ht="28.5" customHeight="1" x14ac:dyDescent="0.15">
      <c r="A3" s="183" t="s">
        <v>79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4" spans="1:74" s="11" customFormat="1" ht="15" customHeight="1" x14ac:dyDescent="0.15">
      <c r="F4" s="15"/>
      <c r="G4" s="185" t="s">
        <v>35</v>
      </c>
      <c r="H4" s="14"/>
      <c r="I4" s="12"/>
      <c r="J4" s="12"/>
      <c r="K4" s="12"/>
      <c r="L4" s="12"/>
      <c r="M4" s="12"/>
      <c r="N4" s="13"/>
      <c r="O4" s="188" t="s">
        <v>22</v>
      </c>
      <c r="P4" s="189"/>
      <c r="Q4" s="190"/>
      <c r="R4" s="191" t="s">
        <v>34</v>
      </c>
      <c r="S4" s="153"/>
      <c r="T4" s="153"/>
      <c r="U4" s="153"/>
      <c r="V4" s="153"/>
      <c r="W4" s="153"/>
      <c r="X4" s="153"/>
      <c r="Y4" s="153"/>
      <c r="Z4" s="154"/>
      <c r="AA4" s="192" t="s">
        <v>33</v>
      </c>
      <c r="AB4" s="193"/>
      <c r="AC4" s="194" t="s">
        <v>32</v>
      </c>
      <c r="AD4" s="195"/>
      <c r="AE4" s="191" t="s">
        <v>31</v>
      </c>
      <c r="AF4" s="153"/>
      <c r="AG4" s="153"/>
      <c r="AH4" s="153"/>
      <c r="AI4" s="153"/>
      <c r="AJ4" s="153"/>
      <c r="AK4" s="153"/>
      <c r="AL4" s="153"/>
      <c r="AM4" s="154"/>
      <c r="AN4" s="164" t="s">
        <v>30</v>
      </c>
      <c r="AO4" s="165"/>
      <c r="AP4" s="165"/>
      <c r="AQ4" s="165"/>
      <c r="AR4" s="166"/>
    </row>
    <row r="5" spans="1:74" s="11" customFormat="1" ht="21" customHeight="1" x14ac:dyDescent="0.15">
      <c r="F5" s="15"/>
      <c r="G5" s="186"/>
      <c r="H5" s="221" t="str">
        <f>別表３!H5</f>
        <v>　　　　　 年　　 月　　 日</v>
      </c>
      <c r="I5" s="222"/>
      <c r="J5" s="222"/>
      <c r="K5" s="222"/>
      <c r="L5" s="218" t="s">
        <v>29</v>
      </c>
      <c r="M5" s="219"/>
      <c r="N5" s="220"/>
      <c r="O5" s="209" t="s">
        <v>28</v>
      </c>
      <c r="P5" s="210"/>
      <c r="Q5" s="211"/>
      <c r="R5" s="206" t="str">
        <f>IF(別表３!R5="","",別表３!R5)</f>
        <v/>
      </c>
      <c r="S5" s="207"/>
      <c r="T5" s="207"/>
      <c r="U5" s="207"/>
      <c r="V5" s="207"/>
      <c r="W5" s="207"/>
      <c r="X5" s="207"/>
      <c r="Y5" s="207"/>
      <c r="Z5" s="208"/>
      <c r="AA5" s="201"/>
      <c r="AB5" s="203"/>
      <c r="AC5" s="204"/>
      <c r="AD5" s="205"/>
      <c r="AE5" s="201"/>
      <c r="AF5" s="202"/>
      <c r="AG5" s="202"/>
      <c r="AH5" s="202"/>
      <c r="AI5" s="202"/>
      <c r="AJ5" s="202"/>
      <c r="AK5" s="202"/>
      <c r="AL5" s="202"/>
      <c r="AM5" s="203"/>
      <c r="AN5" s="201"/>
      <c r="AO5" s="202"/>
      <c r="AP5" s="202"/>
      <c r="AQ5" s="202"/>
      <c r="AR5" s="203"/>
    </row>
    <row r="6" spans="1:74" s="11" customFormat="1" ht="27" customHeight="1" x14ac:dyDescent="0.15">
      <c r="A6" s="196" t="s">
        <v>36</v>
      </c>
      <c r="B6" s="197"/>
      <c r="C6" s="198"/>
      <c r="D6" s="199"/>
      <c r="E6" s="199"/>
      <c r="F6" s="200"/>
      <c r="G6" s="186"/>
      <c r="H6" s="221" t="str">
        <f>別表３!H6</f>
        <v>　　　　　 年　　 月　　 日</v>
      </c>
      <c r="I6" s="222"/>
      <c r="J6" s="222"/>
      <c r="K6" s="222"/>
      <c r="L6" s="218" t="s">
        <v>26</v>
      </c>
      <c r="M6" s="219"/>
      <c r="N6" s="220"/>
      <c r="O6" s="212" t="s">
        <v>25</v>
      </c>
      <c r="P6" s="213"/>
      <c r="Q6" s="213"/>
      <c r="R6" s="213"/>
      <c r="S6" s="213"/>
      <c r="T6" s="213"/>
      <c r="U6" s="213"/>
      <c r="V6" s="214"/>
      <c r="W6" s="223" t="str">
        <f>IF(別表３!W6="","",別表３!W6)</f>
        <v/>
      </c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5"/>
    </row>
    <row r="7" spans="1:74" s="11" customFormat="1" ht="27" customHeight="1" x14ac:dyDescent="0.15">
      <c r="F7" s="5"/>
      <c r="G7" s="187"/>
      <c r="H7" s="34"/>
      <c r="I7" s="35"/>
      <c r="J7" s="35"/>
      <c r="K7" s="35"/>
      <c r="L7" s="35"/>
      <c r="M7" s="35"/>
      <c r="N7" s="36"/>
      <c r="O7" s="215" t="s">
        <v>24</v>
      </c>
      <c r="P7" s="216"/>
      <c r="Q7" s="216"/>
      <c r="R7" s="216"/>
      <c r="S7" s="216"/>
      <c r="T7" s="216"/>
      <c r="U7" s="216"/>
      <c r="V7" s="217"/>
      <c r="W7" s="226" t="str">
        <f>IF(別表３!W7="","",別表３!W7)</f>
        <v/>
      </c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8"/>
    </row>
    <row r="8" spans="1:74" s="11" customFormat="1" ht="27" customHeight="1" x14ac:dyDescent="0.15">
      <c r="A8" s="20" t="s">
        <v>22</v>
      </c>
      <c r="B8" s="21" t="s">
        <v>21</v>
      </c>
      <c r="C8" s="140"/>
      <c r="D8" s="141"/>
      <c r="E8" s="141"/>
      <c r="F8" s="141"/>
      <c r="G8" s="142"/>
      <c r="H8" s="136" t="s">
        <v>20</v>
      </c>
      <c r="I8" s="125"/>
      <c r="J8" s="140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2"/>
    </row>
    <row r="9" spans="1:74" s="11" customFormat="1" ht="15" customHeight="1" x14ac:dyDescent="0.15">
      <c r="A9" s="114" t="s">
        <v>19</v>
      </c>
      <c r="B9" s="115"/>
      <c r="C9" s="57"/>
      <c r="D9" s="119" t="s">
        <v>18</v>
      </c>
      <c r="E9" s="120"/>
      <c r="F9" s="120"/>
      <c r="G9" s="120"/>
      <c r="H9" s="120"/>
      <c r="I9" s="120"/>
      <c r="J9" s="120"/>
      <c r="K9" s="121"/>
      <c r="L9" s="119" t="s">
        <v>17</v>
      </c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1"/>
      <c r="AT9" s="137" t="s">
        <v>23</v>
      </c>
    </row>
    <row r="10" spans="1:74" s="11" customFormat="1" ht="30" customHeight="1" x14ac:dyDescent="0.15">
      <c r="A10" s="116"/>
      <c r="B10" s="117"/>
      <c r="C10" s="118"/>
      <c r="D10" s="122" t="s">
        <v>16</v>
      </c>
      <c r="E10" s="121"/>
      <c r="F10" s="123" t="s">
        <v>15</v>
      </c>
      <c r="G10" s="124"/>
      <c r="H10" s="125"/>
      <c r="I10" s="122" t="s">
        <v>14</v>
      </c>
      <c r="J10" s="120"/>
      <c r="K10" s="121"/>
      <c r="L10" s="122" t="s">
        <v>13</v>
      </c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1"/>
      <c r="AB10" s="123" t="s">
        <v>12</v>
      </c>
      <c r="AC10" s="125"/>
      <c r="AD10" s="122" t="s">
        <v>11</v>
      </c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1"/>
      <c r="AT10" s="138"/>
    </row>
    <row r="11" spans="1:74" s="11" customFormat="1" ht="12" customHeight="1" x14ac:dyDescent="0.15">
      <c r="A11" s="22"/>
      <c r="B11" s="23"/>
      <c r="C11" s="24"/>
      <c r="D11" s="23"/>
      <c r="E11" s="25" t="s">
        <v>10</v>
      </c>
      <c r="F11" s="22"/>
      <c r="G11" s="23"/>
      <c r="H11" s="24"/>
      <c r="I11" s="23"/>
      <c r="J11" s="23"/>
      <c r="K11" s="25" t="s">
        <v>10</v>
      </c>
      <c r="L11" s="22"/>
      <c r="M11" s="23"/>
      <c r="N11" s="23"/>
      <c r="O11" s="132" t="s">
        <v>9</v>
      </c>
      <c r="P11" s="132"/>
      <c r="Q11" s="132"/>
      <c r="R11" s="23"/>
      <c r="S11" s="132" t="s">
        <v>8</v>
      </c>
      <c r="T11" s="132"/>
      <c r="U11" s="132"/>
      <c r="V11" s="23"/>
      <c r="W11" s="98" t="s">
        <v>7</v>
      </c>
      <c r="X11" s="98"/>
      <c r="Y11" s="98"/>
      <c r="Z11" s="126" t="s">
        <v>6</v>
      </c>
      <c r="AA11" s="126"/>
      <c r="AB11" s="22"/>
      <c r="AC11" s="24"/>
      <c r="AD11" s="23"/>
      <c r="AE11" s="23"/>
      <c r="AF11" s="132" t="s">
        <v>9</v>
      </c>
      <c r="AG11" s="132"/>
      <c r="AH11" s="132"/>
      <c r="AI11" s="23"/>
      <c r="AJ11" s="132" t="s">
        <v>8</v>
      </c>
      <c r="AK11" s="132"/>
      <c r="AL11" s="132"/>
      <c r="AM11" s="23"/>
      <c r="AN11" s="98" t="s">
        <v>7</v>
      </c>
      <c r="AO11" s="98"/>
      <c r="AP11" s="98"/>
      <c r="AQ11" s="126" t="s">
        <v>6</v>
      </c>
      <c r="AR11" s="127"/>
      <c r="AT11" s="138"/>
    </row>
    <row r="12" spans="1:74" s="11" customFormat="1" ht="11.25" customHeight="1" x14ac:dyDescent="0.15">
      <c r="A12" s="128" t="s">
        <v>5</v>
      </c>
      <c r="B12" s="129"/>
      <c r="C12" s="130"/>
      <c r="D12" s="102"/>
      <c r="E12" s="103"/>
      <c r="F12" s="79"/>
      <c r="G12" s="80"/>
      <c r="H12" s="81"/>
      <c r="I12" s="131" t="str">
        <f>IF(OR(D12="",F12="",F13=""),"0",ROUNDDOWN(D12*F12/F13,2))</f>
        <v>0</v>
      </c>
      <c r="J12" s="109"/>
      <c r="K12" s="110"/>
      <c r="L12" s="93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  <c r="AB12" s="79"/>
      <c r="AC12" s="81"/>
      <c r="AD12" s="72" t="str">
        <f>IF(OR(L12="",AB12="",AB13=""),"0",ROUNDDOWN(L12*AB12/AB13,0))</f>
        <v>0</v>
      </c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4"/>
      <c r="AT12" s="138"/>
    </row>
    <row r="13" spans="1:74" s="11" customFormat="1" ht="11.25" customHeight="1" x14ac:dyDescent="0.15">
      <c r="A13" s="76" t="s">
        <v>4</v>
      </c>
      <c r="B13" s="77"/>
      <c r="C13" s="78"/>
      <c r="D13" s="104"/>
      <c r="E13" s="103"/>
      <c r="F13" s="79"/>
      <c r="G13" s="80"/>
      <c r="H13" s="81"/>
      <c r="I13" s="108"/>
      <c r="J13" s="109"/>
      <c r="K13" s="110"/>
      <c r="L13" s="96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5"/>
      <c r="AB13" s="79"/>
      <c r="AC13" s="81"/>
      <c r="AD13" s="75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4"/>
      <c r="AT13" s="138"/>
    </row>
    <row r="14" spans="1:74" s="11" customFormat="1" ht="2.25" customHeight="1" x14ac:dyDescent="0.15">
      <c r="A14" s="26"/>
      <c r="B14" s="27"/>
      <c r="C14" s="28"/>
      <c r="D14" s="27"/>
      <c r="E14" s="27"/>
      <c r="F14" s="26"/>
      <c r="G14" s="27"/>
      <c r="H14" s="28"/>
      <c r="I14" s="27"/>
      <c r="J14" s="27"/>
      <c r="K14" s="27"/>
      <c r="L14" s="26"/>
      <c r="M14" s="27"/>
      <c r="N14" s="27"/>
      <c r="O14" s="27"/>
      <c r="P14" s="28"/>
      <c r="Q14" s="27"/>
      <c r="R14" s="27"/>
      <c r="S14" s="27"/>
      <c r="T14" s="28"/>
      <c r="U14" s="27"/>
      <c r="V14" s="27"/>
      <c r="W14" s="27"/>
      <c r="X14" s="28"/>
      <c r="Y14" s="27"/>
      <c r="Z14" s="27"/>
      <c r="AA14" s="27"/>
      <c r="AB14" s="26"/>
      <c r="AC14" s="28"/>
      <c r="AD14" s="29"/>
      <c r="AE14" s="29"/>
      <c r="AF14" s="29"/>
      <c r="AG14" s="30"/>
      <c r="AH14" s="29"/>
      <c r="AI14" s="29"/>
      <c r="AJ14" s="29"/>
      <c r="AK14" s="30"/>
      <c r="AL14" s="29"/>
      <c r="AM14" s="29"/>
      <c r="AN14" s="29"/>
      <c r="AO14" s="30"/>
      <c r="AP14" s="29"/>
      <c r="AQ14" s="29"/>
      <c r="AR14" s="30"/>
      <c r="AT14" s="138"/>
    </row>
    <row r="15" spans="1:74" s="11" customFormat="1" ht="13.5" customHeight="1" x14ac:dyDescent="0.15">
      <c r="A15" s="111" t="s">
        <v>5</v>
      </c>
      <c r="B15" s="112"/>
      <c r="C15" s="113"/>
      <c r="D15" s="102"/>
      <c r="E15" s="103"/>
      <c r="F15" s="79"/>
      <c r="G15" s="80"/>
      <c r="H15" s="81"/>
      <c r="I15" s="105" t="str">
        <f>IF(OR(D15="",F15="",F16=""),"0",ROUNDDOWN(D15*F15/F16,2))</f>
        <v>0</v>
      </c>
      <c r="J15" s="106"/>
      <c r="K15" s="107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5"/>
      <c r="AB15" s="79"/>
      <c r="AC15" s="81"/>
      <c r="AD15" s="72" t="str">
        <f>IF(OR(L15="",AB15="",AB16=""),"0",ROUNDDOWN(L15*AB15/AB16,0))</f>
        <v>0</v>
      </c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4"/>
      <c r="AT15" s="138"/>
    </row>
    <row r="16" spans="1:74" s="11" customFormat="1" ht="13.5" customHeight="1" x14ac:dyDescent="0.15">
      <c r="A16" s="76" t="s">
        <v>4</v>
      </c>
      <c r="B16" s="77"/>
      <c r="C16" s="78"/>
      <c r="D16" s="104"/>
      <c r="E16" s="103"/>
      <c r="F16" s="79"/>
      <c r="G16" s="80"/>
      <c r="H16" s="81"/>
      <c r="I16" s="108"/>
      <c r="J16" s="109"/>
      <c r="K16" s="110"/>
      <c r="L16" s="96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5"/>
      <c r="AB16" s="79"/>
      <c r="AC16" s="81"/>
      <c r="AD16" s="75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4"/>
      <c r="AT16" s="138"/>
    </row>
    <row r="17" spans="1:46" s="11" customFormat="1" ht="2.25" customHeight="1" x14ac:dyDescent="0.15">
      <c r="A17" s="26"/>
      <c r="B17" s="27"/>
      <c r="C17" s="28"/>
      <c r="D17" s="26"/>
      <c r="E17" s="28"/>
      <c r="F17" s="26"/>
      <c r="G17" s="27"/>
      <c r="H17" s="28"/>
      <c r="I17" s="26"/>
      <c r="J17" s="27"/>
      <c r="K17" s="28"/>
      <c r="L17" s="26"/>
      <c r="M17" s="27"/>
      <c r="N17" s="27"/>
      <c r="O17" s="27"/>
      <c r="P17" s="28"/>
      <c r="Q17" s="27"/>
      <c r="R17" s="27"/>
      <c r="S17" s="27"/>
      <c r="T17" s="28"/>
      <c r="U17" s="27"/>
      <c r="V17" s="27"/>
      <c r="W17" s="27"/>
      <c r="X17" s="28"/>
      <c r="Y17" s="27"/>
      <c r="Z17" s="27"/>
      <c r="AA17" s="27"/>
      <c r="AB17" s="26"/>
      <c r="AC17" s="28"/>
      <c r="AD17" s="29"/>
      <c r="AE17" s="29"/>
      <c r="AF17" s="29"/>
      <c r="AG17" s="30"/>
      <c r="AH17" s="29"/>
      <c r="AI17" s="29"/>
      <c r="AJ17" s="29"/>
      <c r="AK17" s="30"/>
      <c r="AL17" s="29"/>
      <c r="AM17" s="29"/>
      <c r="AN17" s="29"/>
      <c r="AO17" s="30"/>
      <c r="AP17" s="29"/>
      <c r="AQ17" s="29"/>
      <c r="AR17" s="30"/>
      <c r="AT17" s="138"/>
    </row>
    <row r="18" spans="1:46" s="11" customFormat="1" ht="13.5" customHeight="1" x14ac:dyDescent="0.15">
      <c r="A18" s="99"/>
      <c r="B18" s="100"/>
      <c r="C18" s="101"/>
      <c r="D18" s="102"/>
      <c r="E18" s="103"/>
      <c r="F18" s="79"/>
      <c r="G18" s="80"/>
      <c r="H18" s="81"/>
      <c r="I18" s="105" t="str">
        <f>IF(OR(D18="",F18="",F19=""),"0",ROUNDDOWN(D18*F18/F19,2))</f>
        <v>0</v>
      </c>
      <c r="J18" s="106"/>
      <c r="K18" s="107"/>
      <c r="L18" s="93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5"/>
      <c r="AB18" s="79"/>
      <c r="AC18" s="81"/>
      <c r="AD18" s="72" t="str">
        <f>IF(OR(L18="",AB18="",AB19=""),"0",ROUNDDOWN(L18*AB18/AB19,0))</f>
        <v>0</v>
      </c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4"/>
      <c r="AT18" s="138"/>
    </row>
    <row r="19" spans="1:46" s="11" customFormat="1" ht="13.5" customHeight="1" x14ac:dyDescent="0.15">
      <c r="A19" s="76"/>
      <c r="B19" s="77"/>
      <c r="C19" s="78"/>
      <c r="D19" s="104"/>
      <c r="E19" s="103"/>
      <c r="F19" s="79"/>
      <c r="G19" s="80"/>
      <c r="H19" s="81"/>
      <c r="I19" s="108"/>
      <c r="J19" s="109"/>
      <c r="K19" s="110"/>
      <c r="L19" s="96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5"/>
      <c r="AB19" s="79"/>
      <c r="AC19" s="81"/>
      <c r="AD19" s="75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4"/>
      <c r="AT19" s="138"/>
    </row>
    <row r="20" spans="1:46" s="11" customFormat="1" ht="2.25" customHeight="1" x14ac:dyDescent="0.15">
      <c r="A20" s="26"/>
      <c r="B20" s="27"/>
      <c r="C20" s="28"/>
      <c r="D20" s="26"/>
      <c r="E20" s="28"/>
      <c r="F20" s="26"/>
      <c r="G20" s="27"/>
      <c r="H20" s="28"/>
      <c r="I20" s="26"/>
      <c r="J20" s="27"/>
      <c r="K20" s="28"/>
      <c r="L20" s="26"/>
      <c r="M20" s="27"/>
      <c r="N20" s="27"/>
      <c r="O20" s="27"/>
      <c r="P20" s="28"/>
      <c r="Q20" s="27"/>
      <c r="R20" s="27"/>
      <c r="S20" s="27"/>
      <c r="T20" s="28"/>
      <c r="U20" s="27"/>
      <c r="V20" s="27"/>
      <c r="W20" s="27"/>
      <c r="X20" s="28"/>
      <c r="Y20" s="27"/>
      <c r="Z20" s="27"/>
      <c r="AA20" s="27"/>
      <c r="AB20" s="26"/>
      <c r="AC20" s="28"/>
      <c r="AD20" s="29"/>
      <c r="AE20" s="29"/>
      <c r="AF20" s="29"/>
      <c r="AG20" s="30"/>
      <c r="AH20" s="29"/>
      <c r="AI20" s="29"/>
      <c r="AJ20" s="29"/>
      <c r="AK20" s="30"/>
      <c r="AL20" s="29"/>
      <c r="AM20" s="29"/>
      <c r="AN20" s="29"/>
      <c r="AO20" s="30"/>
      <c r="AP20" s="29"/>
      <c r="AQ20" s="29"/>
      <c r="AR20" s="30"/>
      <c r="AT20" s="138"/>
    </row>
    <row r="21" spans="1:46" s="11" customFormat="1" ht="13.5" customHeight="1" x14ac:dyDescent="0.15">
      <c r="A21" s="55" t="s">
        <v>3</v>
      </c>
      <c r="B21" s="56"/>
      <c r="C21" s="57"/>
      <c r="D21" s="82"/>
      <c r="E21" s="83"/>
      <c r="F21" s="84"/>
      <c r="G21" s="84"/>
      <c r="H21" s="84"/>
      <c r="I21" s="84"/>
      <c r="J21" s="84"/>
      <c r="K21" s="85"/>
      <c r="L21" s="93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5"/>
      <c r="AB21" s="97">
        <v>1</v>
      </c>
      <c r="AC21" s="60"/>
      <c r="AD21" s="72" t="str">
        <f>IF(OR(L21="",AB21="",AB22=""),"0",ROUNDDOWN(L21*AB21/AB22,0))</f>
        <v>0</v>
      </c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4"/>
      <c r="AT21" s="138"/>
    </row>
    <row r="22" spans="1:46" s="11" customFormat="1" ht="13.5" customHeight="1" x14ac:dyDescent="0.15">
      <c r="A22" s="58"/>
      <c r="B22" s="59"/>
      <c r="C22" s="60"/>
      <c r="D22" s="86"/>
      <c r="E22" s="87"/>
      <c r="F22" s="88"/>
      <c r="G22" s="88"/>
      <c r="H22" s="88"/>
      <c r="I22" s="88"/>
      <c r="J22" s="88"/>
      <c r="K22" s="89"/>
      <c r="L22" s="96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5"/>
      <c r="AB22" s="97">
        <v>2</v>
      </c>
      <c r="AC22" s="60"/>
      <c r="AD22" s="75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4"/>
      <c r="AT22" s="138"/>
    </row>
    <row r="23" spans="1:46" s="11" customFormat="1" ht="2.25" customHeight="1" x14ac:dyDescent="0.15">
      <c r="A23" s="26"/>
      <c r="B23" s="27"/>
      <c r="C23" s="28"/>
      <c r="D23" s="90"/>
      <c r="E23" s="91"/>
      <c r="F23" s="91"/>
      <c r="G23" s="91"/>
      <c r="H23" s="91"/>
      <c r="I23" s="91"/>
      <c r="J23" s="91"/>
      <c r="K23" s="92"/>
      <c r="L23" s="26"/>
      <c r="M23" s="27"/>
      <c r="N23" s="27"/>
      <c r="O23" s="27"/>
      <c r="P23" s="28"/>
      <c r="Q23" s="27"/>
      <c r="R23" s="27"/>
      <c r="S23" s="27"/>
      <c r="T23" s="28"/>
      <c r="U23" s="27"/>
      <c r="V23" s="27"/>
      <c r="W23" s="27"/>
      <c r="X23" s="28"/>
      <c r="Y23" s="27"/>
      <c r="Z23" s="27"/>
      <c r="AA23" s="27"/>
      <c r="AB23" s="26"/>
      <c r="AC23" s="28"/>
      <c r="AD23" s="27"/>
      <c r="AE23" s="27"/>
      <c r="AF23" s="27"/>
      <c r="AG23" s="28"/>
      <c r="AH23" s="27"/>
      <c r="AI23" s="27"/>
      <c r="AJ23" s="27"/>
      <c r="AK23" s="28"/>
      <c r="AL23" s="27"/>
      <c r="AM23" s="27"/>
      <c r="AN23" s="27"/>
      <c r="AO23" s="28"/>
      <c r="AP23" s="27"/>
      <c r="AQ23" s="27"/>
      <c r="AR23" s="28"/>
      <c r="AT23" s="138"/>
    </row>
    <row r="24" spans="1:46" s="11" customFormat="1" ht="13.5" customHeight="1" x14ac:dyDescent="0.15">
      <c r="A24" s="55" t="s">
        <v>2</v>
      </c>
      <c r="B24" s="56"/>
      <c r="C24" s="57"/>
      <c r="D24" s="61">
        <f>D12+D15+D18</f>
        <v>0</v>
      </c>
      <c r="E24" s="62"/>
      <c r="F24" s="64"/>
      <c r="G24" s="65"/>
      <c r="H24" s="66"/>
      <c r="I24" s="61">
        <f>I12+I15+I18</f>
        <v>0</v>
      </c>
      <c r="J24" s="70"/>
      <c r="K24" s="71"/>
      <c r="L24" s="37">
        <f>L12+L15+L18+L21</f>
        <v>0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  <c r="AB24" s="64"/>
      <c r="AC24" s="66"/>
      <c r="AD24" s="37">
        <f>AD12+AD15+AD18+AD21</f>
        <v>0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9"/>
      <c r="AT24" s="138"/>
    </row>
    <row r="25" spans="1:46" s="11" customFormat="1" ht="13.5" customHeight="1" x14ac:dyDescent="0.15">
      <c r="A25" s="58"/>
      <c r="B25" s="59"/>
      <c r="C25" s="60"/>
      <c r="D25" s="63"/>
      <c r="E25" s="62"/>
      <c r="F25" s="67"/>
      <c r="G25" s="68"/>
      <c r="H25" s="69"/>
      <c r="I25" s="63"/>
      <c r="J25" s="70"/>
      <c r="K25" s="71"/>
      <c r="L25" s="40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67"/>
      <c r="AC25" s="69"/>
      <c r="AD25" s="40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9"/>
      <c r="AT25" s="138"/>
    </row>
    <row r="26" spans="1:46" s="11" customFormat="1" ht="2.25" customHeight="1" thickBot="1" x14ac:dyDescent="0.2">
      <c r="A26" s="31"/>
      <c r="B26" s="32"/>
      <c r="C26" s="33"/>
      <c r="D26" s="31"/>
      <c r="E26" s="33"/>
      <c r="F26" s="31"/>
      <c r="G26" s="32"/>
      <c r="H26" s="33"/>
      <c r="I26" s="31"/>
      <c r="J26" s="32"/>
      <c r="K26" s="33"/>
      <c r="L26" s="31"/>
      <c r="M26" s="32"/>
      <c r="N26" s="32"/>
      <c r="O26" s="32"/>
      <c r="P26" s="33"/>
      <c r="Q26" s="32"/>
      <c r="R26" s="32"/>
      <c r="S26" s="32"/>
      <c r="T26" s="33"/>
      <c r="U26" s="32"/>
      <c r="V26" s="32"/>
      <c r="W26" s="32"/>
      <c r="X26" s="33"/>
      <c r="Y26" s="32"/>
      <c r="Z26" s="32"/>
      <c r="AA26" s="32"/>
      <c r="AB26" s="31"/>
      <c r="AC26" s="33"/>
      <c r="AD26" s="32"/>
      <c r="AE26" s="32"/>
      <c r="AF26" s="32"/>
      <c r="AG26" s="33"/>
      <c r="AH26" s="32"/>
      <c r="AI26" s="32"/>
      <c r="AJ26" s="32"/>
      <c r="AK26" s="33"/>
      <c r="AL26" s="32"/>
      <c r="AM26" s="32"/>
      <c r="AN26" s="32"/>
      <c r="AO26" s="33"/>
      <c r="AP26" s="32"/>
      <c r="AQ26" s="32"/>
      <c r="AR26" s="33"/>
      <c r="AT26" s="138"/>
    </row>
    <row r="27" spans="1:46" s="11" customFormat="1" ht="27" customHeight="1" thickTop="1" x14ac:dyDescent="0.15">
      <c r="A27" s="20" t="s">
        <v>22</v>
      </c>
      <c r="B27" s="21" t="s">
        <v>21</v>
      </c>
      <c r="C27" s="133"/>
      <c r="D27" s="134"/>
      <c r="E27" s="134"/>
      <c r="F27" s="134"/>
      <c r="G27" s="135"/>
      <c r="H27" s="136" t="s">
        <v>20</v>
      </c>
      <c r="I27" s="125"/>
      <c r="J27" s="133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5"/>
      <c r="AT27" s="138"/>
    </row>
    <row r="28" spans="1:46" s="11" customFormat="1" ht="15" customHeight="1" x14ac:dyDescent="0.15">
      <c r="A28" s="114" t="s">
        <v>19</v>
      </c>
      <c r="B28" s="115"/>
      <c r="C28" s="57"/>
      <c r="D28" s="119" t="s">
        <v>18</v>
      </c>
      <c r="E28" s="120"/>
      <c r="F28" s="120"/>
      <c r="G28" s="120"/>
      <c r="H28" s="120"/>
      <c r="I28" s="120"/>
      <c r="J28" s="120"/>
      <c r="K28" s="121"/>
      <c r="L28" s="119" t="s">
        <v>17</v>
      </c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1"/>
      <c r="AT28" s="139"/>
    </row>
    <row r="29" spans="1:46" s="11" customFormat="1" ht="30" customHeight="1" x14ac:dyDescent="0.15">
      <c r="A29" s="116"/>
      <c r="B29" s="117"/>
      <c r="C29" s="118"/>
      <c r="D29" s="122" t="s">
        <v>16</v>
      </c>
      <c r="E29" s="121"/>
      <c r="F29" s="123" t="s">
        <v>15</v>
      </c>
      <c r="G29" s="124"/>
      <c r="H29" s="125"/>
      <c r="I29" s="122" t="s">
        <v>14</v>
      </c>
      <c r="J29" s="120"/>
      <c r="K29" s="121"/>
      <c r="L29" s="122" t="s">
        <v>13</v>
      </c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1"/>
      <c r="AB29" s="123" t="s">
        <v>12</v>
      </c>
      <c r="AC29" s="125"/>
      <c r="AD29" s="122" t="s">
        <v>11</v>
      </c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1"/>
      <c r="AT29" s="139"/>
    </row>
    <row r="30" spans="1:46" s="11" customFormat="1" ht="12" customHeight="1" x14ac:dyDescent="0.15">
      <c r="A30" s="22"/>
      <c r="B30" s="23"/>
      <c r="C30" s="24"/>
      <c r="D30" s="23"/>
      <c r="E30" s="25" t="s">
        <v>10</v>
      </c>
      <c r="F30" s="22"/>
      <c r="G30" s="23"/>
      <c r="H30" s="24"/>
      <c r="I30" s="23"/>
      <c r="J30" s="23"/>
      <c r="K30" s="25" t="s">
        <v>10</v>
      </c>
      <c r="L30" s="22"/>
      <c r="M30" s="23"/>
      <c r="N30" s="23"/>
      <c r="O30" s="132" t="s">
        <v>9</v>
      </c>
      <c r="P30" s="132"/>
      <c r="Q30" s="132"/>
      <c r="R30" s="23"/>
      <c r="S30" s="132" t="s">
        <v>8</v>
      </c>
      <c r="T30" s="132"/>
      <c r="U30" s="132"/>
      <c r="V30" s="23"/>
      <c r="W30" s="98" t="s">
        <v>7</v>
      </c>
      <c r="X30" s="98"/>
      <c r="Y30" s="98"/>
      <c r="Z30" s="126" t="s">
        <v>6</v>
      </c>
      <c r="AA30" s="126"/>
      <c r="AB30" s="22"/>
      <c r="AC30" s="24"/>
      <c r="AD30" s="23"/>
      <c r="AE30" s="23"/>
      <c r="AF30" s="132" t="s">
        <v>9</v>
      </c>
      <c r="AG30" s="132"/>
      <c r="AH30" s="132"/>
      <c r="AI30" s="23"/>
      <c r="AJ30" s="132" t="s">
        <v>8</v>
      </c>
      <c r="AK30" s="132"/>
      <c r="AL30" s="132"/>
      <c r="AM30" s="23"/>
      <c r="AN30" s="98" t="s">
        <v>7</v>
      </c>
      <c r="AO30" s="98"/>
      <c r="AP30" s="98"/>
      <c r="AQ30" s="126" t="s">
        <v>6</v>
      </c>
      <c r="AR30" s="127"/>
    </row>
    <row r="31" spans="1:46" s="11" customFormat="1" ht="11.25" customHeight="1" x14ac:dyDescent="0.15">
      <c r="A31" s="128" t="s">
        <v>5</v>
      </c>
      <c r="B31" s="129"/>
      <c r="C31" s="130"/>
      <c r="D31" s="102"/>
      <c r="E31" s="103"/>
      <c r="F31" s="79"/>
      <c r="G31" s="80"/>
      <c r="H31" s="81"/>
      <c r="I31" s="131" t="str">
        <f>IF(OR(D31="",F31="",F32=""),"0",ROUNDDOWN(D31*F31/F32,2))</f>
        <v>0</v>
      </c>
      <c r="J31" s="109"/>
      <c r="K31" s="110"/>
      <c r="L31" s="93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5"/>
      <c r="AB31" s="79"/>
      <c r="AC31" s="81"/>
      <c r="AD31" s="72" t="str">
        <f>IF(OR(L31="",AB31="",AB32=""),"0",ROUNDDOWN(L31*AB31/AB32,0))</f>
        <v>0</v>
      </c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4"/>
    </row>
    <row r="32" spans="1:46" s="11" customFormat="1" ht="11.25" customHeight="1" x14ac:dyDescent="0.15">
      <c r="A32" s="76" t="s">
        <v>4</v>
      </c>
      <c r="B32" s="77"/>
      <c r="C32" s="78"/>
      <c r="D32" s="104"/>
      <c r="E32" s="103"/>
      <c r="F32" s="79"/>
      <c r="G32" s="80"/>
      <c r="H32" s="81"/>
      <c r="I32" s="108"/>
      <c r="J32" s="109"/>
      <c r="K32" s="110"/>
      <c r="L32" s="96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5"/>
      <c r="AB32" s="79"/>
      <c r="AC32" s="81"/>
      <c r="AD32" s="75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4"/>
    </row>
    <row r="33" spans="1:46" s="11" customFormat="1" ht="2.25" customHeight="1" x14ac:dyDescent="0.15">
      <c r="A33" s="26"/>
      <c r="B33" s="27"/>
      <c r="C33" s="28"/>
      <c r="D33" s="27"/>
      <c r="E33" s="27"/>
      <c r="F33" s="26"/>
      <c r="G33" s="27"/>
      <c r="H33" s="28"/>
      <c r="I33" s="27"/>
      <c r="J33" s="27"/>
      <c r="K33" s="27"/>
      <c r="L33" s="26"/>
      <c r="M33" s="27"/>
      <c r="N33" s="27"/>
      <c r="O33" s="27"/>
      <c r="P33" s="28"/>
      <c r="Q33" s="27"/>
      <c r="R33" s="27"/>
      <c r="S33" s="27"/>
      <c r="T33" s="28"/>
      <c r="U33" s="27"/>
      <c r="V33" s="27"/>
      <c r="W33" s="27"/>
      <c r="X33" s="28"/>
      <c r="Y33" s="27"/>
      <c r="Z33" s="27"/>
      <c r="AA33" s="27"/>
      <c r="AB33" s="26"/>
      <c r="AC33" s="28"/>
      <c r="AD33" s="29"/>
      <c r="AE33" s="29"/>
      <c r="AF33" s="29"/>
      <c r="AG33" s="30"/>
      <c r="AH33" s="29"/>
      <c r="AI33" s="29"/>
      <c r="AJ33" s="29"/>
      <c r="AK33" s="30"/>
      <c r="AL33" s="29"/>
      <c r="AM33" s="29"/>
      <c r="AN33" s="29"/>
      <c r="AO33" s="30"/>
      <c r="AP33" s="29"/>
      <c r="AQ33" s="29"/>
      <c r="AR33" s="30"/>
    </row>
    <row r="34" spans="1:46" s="11" customFormat="1" ht="13.5" customHeight="1" x14ac:dyDescent="0.15">
      <c r="A34" s="111" t="s">
        <v>5</v>
      </c>
      <c r="B34" s="112"/>
      <c r="C34" s="113"/>
      <c r="D34" s="102"/>
      <c r="E34" s="103"/>
      <c r="F34" s="79"/>
      <c r="G34" s="80"/>
      <c r="H34" s="81"/>
      <c r="I34" s="105" t="str">
        <f>IF(OR(D34="",F34="",F35=""),"0",ROUNDDOWN(D34*F34/F35,2))</f>
        <v>0</v>
      </c>
      <c r="J34" s="106"/>
      <c r="K34" s="107"/>
      <c r="L34" s="93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5"/>
      <c r="AB34" s="79"/>
      <c r="AC34" s="81"/>
      <c r="AD34" s="72" t="str">
        <f>IF(OR(L34="",AB34="",AB35=""),"0",ROUNDDOWN(L34*AB34/AB35,0))</f>
        <v>0</v>
      </c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4"/>
    </row>
    <row r="35" spans="1:46" s="11" customFormat="1" ht="13.5" customHeight="1" x14ac:dyDescent="0.15">
      <c r="A35" s="76" t="s">
        <v>4</v>
      </c>
      <c r="B35" s="77"/>
      <c r="C35" s="78"/>
      <c r="D35" s="104"/>
      <c r="E35" s="103"/>
      <c r="F35" s="79"/>
      <c r="G35" s="80"/>
      <c r="H35" s="81"/>
      <c r="I35" s="108"/>
      <c r="J35" s="109"/>
      <c r="K35" s="110"/>
      <c r="L35" s="96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5"/>
      <c r="AB35" s="79"/>
      <c r="AC35" s="81"/>
      <c r="AD35" s="75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4"/>
    </row>
    <row r="36" spans="1:46" s="11" customFormat="1" ht="2.25" customHeight="1" x14ac:dyDescent="0.15">
      <c r="A36" s="26"/>
      <c r="B36" s="27"/>
      <c r="C36" s="28"/>
      <c r="D36" s="26"/>
      <c r="E36" s="28"/>
      <c r="F36" s="26"/>
      <c r="G36" s="27"/>
      <c r="H36" s="28"/>
      <c r="I36" s="26"/>
      <c r="J36" s="27"/>
      <c r="K36" s="28"/>
      <c r="L36" s="26"/>
      <c r="M36" s="27"/>
      <c r="N36" s="27"/>
      <c r="O36" s="27"/>
      <c r="P36" s="28"/>
      <c r="Q36" s="27"/>
      <c r="R36" s="27"/>
      <c r="S36" s="27"/>
      <c r="T36" s="28"/>
      <c r="U36" s="27"/>
      <c r="V36" s="27"/>
      <c r="W36" s="27"/>
      <c r="X36" s="28"/>
      <c r="Y36" s="27"/>
      <c r="Z36" s="27"/>
      <c r="AA36" s="27"/>
      <c r="AB36" s="26"/>
      <c r="AC36" s="28"/>
      <c r="AD36" s="29"/>
      <c r="AE36" s="29"/>
      <c r="AF36" s="29"/>
      <c r="AG36" s="30"/>
      <c r="AH36" s="29"/>
      <c r="AI36" s="29"/>
      <c r="AJ36" s="29"/>
      <c r="AK36" s="30"/>
      <c r="AL36" s="29"/>
      <c r="AM36" s="29"/>
      <c r="AN36" s="29"/>
      <c r="AO36" s="30"/>
      <c r="AP36" s="29"/>
      <c r="AQ36" s="29"/>
      <c r="AR36" s="30"/>
    </row>
    <row r="37" spans="1:46" s="11" customFormat="1" ht="13.5" customHeight="1" x14ac:dyDescent="0.15">
      <c r="A37" s="99"/>
      <c r="B37" s="100"/>
      <c r="C37" s="101"/>
      <c r="D37" s="102"/>
      <c r="E37" s="103"/>
      <c r="F37" s="79"/>
      <c r="G37" s="80"/>
      <c r="H37" s="81"/>
      <c r="I37" s="105" t="str">
        <f>IF(OR(D37="",F37="",F38=""),"0",ROUNDDOWN(D37*F37/F38,2))</f>
        <v>0</v>
      </c>
      <c r="J37" s="106"/>
      <c r="K37" s="107"/>
      <c r="L37" s="93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5"/>
      <c r="AB37" s="79"/>
      <c r="AC37" s="81"/>
      <c r="AD37" s="72" t="str">
        <f>IF(OR(L37="",AB37="",AB38=""),"0",ROUNDDOWN(L37*AB37/AB38,0))</f>
        <v>0</v>
      </c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4"/>
    </row>
    <row r="38" spans="1:46" s="11" customFormat="1" ht="13.5" customHeight="1" x14ac:dyDescent="0.15">
      <c r="A38" s="76"/>
      <c r="B38" s="77"/>
      <c r="C38" s="78"/>
      <c r="D38" s="104"/>
      <c r="E38" s="103"/>
      <c r="F38" s="79"/>
      <c r="G38" s="80"/>
      <c r="H38" s="81"/>
      <c r="I38" s="108"/>
      <c r="J38" s="109"/>
      <c r="K38" s="110"/>
      <c r="L38" s="96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5"/>
      <c r="AB38" s="79"/>
      <c r="AC38" s="81"/>
      <c r="AD38" s="75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4"/>
    </row>
    <row r="39" spans="1:46" s="11" customFormat="1" ht="2.25" customHeight="1" x14ac:dyDescent="0.15">
      <c r="A39" s="26"/>
      <c r="B39" s="27"/>
      <c r="C39" s="28"/>
      <c r="D39" s="26"/>
      <c r="E39" s="28"/>
      <c r="F39" s="26"/>
      <c r="G39" s="27"/>
      <c r="H39" s="28"/>
      <c r="I39" s="26"/>
      <c r="J39" s="27"/>
      <c r="K39" s="28"/>
      <c r="L39" s="26"/>
      <c r="M39" s="27"/>
      <c r="N39" s="27"/>
      <c r="O39" s="27"/>
      <c r="P39" s="28"/>
      <c r="Q39" s="27"/>
      <c r="R39" s="27"/>
      <c r="S39" s="27"/>
      <c r="T39" s="28"/>
      <c r="U39" s="27"/>
      <c r="V39" s="27"/>
      <c r="W39" s="27"/>
      <c r="X39" s="28"/>
      <c r="Y39" s="27"/>
      <c r="Z39" s="27"/>
      <c r="AA39" s="27"/>
      <c r="AB39" s="26"/>
      <c r="AC39" s="28"/>
      <c r="AD39" s="29"/>
      <c r="AE39" s="29"/>
      <c r="AF39" s="29"/>
      <c r="AG39" s="30"/>
      <c r="AH39" s="29"/>
      <c r="AI39" s="29"/>
      <c r="AJ39" s="29"/>
      <c r="AK39" s="30"/>
      <c r="AL39" s="29"/>
      <c r="AM39" s="29"/>
      <c r="AN39" s="29"/>
      <c r="AO39" s="30"/>
      <c r="AP39" s="29"/>
      <c r="AQ39" s="29"/>
      <c r="AR39" s="30"/>
    </row>
    <row r="40" spans="1:46" s="11" customFormat="1" ht="13.5" customHeight="1" x14ac:dyDescent="0.15">
      <c r="A40" s="55" t="s">
        <v>3</v>
      </c>
      <c r="B40" s="56"/>
      <c r="C40" s="57"/>
      <c r="D40" s="82"/>
      <c r="E40" s="83"/>
      <c r="F40" s="84"/>
      <c r="G40" s="84"/>
      <c r="H40" s="84"/>
      <c r="I40" s="84"/>
      <c r="J40" s="84"/>
      <c r="K40" s="85"/>
      <c r="L40" s="93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5"/>
      <c r="AB40" s="97">
        <v>1</v>
      </c>
      <c r="AC40" s="60"/>
      <c r="AD40" s="72" t="str">
        <f>IF(OR(L40="",AB40="",AB41=""),"0",ROUNDDOWN(L40*AB40/AB41,0))</f>
        <v>0</v>
      </c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4"/>
    </row>
    <row r="41" spans="1:46" s="11" customFormat="1" ht="13.5" customHeight="1" x14ac:dyDescent="0.15">
      <c r="A41" s="58"/>
      <c r="B41" s="59"/>
      <c r="C41" s="60"/>
      <c r="D41" s="86"/>
      <c r="E41" s="87"/>
      <c r="F41" s="88"/>
      <c r="G41" s="88"/>
      <c r="H41" s="88"/>
      <c r="I41" s="88"/>
      <c r="J41" s="88"/>
      <c r="K41" s="89"/>
      <c r="L41" s="96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  <c r="AB41" s="97">
        <v>2</v>
      </c>
      <c r="AC41" s="60"/>
      <c r="AD41" s="75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</row>
    <row r="42" spans="1:46" s="11" customFormat="1" ht="2.25" customHeight="1" x14ac:dyDescent="0.15">
      <c r="A42" s="26"/>
      <c r="B42" s="27"/>
      <c r="C42" s="28"/>
      <c r="D42" s="90"/>
      <c r="E42" s="91"/>
      <c r="F42" s="91"/>
      <c r="G42" s="91"/>
      <c r="H42" s="91"/>
      <c r="I42" s="91"/>
      <c r="J42" s="91"/>
      <c r="K42" s="92"/>
      <c r="L42" s="26"/>
      <c r="M42" s="27"/>
      <c r="N42" s="27"/>
      <c r="O42" s="27"/>
      <c r="P42" s="28"/>
      <c r="Q42" s="27"/>
      <c r="R42" s="27"/>
      <c r="S42" s="27"/>
      <c r="T42" s="28"/>
      <c r="U42" s="27"/>
      <c r="V42" s="27"/>
      <c r="W42" s="27"/>
      <c r="X42" s="28"/>
      <c r="Y42" s="27"/>
      <c r="Z42" s="27"/>
      <c r="AA42" s="27"/>
      <c r="AB42" s="26"/>
      <c r="AC42" s="28"/>
      <c r="AD42" s="27"/>
      <c r="AE42" s="27"/>
      <c r="AF42" s="27"/>
      <c r="AG42" s="28"/>
      <c r="AH42" s="27"/>
      <c r="AI42" s="27"/>
      <c r="AJ42" s="27"/>
      <c r="AK42" s="28"/>
      <c r="AL42" s="27"/>
      <c r="AM42" s="27"/>
      <c r="AN42" s="27"/>
      <c r="AO42" s="28"/>
      <c r="AP42" s="27"/>
      <c r="AQ42" s="27"/>
      <c r="AR42" s="28"/>
    </row>
    <row r="43" spans="1:46" s="11" customFormat="1" ht="13.5" customHeight="1" x14ac:dyDescent="0.15">
      <c r="A43" s="55" t="s">
        <v>2</v>
      </c>
      <c r="B43" s="56"/>
      <c r="C43" s="57"/>
      <c r="D43" s="61">
        <f>D31+D34+D37</f>
        <v>0</v>
      </c>
      <c r="E43" s="62"/>
      <c r="F43" s="64"/>
      <c r="G43" s="65"/>
      <c r="H43" s="66"/>
      <c r="I43" s="61">
        <f>I31+I34+I37</f>
        <v>0</v>
      </c>
      <c r="J43" s="70"/>
      <c r="K43" s="71"/>
      <c r="L43" s="37">
        <f>L31+L34+L37+L40</f>
        <v>0</v>
      </c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64"/>
      <c r="AC43" s="66"/>
      <c r="AD43" s="37">
        <f>AD31+AD34+AD37+AD40</f>
        <v>0</v>
      </c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9"/>
    </row>
    <row r="44" spans="1:46" s="11" customFormat="1" ht="13.5" customHeight="1" x14ac:dyDescent="0.15">
      <c r="A44" s="58"/>
      <c r="B44" s="59"/>
      <c r="C44" s="60"/>
      <c r="D44" s="63"/>
      <c r="E44" s="62"/>
      <c r="F44" s="67"/>
      <c r="G44" s="68"/>
      <c r="H44" s="69"/>
      <c r="I44" s="63"/>
      <c r="J44" s="70"/>
      <c r="K44" s="71"/>
      <c r="L44" s="40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67"/>
      <c r="AC44" s="69"/>
      <c r="AD44" s="40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9"/>
    </row>
    <row r="45" spans="1:46" s="11" customFormat="1" ht="2.25" customHeight="1" thickBot="1" x14ac:dyDescent="0.2">
      <c r="A45" s="31"/>
      <c r="B45" s="32"/>
      <c r="C45" s="33"/>
      <c r="D45" s="31"/>
      <c r="E45" s="33"/>
      <c r="F45" s="31"/>
      <c r="G45" s="32"/>
      <c r="H45" s="33"/>
      <c r="I45" s="31"/>
      <c r="J45" s="32"/>
      <c r="K45" s="33"/>
      <c r="L45" s="31"/>
      <c r="M45" s="32"/>
      <c r="N45" s="32"/>
      <c r="O45" s="32"/>
      <c r="P45" s="33"/>
      <c r="Q45" s="32"/>
      <c r="R45" s="32"/>
      <c r="S45" s="32"/>
      <c r="T45" s="33"/>
      <c r="U45" s="32"/>
      <c r="V45" s="32"/>
      <c r="W45" s="32"/>
      <c r="X45" s="33"/>
      <c r="Y45" s="32"/>
      <c r="Z45" s="32"/>
      <c r="AA45" s="32"/>
      <c r="AB45" s="31"/>
      <c r="AC45" s="33"/>
      <c r="AD45" s="32"/>
      <c r="AE45" s="32"/>
      <c r="AF45" s="32"/>
      <c r="AG45" s="33"/>
      <c r="AH45" s="32"/>
      <c r="AI45" s="32"/>
      <c r="AJ45" s="32"/>
      <c r="AK45" s="33"/>
      <c r="AL45" s="32"/>
      <c r="AM45" s="32"/>
      <c r="AN45" s="32"/>
      <c r="AO45" s="33"/>
      <c r="AP45" s="32"/>
      <c r="AQ45" s="32"/>
      <c r="AR45" s="33"/>
    </row>
    <row r="46" spans="1:46" s="11" customFormat="1" ht="37.5" customHeight="1" thickTop="1" x14ac:dyDescent="0.2">
      <c r="A46" s="41" t="s">
        <v>1</v>
      </c>
      <c r="B46" s="42"/>
      <c r="C46" s="42"/>
      <c r="D46" s="42"/>
      <c r="E46" s="42"/>
      <c r="F46" s="42"/>
      <c r="G46" s="42"/>
      <c r="H46" s="43"/>
      <c r="I46" s="44">
        <f>別表３!I806+I24+I43</f>
        <v>0</v>
      </c>
      <c r="J46" s="45"/>
      <c r="K46" s="46"/>
      <c r="L46" s="41" t="s">
        <v>0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3"/>
      <c r="AD46" s="50">
        <f>別表３!AD806+AD24+AD43</f>
        <v>0</v>
      </c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2"/>
      <c r="AS46" s="53" t="s">
        <v>59</v>
      </c>
      <c r="AT46" s="54"/>
    </row>
    <row r="47" spans="1:46" ht="2.25" customHeight="1" x14ac:dyDescent="0.15">
      <c r="A47" s="10"/>
      <c r="B47" s="9"/>
      <c r="C47" s="9"/>
      <c r="D47" s="9"/>
      <c r="E47" s="9"/>
      <c r="F47" s="9"/>
      <c r="G47" s="9"/>
      <c r="H47" s="8"/>
      <c r="I47" s="47"/>
      <c r="J47" s="48"/>
      <c r="K47" s="49"/>
      <c r="L47" s="7"/>
      <c r="M47" s="6"/>
      <c r="N47" s="6"/>
      <c r="O47" s="6"/>
      <c r="P47" s="5"/>
      <c r="Q47" s="6"/>
      <c r="R47" s="6"/>
      <c r="S47" s="6"/>
      <c r="T47" s="5"/>
      <c r="U47" s="6"/>
      <c r="V47" s="6"/>
      <c r="W47" s="6"/>
      <c r="X47" s="5"/>
      <c r="Y47" s="6"/>
      <c r="Z47" s="6"/>
      <c r="AA47" s="6"/>
      <c r="AB47" s="7"/>
      <c r="AC47" s="5"/>
      <c r="AD47" s="6"/>
      <c r="AE47" s="6"/>
      <c r="AF47" s="6"/>
      <c r="AG47" s="5"/>
      <c r="AH47" s="6"/>
      <c r="AI47" s="6"/>
      <c r="AJ47" s="6"/>
      <c r="AK47" s="5"/>
      <c r="AL47" s="6"/>
      <c r="AM47" s="6"/>
      <c r="AN47" s="6"/>
      <c r="AO47" s="5"/>
      <c r="AP47" s="6"/>
      <c r="AQ47" s="6"/>
      <c r="AR47" s="5"/>
    </row>
    <row r="48" spans="1:46" s="11" customFormat="1" ht="27" customHeight="1" x14ac:dyDescent="0.15">
      <c r="A48" s="20" t="s">
        <v>22</v>
      </c>
      <c r="B48" s="21" t="s">
        <v>21</v>
      </c>
      <c r="C48" s="140"/>
      <c r="D48" s="141"/>
      <c r="E48" s="141"/>
      <c r="F48" s="141"/>
      <c r="G48" s="142"/>
      <c r="H48" s="136" t="s">
        <v>20</v>
      </c>
      <c r="I48" s="125"/>
      <c r="J48" s="140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2"/>
    </row>
    <row r="49" spans="1:46" s="11" customFormat="1" ht="15" customHeight="1" x14ac:dyDescent="0.15">
      <c r="A49" s="114" t="s">
        <v>19</v>
      </c>
      <c r="B49" s="115"/>
      <c r="C49" s="57"/>
      <c r="D49" s="119" t="s">
        <v>18</v>
      </c>
      <c r="E49" s="120"/>
      <c r="F49" s="120"/>
      <c r="G49" s="120"/>
      <c r="H49" s="120"/>
      <c r="I49" s="120"/>
      <c r="J49" s="120"/>
      <c r="K49" s="121"/>
      <c r="L49" s="119" t="s">
        <v>17</v>
      </c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1"/>
      <c r="AT49" s="137" t="s">
        <v>23</v>
      </c>
    </row>
    <row r="50" spans="1:46" s="11" customFormat="1" ht="30" customHeight="1" x14ac:dyDescent="0.15">
      <c r="A50" s="116"/>
      <c r="B50" s="117"/>
      <c r="C50" s="118"/>
      <c r="D50" s="122" t="s">
        <v>16</v>
      </c>
      <c r="E50" s="121"/>
      <c r="F50" s="123" t="s">
        <v>15</v>
      </c>
      <c r="G50" s="124"/>
      <c r="H50" s="125"/>
      <c r="I50" s="122" t="s">
        <v>14</v>
      </c>
      <c r="J50" s="120"/>
      <c r="K50" s="121"/>
      <c r="L50" s="122" t="s">
        <v>13</v>
      </c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1"/>
      <c r="AB50" s="123" t="s">
        <v>12</v>
      </c>
      <c r="AC50" s="125"/>
      <c r="AD50" s="122" t="s">
        <v>11</v>
      </c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1"/>
      <c r="AT50" s="138"/>
    </row>
    <row r="51" spans="1:46" s="11" customFormat="1" ht="12" customHeight="1" x14ac:dyDescent="0.15">
      <c r="A51" s="22"/>
      <c r="B51" s="23"/>
      <c r="C51" s="24"/>
      <c r="D51" s="23"/>
      <c r="E51" s="25" t="s">
        <v>10</v>
      </c>
      <c r="F51" s="22"/>
      <c r="G51" s="23"/>
      <c r="H51" s="24"/>
      <c r="I51" s="23"/>
      <c r="J51" s="23"/>
      <c r="K51" s="25" t="s">
        <v>10</v>
      </c>
      <c r="L51" s="22"/>
      <c r="M51" s="23"/>
      <c r="N51" s="23"/>
      <c r="O51" s="132" t="s">
        <v>9</v>
      </c>
      <c r="P51" s="132"/>
      <c r="Q51" s="132"/>
      <c r="R51" s="23"/>
      <c r="S51" s="132" t="s">
        <v>8</v>
      </c>
      <c r="T51" s="132"/>
      <c r="U51" s="132"/>
      <c r="V51" s="23"/>
      <c r="W51" s="98" t="s">
        <v>7</v>
      </c>
      <c r="X51" s="98"/>
      <c r="Y51" s="98"/>
      <c r="Z51" s="126" t="s">
        <v>6</v>
      </c>
      <c r="AA51" s="126"/>
      <c r="AB51" s="22"/>
      <c r="AC51" s="24"/>
      <c r="AD51" s="23"/>
      <c r="AE51" s="23"/>
      <c r="AF51" s="132" t="s">
        <v>9</v>
      </c>
      <c r="AG51" s="132"/>
      <c r="AH51" s="132"/>
      <c r="AI51" s="23"/>
      <c r="AJ51" s="132" t="s">
        <v>8</v>
      </c>
      <c r="AK51" s="132"/>
      <c r="AL51" s="132"/>
      <c r="AM51" s="23"/>
      <c r="AN51" s="98" t="s">
        <v>7</v>
      </c>
      <c r="AO51" s="98"/>
      <c r="AP51" s="98"/>
      <c r="AQ51" s="126" t="s">
        <v>6</v>
      </c>
      <c r="AR51" s="127"/>
      <c r="AT51" s="138"/>
    </row>
    <row r="52" spans="1:46" s="11" customFormat="1" ht="11.25" customHeight="1" x14ac:dyDescent="0.15">
      <c r="A52" s="128" t="s">
        <v>5</v>
      </c>
      <c r="B52" s="129"/>
      <c r="C52" s="130"/>
      <c r="D52" s="102"/>
      <c r="E52" s="103"/>
      <c r="F52" s="79"/>
      <c r="G52" s="80"/>
      <c r="H52" s="81"/>
      <c r="I52" s="131" t="str">
        <f>IF(OR(D52="",F52="",F53=""),"0",ROUNDDOWN(D52*F52/F53,2))</f>
        <v>0</v>
      </c>
      <c r="J52" s="109"/>
      <c r="K52" s="110"/>
      <c r="L52" s="93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5"/>
      <c r="AB52" s="79"/>
      <c r="AC52" s="81"/>
      <c r="AD52" s="72" t="str">
        <f>IF(OR(L52="",AB52="",AB53=""),"0",ROUNDDOWN(L52*AB52/AB53,0))</f>
        <v>0</v>
      </c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4"/>
      <c r="AT52" s="138"/>
    </row>
    <row r="53" spans="1:46" s="11" customFormat="1" ht="11.25" customHeight="1" x14ac:dyDescent="0.15">
      <c r="A53" s="76" t="s">
        <v>4</v>
      </c>
      <c r="B53" s="77"/>
      <c r="C53" s="78"/>
      <c r="D53" s="104"/>
      <c r="E53" s="103"/>
      <c r="F53" s="79"/>
      <c r="G53" s="80"/>
      <c r="H53" s="81"/>
      <c r="I53" s="108"/>
      <c r="J53" s="109"/>
      <c r="K53" s="110"/>
      <c r="L53" s="96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  <c r="AB53" s="79"/>
      <c r="AC53" s="81"/>
      <c r="AD53" s="75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4"/>
      <c r="AT53" s="138"/>
    </row>
    <row r="54" spans="1:46" s="11" customFormat="1" ht="2.25" customHeight="1" x14ac:dyDescent="0.15">
      <c r="A54" s="26"/>
      <c r="B54" s="27"/>
      <c r="C54" s="28"/>
      <c r="D54" s="27"/>
      <c r="E54" s="27"/>
      <c r="F54" s="26"/>
      <c r="G54" s="27"/>
      <c r="H54" s="28"/>
      <c r="I54" s="27"/>
      <c r="J54" s="27"/>
      <c r="K54" s="27"/>
      <c r="L54" s="26"/>
      <c r="M54" s="27"/>
      <c r="N54" s="27"/>
      <c r="O54" s="27"/>
      <c r="P54" s="28"/>
      <c r="Q54" s="27"/>
      <c r="R54" s="27"/>
      <c r="S54" s="27"/>
      <c r="T54" s="28"/>
      <c r="U54" s="27"/>
      <c r="V54" s="27"/>
      <c r="W54" s="27"/>
      <c r="X54" s="28"/>
      <c r="Y54" s="27"/>
      <c r="Z54" s="27"/>
      <c r="AA54" s="27"/>
      <c r="AB54" s="26"/>
      <c r="AC54" s="28"/>
      <c r="AD54" s="29"/>
      <c r="AE54" s="29"/>
      <c r="AF54" s="29"/>
      <c r="AG54" s="30"/>
      <c r="AH54" s="29"/>
      <c r="AI54" s="29"/>
      <c r="AJ54" s="29"/>
      <c r="AK54" s="30"/>
      <c r="AL54" s="29"/>
      <c r="AM54" s="29"/>
      <c r="AN54" s="29"/>
      <c r="AO54" s="30"/>
      <c r="AP54" s="29"/>
      <c r="AQ54" s="29"/>
      <c r="AR54" s="30"/>
      <c r="AT54" s="138"/>
    </row>
    <row r="55" spans="1:46" s="11" customFormat="1" ht="13.5" customHeight="1" x14ac:dyDescent="0.15">
      <c r="A55" s="111" t="s">
        <v>5</v>
      </c>
      <c r="B55" s="112"/>
      <c r="C55" s="113"/>
      <c r="D55" s="102"/>
      <c r="E55" s="103"/>
      <c r="F55" s="79"/>
      <c r="G55" s="80"/>
      <c r="H55" s="81"/>
      <c r="I55" s="105" t="str">
        <f>IF(OR(D55="",F55="",F56=""),"0",ROUNDDOWN(D55*F55/F56,2))</f>
        <v>0</v>
      </c>
      <c r="J55" s="106"/>
      <c r="K55" s="107"/>
      <c r="L55" s="93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79"/>
      <c r="AC55" s="81"/>
      <c r="AD55" s="72" t="str">
        <f>IF(OR(L55="",AB55="",AB56=""),"0",ROUNDDOWN(L55*AB55/AB56,0))</f>
        <v>0</v>
      </c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4"/>
      <c r="AT55" s="138"/>
    </row>
    <row r="56" spans="1:46" s="11" customFormat="1" ht="13.5" customHeight="1" x14ac:dyDescent="0.15">
      <c r="A56" s="76" t="s">
        <v>4</v>
      </c>
      <c r="B56" s="77"/>
      <c r="C56" s="78"/>
      <c r="D56" s="104"/>
      <c r="E56" s="103"/>
      <c r="F56" s="79"/>
      <c r="G56" s="80"/>
      <c r="H56" s="81"/>
      <c r="I56" s="108"/>
      <c r="J56" s="109"/>
      <c r="K56" s="110"/>
      <c r="L56" s="96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79"/>
      <c r="AC56" s="81"/>
      <c r="AD56" s="75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4"/>
      <c r="AT56" s="138"/>
    </row>
    <row r="57" spans="1:46" s="11" customFormat="1" ht="2.25" customHeight="1" x14ac:dyDescent="0.15">
      <c r="A57" s="26"/>
      <c r="B57" s="27"/>
      <c r="C57" s="28"/>
      <c r="D57" s="26"/>
      <c r="E57" s="28"/>
      <c r="F57" s="26"/>
      <c r="G57" s="27"/>
      <c r="H57" s="28"/>
      <c r="I57" s="26"/>
      <c r="J57" s="27"/>
      <c r="K57" s="28"/>
      <c r="L57" s="26"/>
      <c r="M57" s="27"/>
      <c r="N57" s="27"/>
      <c r="O57" s="27"/>
      <c r="P57" s="28"/>
      <c r="Q57" s="27"/>
      <c r="R57" s="27"/>
      <c r="S57" s="27"/>
      <c r="T57" s="28"/>
      <c r="U57" s="27"/>
      <c r="V57" s="27"/>
      <c r="W57" s="27"/>
      <c r="X57" s="28"/>
      <c r="Y57" s="27"/>
      <c r="Z57" s="27"/>
      <c r="AA57" s="27"/>
      <c r="AB57" s="26"/>
      <c r="AC57" s="28"/>
      <c r="AD57" s="29"/>
      <c r="AE57" s="29"/>
      <c r="AF57" s="29"/>
      <c r="AG57" s="30"/>
      <c r="AH57" s="29"/>
      <c r="AI57" s="29"/>
      <c r="AJ57" s="29"/>
      <c r="AK57" s="30"/>
      <c r="AL57" s="29"/>
      <c r="AM57" s="29"/>
      <c r="AN57" s="29"/>
      <c r="AO57" s="30"/>
      <c r="AP57" s="29"/>
      <c r="AQ57" s="29"/>
      <c r="AR57" s="30"/>
      <c r="AT57" s="138"/>
    </row>
    <row r="58" spans="1:46" s="11" customFormat="1" ht="13.5" customHeight="1" x14ac:dyDescent="0.15">
      <c r="A58" s="99"/>
      <c r="B58" s="100"/>
      <c r="C58" s="101"/>
      <c r="D58" s="102"/>
      <c r="E58" s="103"/>
      <c r="F58" s="79"/>
      <c r="G58" s="80"/>
      <c r="H58" s="81"/>
      <c r="I58" s="105" t="str">
        <f>IF(OR(D58="",F58="",F59=""),"0",ROUNDDOWN(D58*F58/F59,2))</f>
        <v>0</v>
      </c>
      <c r="J58" s="106"/>
      <c r="K58" s="107"/>
      <c r="L58" s="93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79"/>
      <c r="AC58" s="81"/>
      <c r="AD58" s="72" t="str">
        <f>IF(OR(L58="",AB58="",AB59=""),"0",ROUNDDOWN(L58*AB58/AB59,0))</f>
        <v>0</v>
      </c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4"/>
      <c r="AT58" s="138"/>
    </row>
    <row r="59" spans="1:46" s="11" customFormat="1" ht="13.5" customHeight="1" x14ac:dyDescent="0.15">
      <c r="A59" s="76"/>
      <c r="B59" s="77"/>
      <c r="C59" s="78"/>
      <c r="D59" s="104"/>
      <c r="E59" s="103"/>
      <c r="F59" s="79"/>
      <c r="G59" s="80"/>
      <c r="H59" s="81"/>
      <c r="I59" s="108"/>
      <c r="J59" s="109"/>
      <c r="K59" s="110"/>
      <c r="L59" s="96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79"/>
      <c r="AC59" s="81"/>
      <c r="AD59" s="75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T59" s="138"/>
    </row>
    <row r="60" spans="1:46" s="11" customFormat="1" ht="2.25" customHeight="1" x14ac:dyDescent="0.15">
      <c r="A60" s="26"/>
      <c r="B60" s="27"/>
      <c r="C60" s="28"/>
      <c r="D60" s="26"/>
      <c r="E60" s="28"/>
      <c r="F60" s="26"/>
      <c r="G60" s="27"/>
      <c r="H60" s="28"/>
      <c r="I60" s="26"/>
      <c r="J60" s="27"/>
      <c r="K60" s="28"/>
      <c r="L60" s="26"/>
      <c r="M60" s="27"/>
      <c r="N60" s="27"/>
      <c r="O60" s="27"/>
      <c r="P60" s="28"/>
      <c r="Q60" s="27"/>
      <c r="R60" s="27"/>
      <c r="S60" s="27"/>
      <c r="T60" s="28"/>
      <c r="U60" s="27"/>
      <c r="V60" s="27"/>
      <c r="W60" s="27"/>
      <c r="X60" s="28"/>
      <c r="Y60" s="27"/>
      <c r="Z60" s="27"/>
      <c r="AA60" s="27"/>
      <c r="AB60" s="26"/>
      <c r="AC60" s="28"/>
      <c r="AD60" s="29"/>
      <c r="AE60" s="29"/>
      <c r="AF60" s="29"/>
      <c r="AG60" s="30"/>
      <c r="AH60" s="29"/>
      <c r="AI60" s="29"/>
      <c r="AJ60" s="29"/>
      <c r="AK60" s="30"/>
      <c r="AL60" s="29"/>
      <c r="AM60" s="29"/>
      <c r="AN60" s="29"/>
      <c r="AO60" s="30"/>
      <c r="AP60" s="29"/>
      <c r="AQ60" s="29"/>
      <c r="AR60" s="30"/>
      <c r="AT60" s="138"/>
    </row>
    <row r="61" spans="1:46" s="11" customFormat="1" ht="13.5" customHeight="1" x14ac:dyDescent="0.15">
      <c r="A61" s="55" t="s">
        <v>3</v>
      </c>
      <c r="B61" s="56"/>
      <c r="C61" s="57"/>
      <c r="D61" s="82"/>
      <c r="E61" s="83"/>
      <c r="F61" s="84"/>
      <c r="G61" s="84"/>
      <c r="H61" s="84"/>
      <c r="I61" s="84"/>
      <c r="J61" s="84"/>
      <c r="K61" s="85"/>
      <c r="L61" s="93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97">
        <v>1</v>
      </c>
      <c r="AC61" s="60"/>
      <c r="AD61" s="72" t="str">
        <f>IF(OR(L61="",AB61="",AB62=""),"0",ROUNDDOWN(L61*AB61/AB62,0))</f>
        <v>0</v>
      </c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4"/>
      <c r="AT61" s="138"/>
    </row>
    <row r="62" spans="1:46" s="11" customFormat="1" ht="13.5" customHeight="1" x14ac:dyDescent="0.15">
      <c r="A62" s="58"/>
      <c r="B62" s="59"/>
      <c r="C62" s="60"/>
      <c r="D62" s="86"/>
      <c r="E62" s="87"/>
      <c r="F62" s="88"/>
      <c r="G62" s="88"/>
      <c r="H62" s="88"/>
      <c r="I62" s="88"/>
      <c r="J62" s="88"/>
      <c r="K62" s="89"/>
      <c r="L62" s="96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7">
        <v>2</v>
      </c>
      <c r="AC62" s="60"/>
      <c r="AD62" s="75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4"/>
      <c r="AT62" s="138"/>
    </row>
    <row r="63" spans="1:46" s="11" customFormat="1" ht="2.25" customHeight="1" x14ac:dyDescent="0.15">
      <c r="A63" s="26"/>
      <c r="B63" s="27"/>
      <c r="C63" s="28"/>
      <c r="D63" s="90"/>
      <c r="E63" s="91"/>
      <c r="F63" s="91"/>
      <c r="G63" s="91"/>
      <c r="H63" s="91"/>
      <c r="I63" s="91"/>
      <c r="J63" s="91"/>
      <c r="K63" s="92"/>
      <c r="L63" s="26"/>
      <c r="M63" s="27"/>
      <c r="N63" s="27"/>
      <c r="O63" s="27"/>
      <c r="P63" s="28"/>
      <c r="Q63" s="27"/>
      <c r="R63" s="27"/>
      <c r="S63" s="27"/>
      <c r="T63" s="28"/>
      <c r="U63" s="27"/>
      <c r="V63" s="27"/>
      <c r="W63" s="27"/>
      <c r="X63" s="28"/>
      <c r="Y63" s="27"/>
      <c r="Z63" s="27"/>
      <c r="AA63" s="27"/>
      <c r="AB63" s="26"/>
      <c r="AC63" s="28"/>
      <c r="AD63" s="27"/>
      <c r="AE63" s="27"/>
      <c r="AF63" s="27"/>
      <c r="AG63" s="28"/>
      <c r="AH63" s="27"/>
      <c r="AI63" s="27"/>
      <c r="AJ63" s="27"/>
      <c r="AK63" s="28"/>
      <c r="AL63" s="27"/>
      <c r="AM63" s="27"/>
      <c r="AN63" s="27"/>
      <c r="AO63" s="28"/>
      <c r="AP63" s="27"/>
      <c r="AQ63" s="27"/>
      <c r="AR63" s="28"/>
      <c r="AT63" s="138"/>
    </row>
    <row r="64" spans="1:46" s="11" customFormat="1" ht="13.5" customHeight="1" x14ac:dyDescent="0.15">
      <c r="A64" s="55" t="s">
        <v>2</v>
      </c>
      <c r="B64" s="56"/>
      <c r="C64" s="57"/>
      <c r="D64" s="61">
        <f>D52+D55+D58</f>
        <v>0</v>
      </c>
      <c r="E64" s="62"/>
      <c r="F64" s="64"/>
      <c r="G64" s="65"/>
      <c r="H64" s="66"/>
      <c r="I64" s="61">
        <f>I52+I55+I58</f>
        <v>0</v>
      </c>
      <c r="J64" s="70"/>
      <c r="K64" s="71"/>
      <c r="L64" s="37">
        <f>L52+L55+L58+L61</f>
        <v>0</v>
      </c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9"/>
      <c r="AB64" s="64"/>
      <c r="AC64" s="66"/>
      <c r="AD64" s="37">
        <f>AD52+AD55+AD58+AD61</f>
        <v>0</v>
      </c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9"/>
      <c r="AT64" s="138"/>
    </row>
    <row r="65" spans="1:46" s="11" customFormat="1" ht="13.5" customHeight="1" x14ac:dyDescent="0.15">
      <c r="A65" s="58"/>
      <c r="B65" s="59"/>
      <c r="C65" s="60"/>
      <c r="D65" s="63"/>
      <c r="E65" s="62"/>
      <c r="F65" s="67"/>
      <c r="G65" s="68"/>
      <c r="H65" s="69"/>
      <c r="I65" s="63"/>
      <c r="J65" s="70"/>
      <c r="K65" s="71"/>
      <c r="L65" s="40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9"/>
      <c r="AB65" s="67"/>
      <c r="AC65" s="69"/>
      <c r="AD65" s="40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9"/>
      <c r="AT65" s="138"/>
    </row>
    <row r="66" spans="1:46" s="11" customFormat="1" ht="2.25" customHeight="1" thickBot="1" x14ac:dyDescent="0.2">
      <c r="A66" s="31"/>
      <c r="B66" s="32"/>
      <c r="C66" s="33"/>
      <c r="D66" s="31"/>
      <c r="E66" s="33"/>
      <c r="F66" s="31"/>
      <c r="G66" s="32"/>
      <c r="H66" s="33"/>
      <c r="I66" s="31"/>
      <c r="J66" s="32"/>
      <c r="K66" s="33"/>
      <c r="L66" s="31"/>
      <c r="M66" s="32"/>
      <c r="N66" s="32"/>
      <c r="O66" s="32"/>
      <c r="P66" s="33"/>
      <c r="Q66" s="32"/>
      <c r="R66" s="32"/>
      <c r="S66" s="32"/>
      <c r="T66" s="33"/>
      <c r="U66" s="32"/>
      <c r="V66" s="32"/>
      <c r="W66" s="32"/>
      <c r="X66" s="33"/>
      <c r="Y66" s="32"/>
      <c r="Z66" s="32"/>
      <c r="AA66" s="32"/>
      <c r="AB66" s="31"/>
      <c r="AC66" s="33"/>
      <c r="AD66" s="32"/>
      <c r="AE66" s="32"/>
      <c r="AF66" s="32"/>
      <c r="AG66" s="33"/>
      <c r="AH66" s="32"/>
      <c r="AI66" s="32"/>
      <c r="AJ66" s="32"/>
      <c r="AK66" s="33"/>
      <c r="AL66" s="32"/>
      <c r="AM66" s="32"/>
      <c r="AN66" s="32"/>
      <c r="AO66" s="33"/>
      <c r="AP66" s="32"/>
      <c r="AQ66" s="32"/>
      <c r="AR66" s="33"/>
      <c r="AT66" s="138"/>
    </row>
    <row r="67" spans="1:46" s="11" customFormat="1" ht="27" customHeight="1" thickTop="1" x14ac:dyDescent="0.15">
      <c r="A67" s="20" t="s">
        <v>22</v>
      </c>
      <c r="B67" s="21" t="s">
        <v>21</v>
      </c>
      <c r="C67" s="133"/>
      <c r="D67" s="134"/>
      <c r="E67" s="134"/>
      <c r="F67" s="134"/>
      <c r="G67" s="135"/>
      <c r="H67" s="136" t="s">
        <v>20</v>
      </c>
      <c r="I67" s="125"/>
      <c r="J67" s="133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5"/>
      <c r="AT67" s="138"/>
    </row>
    <row r="68" spans="1:46" s="11" customFormat="1" ht="15" customHeight="1" x14ac:dyDescent="0.15">
      <c r="A68" s="114" t="s">
        <v>19</v>
      </c>
      <c r="B68" s="115"/>
      <c r="C68" s="57"/>
      <c r="D68" s="119" t="s">
        <v>18</v>
      </c>
      <c r="E68" s="120"/>
      <c r="F68" s="120"/>
      <c r="G68" s="120"/>
      <c r="H68" s="120"/>
      <c r="I68" s="120"/>
      <c r="J68" s="120"/>
      <c r="K68" s="121"/>
      <c r="L68" s="119" t="s">
        <v>17</v>
      </c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1"/>
      <c r="AT68" s="139"/>
    </row>
    <row r="69" spans="1:46" s="11" customFormat="1" ht="30" customHeight="1" x14ac:dyDescent="0.15">
      <c r="A69" s="116"/>
      <c r="B69" s="117"/>
      <c r="C69" s="118"/>
      <c r="D69" s="122" t="s">
        <v>16</v>
      </c>
      <c r="E69" s="121"/>
      <c r="F69" s="123" t="s">
        <v>15</v>
      </c>
      <c r="G69" s="124"/>
      <c r="H69" s="125"/>
      <c r="I69" s="122" t="s">
        <v>14</v>
      </c>
      <c r="J69" s="120"/>
      <c r="K69" s="121"/>
      <c r="L69" s="122" t="s">
        <v>13</v>
      </c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1"/>
      <c r="AB69" s="123" t="s">
        <v>12</v>
      </c>
      <c r="AC69" s="125"/>
      <c r="AD69" s="122" t="s">
        <v>11</v>
      </c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1"/>
      <c r="AT69" s="139"/>
    </row>
    <row r="70" spans="1:46" s="11" customFormat="1" ht="12" customHeight="1" x14ac:dyDescent="0.15">
      <c r="A70" s="22"/>
      <c r="B70" s="23"/>
      <c r="C70" s="24"/>
      <c r="D70" s="23"/>
      <c r="E70" s="25" t="s">
        <v>10</v>
      </c>
      <c r="F70" s="22"/>
      <c r="G70" s="23"/>
      <c r="H70" s="24"/>
      <c r="I70" s="23"/>
      <c r="J70" s="23"/>
      <c r="K70" s="25" t="s">
        <v>10</v>
      </c>
      <c r="L70" s="22"/>
      <c r="M70" s="23"/>
      <c r="N70" s="23"/>
      <c r="O70" s="132" t="s">
        <v>9</v>
      </c>
      <c r="P70" s="132"/>
      <c r="Q70" s="132"/>
      <c r="R70" s="23"/>
      <c r="S70" s="132" t="s">
        <v>8</v>
      </c>
      <c r="T70" s="132"/>
      <c r="U70" s="132"/>
      <c r="V70" s="23"/>
      <c r="W70" s="98" t="s">
        <v>7</v>
      </c>
      <c r="X70" s="98"/>
      <c r="Y70" s="98"/>
      <c r="Z70" s="126" t="s">
        <v>6</v>
      </c>
      <c r="AA70" s="126"/>
      <c r="AB70" s="22"/>
      <c r="AC70" s="24"/>
      <c r="AD70" s="23"/>
      <c r="AE70" s="23"/>
      <c r="AF70" s="132" t="s">
        <v>9</v>
      </c>
      <c r="AG70" s="132"/>
      <c r="AH70" s="132"/>
      <c r="AI70" s="23"/>
      <c r="AJ70" s="132" t="s">
        <v>8</v>
      </c>
      <c r="AK70" s="132"/>
      <c r="AL70" s="132"/>
      <c r="AM70" s="23"/>
      <c r="AN70" s="98" t="s">
        <v>7</v>
      </c>
      <c r="AO70" s="98"/>
      <c r="AP70" s="98"/>
      <c r="AQ70" s="126" t="s">
        <v>6</v>
      </c>
      <c r="AR70" s="127"/>
    </row>
    <row r="71" spans="1:46" s="11" customFormat="1" ht="11.25" customHeight="1" x14ac:dyDescent="0.15">
      <c r="A71" s="128" t="s">
        <v>5</v>
      </c>
      <c r="B71" s="129"/>
      <c r="C71" s="130"/>
      <c r="D71" s="102"/>
      <c r="E71" s="103"/>
      <c r="F71" s="79"/>
      <c r="G71" s="80"/>
      <c r="H71" s="81"/>
      <c r="I71" s="131" t="str">
        <f>IF(OR(D71="",F71="",F72=""),"0",ROUNDDOWN(D71*F71/F72,2))</f>
        <v>0</v>
      </c>
      <c r="J71" s="109"/>
      <c r="K71" s="110"/>
      <c r="L71" s="93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5"/>
      <c r="AB71" s="79"/>
      <c r="AC71" s="81"/>
      <c r="AD71" s="72" t="str">
        <f>IF(OR(L71="",AB71="",AB72=""),"0",ROUNDDOWN(L71*AB71/AB72,0))</f>
        <v>0</v>
      </c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4"/>
    </row>
    <row r="72" spans="1:46" s="11" customFormat="1" ht="11.25" customHeight="1" x14ac:dyDescent="0.15">
      <c r="A72" s="76" t="s">
        <v>4</v>
      </c>
      <c r="B72" s="77"/>
      <c r="C72" s="78"/>
      <c r="D72" s="104"/>
      <c r="E72" s="103"/>
      <c r="F72" s="79"/>
      <c r="G72" s="80"/>
      <c r="H72" s="81"/>
      <c r="I72" s="108"/>
      <c r="J72" s="109"/>
      <c r="K72" s="110"/>
      <c r="L72" s="96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5"/>
      <c r="AB72" s="79"/>
      <c r="AC72" s="81"/>
      <c r="AD72" s="75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4"/>
    </row>
    <row r="73" spans="1:46" s="11" customFormat="1" ht="2.25" customHeight="1" x14ac:dyDescent="0.15">
      <c r="A73" s="26"/>
      <c r="B73" s="27"/>
      <c r="C73" s="28"/>
      <c r="D73" s="27"/>
      <c r="E73" s="27"/>
      <c r="F73" s="26"/>
      <c r="G73" s="27"/>
      <c r="H73" s="28"/>
      <c r="I73" s="27"/>
      <c r="J73" s="27"/>
      <c r="K73" s="27"/>
      <c r="L73" s="26"/>
      <c r="M73" s="27"/>
      <c r="N73" s="27"/>
      <c r="O73" s="27"/>
      <c r="P73" s="28"/>
      <c r="Q73" s="27"/>
      <c r="R73" s="27"/>
      <c r="S73" s="27"/>
      <c r="T73" s="28"/>
      <c r="U73" s="27"/>
      <c r="V73" s="27"/>
      <c r="W73" s="27"/>
      <c r="X73" s="28"/>
      <c r="Y73" s="27"/>
      <c r="Z73" s="27"/>
      <c r="AA73" s="27"/>
      <c r="AB73" s="26"/>
      <c r="AC73" s="28"/>
      <c r="AD73" s="29"/>
      <c r="AE73" s="29"/>
      <c r="AF73" s="29"/>
      <c r="AG73" s="30"/>
      <c r="AH73" s="29"/>
      <c r="AI73" s="29"/>
      <c r="AJ73" s="29"/>
      <c r="AK73" s="30"/>
      <c r="AL73" s="29"/>
      <c r="AM73" s="29"/>
      <c r="AN73" s="29"/>
      <c r="AO73" s="30"/>
      <c r="AP73" s="29"/>
      <c r="AQ73" s="29"/>
      <c r="AR73" s="30"/>
    </row>
    <row r="74" spans="1:46" s="11" customFormat="1" ht="13.5" customHeight="1" x14ac:dyDescent="0.15">
      <c r="A74" s="111" t="s">
        <v>5</v>
      </c>
      <c r="B74" s="112"/>
      <c r="C74" s="113"/>
      <c r="D74" s="102"/>
      <c r="E74" s="103"/>
      <c r="F74" s="79"/>
      <c r="G74" s="80"/>
      <c r="H74" s="81"/>
      <c r="I74" s="105" t="str">
        <f>IF(OR(D74="",F74="",F75=""),"0",ROUNDDOWN(D74*F74/F75,2))</f>
        <v>0</v>
      </c>
      <c r="J74" s="106"/>
      <c r="K74" s="107"/>
      <c r="L74" s="93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5"/>
      <c r="AB74" s="79"/>
      <c r="AC74" s="81"/>
      <c r="AD74" s="72" t="str">
        <f>IF(OR(L74="",AB74="",AB75=""),"0",ROUNDDOWN(L74*AB74/AB75,0))</f>
        <v>0</v>
      </c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4"/>
    </row>
    <row r="75" spans="1:46" s="11" customFormat="1" ht="13.5" customHeight="1" x14ac:dyDescent="0.15">
      <c r="A75" s="76" t="s">
        <v>4</v>
      </c>
      <c r="B75" s="77"/>
      <c r="C75" s="78"/>
      <c r="D75" s="104"/>
      <c r="E75" s="103"/>
      <c r="F75" s="79"/>
      <c r="G75" s="80"/>
      <c r="H75" s="81"/>
      <c r="I75" s="108"/>
      <c r="J75" s="109"/>
      <c r="K75" s="110"/>
      <c r="L75" s="96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5"/>
      <c r="AB75" s="79"/>
      <c r="AC75" s="81"/>
      <c r="AD75" s="75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4"/>
    </row>
    <row r="76" spans="1:46" s="11" customFormat="1" ht="2.25" customHeight="1" x14ac:dyDescent="0.15">
      <c r="A76" s="26"/>
      <c r="B76" s="27"/>
      <c r="C76" s="28"/>
      <c r="D76" s="26"/>
      <c r="E76" s="28"/>
      <c r="F76" s="26"/>
      <c r="G76" s="27"/>
      <c r="H76" s="28"/>
      <c r="I76" s="26"/>
      <c r="J76" s="27"/>
      <c r="K76" s="28"/>
      <c r="L76" s="26"/>
      <c r="M76" s="27"/>
      <c r="N76" s="27"/>
      <c r="O76" s="27"/>
      <c r="P76" s="28"/>
      <c r="Q76" s="27"/>
      <c r="R76" s="27"/>
      <c r="S76" s="27"/>
      <c r="T76" s="28"/>
      <c r="U76" s="27"/>
      <c r="V76" s="27"/>
      <c r="W76" s="27"/>
      <c r="X76" s="28"/>
      <c r="Y76" s="27"/>
      <c r="Z76" s="27"/>
      <c r="AA76" s="27"/>
      <c r="AB76" s="26"/>
      <c r="AC76" s="28"/>
      <c r="AD76" s="29"/>
      <c r="AE76" s="29"/>
      <c r="AF76" s="29"/>
      <c r="AG76" s="30"/>
      <c r="AH76" s="29"/>
      <c r="AI76" s="29"/>
      <c r="AJ76" s="29"/>
      <c r="AK76" s="30"/>
      <c r="AL76" s="29"/>
      <c r="AM76" s="29"/>
      <c r="AN76" s="29"/>
      <c r="AO76" s="30"/>
      <c r="AP76" s="29"/>
      <c r="AQ76" s="29"/>
      <c r="AR76" s="30"/>
    </row>
    <row r="77" spans="1:46" s="11" customFormat="1" ht="13.5" customHeight="1" x14ac:dyDescent="0.15">
      <c r="A77" s="99"/>
      <c r="B77" s="100"/>
      <c r="C77" s="101"/>
      <c r="D77" s="102"/>
      <c r="E77" s="103"/>
      <c r="F77" s="79"/>
      <c r="G77" s="80"/>
      <c r="H77" s="81"/>
      <c r="I77" s="105" t="str">
        <f>IF(OR(D77="",F77="",F78=""),"0",ROUNDDOWN(D77*F77/F78,2))</f>
        <v>0</v>
      </c>
      <c r="J77" s="106"/>
      <c r="K77" s="107"/>
      <c r="L77" s="93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5"/>
      <c r="AB77" s="79"/>
      <c r="AC77" s="81"/>
      <c r="AD77" s="72" t="str">
        <f>IF(OR(L77="",AB77="",AB78=""),"0",ROUNDDOWN(L77*AB77/AB78,0))</f>
        <v>0</v>
      </c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4"/>
    </row>
    <row r="78" spans="1:46" s="11" customFormat="1" ht="13.5" customHeight="1" x14ac:dyDescent="0.15">
      <c r="A78" s="76"/>
      <c r="B78" s="77"/>
      <c r="C78" s="78"/>
      <c r="D78" s="104"/>
      <c r="E78" s="103"/>
      <c r="F78" s="79"/>
      <c r="G78" s="80"/>
      <c r="H78" s="81"/>
      <c r="I78" s="108"/>
      <c r="J78" s="109"/>
      <c r="K78" s="110"/>
      <c r="L78" s="96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5"/>
      <c r="AB78" s="79"/>
      <c r="AC78" s="81"/>
      <c r="AD78" s="75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4"/>
    </row>
    <row r="79" spans="1:46" s="11" customFormat="1" ht="2.25" customHeight="1" x14ac:dyDescent="0.15">
      <c r="A79" s="26"/>
      <c r="B79" s="27"/>
      <c r="C79" s="28"/>
      <c r="D79" s="26"/>
      <c r="E79" s="28"/>
      <c r="F79" s="26"/>
      <c r="G79" s="27"/>
      <c r="H79" s="28"/>
      <c r="I79" s="26"/>
      <c r="J79" s="27"/>
      <c r="K79" s="28"/>
      <c r="L79" s="26"/>
      <c r="M79" s="27"/>
      <c r="N79" s="27"/>
      <c r="O79" s="27"/>
      <c r="P79" s="28"/>
      <c r="Q79" s="27"/>
      <c r="R79" s="27"/>
      <c r="S79" s="27"/>
      <c r="T79" s="28"/>
      <c r="U79" s="27"/>
      <c r="V79" s="27"/>
      <c r="W79" s="27"/>
      <c r="X79" s="28"/>
      <c r="Y79" s="27"/>
      <c r="Z79" s="27"/>
      <c r="AA79" s="27"/>
      <c r="AB79" s="26"/>
      <c r="AC79" s="28"/>
      <c r="AD79" s="29"/>
      <c r="AE79" s="29"/>
      <c r="AF79" s="29"/>
      <c r="AG79" s="30"/>
      <c r="AH79" s="29"/>
      <c r="AI79" s="29"/>
      <c r="AJ79" s="29"/>
      <c r="AK79" s="30"/>
      <c r="AL79" s="29"/>
      <c r="AM79" s="29"/>
      <c r="AN79" s="29"/>
      <c r="AO79" s="30"/>
      <c r="AP79" s="29"/>
      <c r="AQ79" s="29"/>
      <c r="AR79" s="30"/>
    </row>
    <row r="80" spans="1:46" s="11" customFormat="1" ht="13.5" customHeight="1" x14ac:dyDescent="0.15">
      <c r="A80" s="55" t="s">
        <v>3</v>
      </c>
      <c r="B80" s="56"/>
      <c r="C80" s="57"/>
      <c r="D80" s="82"/>
      <c r="E80" s="83"/>
      <c r="F80" s="84"/>
      <c r="G80" s="84"/>
      <c r="H80" s="84"/>
      <c r="I80" s="84"/>
      <c r="J80" s="84"/>
      <c r="K80" s="85"/>
      <c r="L80" s="93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5"/>
      <c r="AB80" s="97">
        <v>1</v>
      </c>
      <c r="AC80" s="60"/>
      <c r="AD80" s="72" t="str">
        <f>IF(OR(L80="",AB80="",AB81=""),"0",ROUNDDOWN(L80*AB80/AB81,0))</f>
        <v>0</v>
      </c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4"/>
    </row>
    <row r="81" spans="1:46" s="11" customFormat="1" ht="13.5" customHeight="1" x14ac:dyDescent="0.15">
      <c r="A81" s="58"/>
      <c r="B81" s="59"/>
      <c r="C81" s="60"/>
      <c r="D81" s="86"/>
      <c r="E81" s="87"/>
      <c r="F81" s="88"/>
      <c r="G81" s="88"/>
      <c r="H81" s="88"/>
      <c r="I81" s="88"/>
      <c r="J81" s="88"/>
      <c r="K81" s="89"/>
      <c r="L81" s="96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5"/>
      <c r="AB81" s="97">
        <v>2</v>
      </c>
      <c r="AC81" s="60"/>
      <c r="AD81" s="75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4"/>
    </row>
    <row r="82" spans="1:46" s="11" customFormat="1" ht="2.25" customHeight="1" x14ac:dyDescent="0.15">
      <c r="A82" s="26"/>
      <c r="B82" s="27"/>
      <c r="C82" s="28"/>
      <c r="D82" s="90"/>
      <c r="E82" s="91"/>
      <c r="F82" s="91"/>
      <c r="G82" s="91"/>
      <c r="H82" s="91"/>
      <c r="I82" s="91"/>
      <c r="J82" s="91"/>
      <c r="K82" s="92"/>
      <c r="L82" s="26"/>
      <c r="M82" s="27"/>
      <c r="N82" s="27"/>
      <c r="O82" s="27"/>
      <c r="P82" s="28"/>
      <c r="Q82" s="27"/>
      <c r="R82" s="27"/>
      <c r="S82" s="27"/>
      <c r="T82" s="28"/>
      <c r="U82" s="27"/>
      <c r="V82" s="27"/>
      <c r="W82" s="27"/>
      <c r="X82" s="28"/>
      <c r="Y82" s="27"/>
      <c r="Z82" s="27"/>
      <c r="AA82" s="27"/>
      <c r="AB82" s="26"/>
      <c r="AC82" s="28"/>
      <c r="AD82" s="27"/>
      <c r="AE82" s="27"/>
      <c r="AF82" s="27"/>
      <c r="AG82" s="28"/>
      <c r="AH82" s="27"/>
      <c r="AI82" s="27"/>
      <c r="AJ82" s="27"/>
      <c r="AK82" s="28"/>
      <c r="AL82" s="27"/>
      <c r="AM82" s="27"/>
      <c r="AN82" s="27"/>
      <c r="AO82" s="28"/>
      <c r="AP82" s="27"/>
      <c r="AQ82" s="27"/>
      <c r="AR82" s="28"/>
    </row>
    <row r="83" spans="1:46" s="11" customFormat="1" ht="13.5" customHeight="1" x14ac:dyDescent="0.15">
      <c r="A83" s="55" t="s">
        <v>2</v>
      </c>
      <c r="B83" s="56"/>
      <c r="C83" s="57"/>
      <c r="D83" s="61">
        <f>D71+D74+D77</f>
        <v>0</v>
      </c>
      <c r="E83" s="62"/>
      <c r="F83" s="64"/>
      <c r="G83" s="65"/>
      <c r="H83" s="66"/>
      <c r="I83" s="61">
        <f>I71+I74+I77</f>
        <v>0</v>
      </c>
      <c r="J83" s="70"/>
      <c r="K83" s="71"/>
      <c r="L83" s="37">
        <f>L71+L74+L77+L80</f>
        <v>0</v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9"/>
      <c r="AB83" s="64"/>
      <c r="AC83" s="66"/>
      <c r="AD83" s="37">
        <f>AD71+AD74+AD77+AD80</f>
        <v>0</v>
      </c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</row>
    <row r="84" spans="1:46" s="11" customFormat="1" ht="13.5" customHeight="1" x14ac:dyDescent="0.15">
      <c r="A84" s="58"/>
      <c r="B84" s="59"/>
      <c r="C84" s="60"/>
      <c r="D84" s="63"/>
      <c r="E84" s="62"/>
      <c r="F84" s="67"/>
      <c r="G84" s="68"/>
      <c r="H84" s="69"/>
      <c r="I84" s="63"/>
      <c r="J84" s="70"/>
      <c r="K84" s="71"/>
      <c r="L84" s="40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9"/>
      <c r="AB84" s="67"/>
      <c r="AC84" s="69"/>
      <c r="AD84" s="40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9"/>
    </row>
    <row r="85" spans="1:46" s="11" customFormat="1" ht="2.25" customHeight="1" thickBot="1" x14ac:dyDescent="0.2">
      <c r="A85" s="31"/>
      <c r="B85" s="32"/>
      <c r="C85" s="33"/>
      <c r="D85" s="31"/>
      <c r="E85" s="33"/>
      <c r="F85" s="31"/>
      <c r="G85" s="32"/>
      <c r="H85" s="33"/>
      <c r="I85" s="31"/>
      <c r="J85" s="32"/>
      <c r="K85" s="33"/>
      <c r="L85" s="31"/>
      <c r="M85" s="32"/>
      <c r="N85" s="32"/>
      <c r="O85" s="32"/>
      <c r="P85" s="33"/>
      <c r="Q85" s="32"/>
      <c r="R85" s="32"/>
      <c r="S85" s="32"/>
      <c r="T85" s="33"/>
      <c r="U85" s="32"/>
      <c r="V85" s="32"/>
      <c r="W85" s="32"/>
      <c r="X85" s="33"/>
      <c r="Y85" s="32"/>
      <c r="Z85" s="32"/>
      <c r="AA85" s="32"/>
      <c r="AB85" s="31"/>
      <c r="AC85" s="33"/>
      <c r="AD85" s="32"/>
      <c r="AE85" s="32"/>
      <c r="AF85" s="32"/>
      <c r="AG85" s="33"/>
      <c r="AH85" s="32"/>
      <c r="AI85" s="32"/>
      <c r="AJ85" s="32"/>
      <c r="AK85" s="33"/>
      <c r="AL85" s="32"/>
      <c r="AM85" s="32"/>
      <c r="AN85" s="32"/>
      <c r="AO85" s="33"/>
      <c r="AP85" s="32"/>
      <c r="AQ85" s="32"/>
      <c r="AR85" s="33"/>
    </row>
    <row r="86" spans="1:46" s="11" customFormat="1" ht="37.5" customHeight="1" thickTop="1" x14ac:dyDescent="0.2">
      <c r="A86" s="41" t="s">
        <v>1</v>
      </c>
      <c r="B86" s="143"/>
      <c r="C86" s="143"/>
      <c r="D86" s="143"/>
      <c r="E86" s="143"/>
      <c r="F86" s="143"/>
      <c r="G86" s="143"/>
      <c r="H86" s="144"/>
      <c r="I86" s="44">
        <f>I46+I64+I83</f>
        <v>0</v>
      </c>
      <c r="J86" s="145"/>
      <c r="K86" s="146"/>
      <c r="L86" s="41" t="s">
        <v>0</v>
      </c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4"/>
      <c r="AD86" s="50">
        <f>AD46+AD64+AD83</f>
        <v>0</v>
      </c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1"/>
      <c r="AS86" s="53" t="s">
        <v>60</v>
      </c>
      <c r="AT86" s="54"/>
    </row>
    <row r="87" spans="1:46" ht="2.25" customHeight="1" x14ac:dyDescent="0.15">
      <c r="A87" s="10"/>
      <c r="B87" s="9"/>
      <c r="C87" s="9"/>
      <c r="D87" s="9"/>
      <c r="E87" s="9"/>
      <c r="F87" s="9"/>
      <c r="G87" s="9"/>
      <c r="H87" s="8"/>
      <c r="I87" s="147"/>
      <c r="J87" s="148"/>
      <c r="K87" s="149"/>
      <c r="L87" s="7"/>
      <c r="M87" s="6"/>
      <c r="N87" s="6"/>
      <c r="O87" s="6"/>
      <c r="P87" s="5"/>
      <c r="Q87" s="6"/>
      <c r="R87" s="6"/>
      <c r="S87" s="6"/>
      <c r="T87" s="5"/>
      <c r="U87" s="6"/>
      <c r="V87" s="6"/>
      <c r="W87" s="6"/>
      <c r="X87" s="5"/>
      <c r="Y87" s="6"/>
      <c r="Z87" s="6"/>
      <c r="AA87" s="6"/>
      <c r="AB87" s="7"/>
      <c r="AC87" s="5"/>
      <c r="AD87" s="6"/>
      <c r="AE87" s="6"/>
      <c r="AF87" s="6"/>
      <c r="AG87" s="5"/>
      <c r="AH87" s="6"/>
      <c r="AI87" s="6"/>
      <c r="AJ87" s="6"/>
      <c r="AK87" s="5"/>
      <c r="AL87" s="6"/>
      <c r="AM87" s="6"/>
      <c r="AN87" s="6"/>
      <c r="AO87" s="5"/>
      <c r="AP87" s="6"/>
      <c r="AQ87" s="6"/>
      <c r="AR87" s="5"/>
    </row>
    <row r="88" spans="1:46" s="11" customFormat="1" ht="27" customHeight="1" x14ac:dyDescent="0.15">
      <c r="A88" s="20" t="s">
        <v>22</v>
      </c>
      <c r="B88" s="21" t="s">
        <v>21</v>
      </c>
      <c r="C88" s="140"/>
      <c r="D88" s="141"/>
      <c r="E88" s="141"/>
      <c r="F88" s="141"/>
      <c r="G88" s="142"/>
      <c r="H88" s="136" t="s">
        <v>20</v>
      </c>
      <c r="I88" s="125"/>
      <c r="J88" s="140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2"/>
    </row>
    <row r="89" spans="1:46" s="11" customFormat="1" ht="15" customHeight="1" x14ac:dyDescent="0.15">
      <c r="A89" s="114" t="s">
        <v>19</v>
      </c>
      <c r="B89" s="115"/>
      <c r="C89" s="57"/>
      <c r="D89" s="119" t="s">
        <v>18</v>
      </c>
      <c r="E89" s="120"/>
      <c r="F89" s="120"/>
      <c r="G89" s="120"/>
      <c r="H89" s="120"/>
      <c r="I89" s="120"/>
      <c r="J89" s="120"/>
      <c r="K89" s="121"/>
      <c r="L89" s="119" t="s">
        <v>17</v>
      </c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1"/>
      <c r="AT89" s="137" t="s">
        <v>23</v>
      </c>
    </row>
    <row r="90" spans="1:46" s="11" customFormat="1" ht="30" customHeight="1" x14ac:dyDescent="0.15">
      <c r="A90" s="116"/>
      <c r="B90" s="117"/>
      <c r="C90" s="118"/>
      <c r="D90" s="122" t="s">
        <v>16</v>
      </c>
      <c r="E90" s="121"/>
      <c r="F90" s="123" t="s">
        <v>15</v>
      </c>
      <c r="G90" s="124"/>
      <c r="H90" s="125"/>
      <c r="I90" s="122" t="s">
        <v>14</v>
      </c>
      <c r="J90" s="120"/>
      <c r="K90" s="121"/>
      <c r="L90" s="122" t="s">
        <v>13</v>
      </c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1"/>
      <c r="AB90" s="123" t="s">
        <v>12</v>
      </c>
      <c r="AC90" s="125"/>
      <c r="AD90" s="122" t="s">
        <v>11</v>
      </c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1"/>
      <c r="AT90" s="138"/>
    </row>
    <row r="91" spans="1:46" s="11" customFormat="1" ht="12" customHeight="1" x14ac:dyDescent="0.15">
      <c r="A91" s="22"/>
      <c r="B91" s="23"/>
      <c r="C91" s="24"/>
      <c r="D91" s="23"/>
      <c r="E91" s="25" t="s">
        <v>10</v>
      </c>
      <c r="F91" s="22"/>
      <c r="G91" s="23"/>
      <c r="H91" s="24"/>
      <c r="I91" s="23"/>
      <c r="J91" s="23"/>
      <c r="K91" s="25" t="s">
        <v>10</v>
      </c>
      <c r="L91" s="22"/>
      <c r="M91" s="23"/>
      <c r="N91" s="23"/>
      <c r="O91" s="132" t="s">
        <v>9</v>
      </c>
      <c r="P91" s="132"/>
      <c r="Q91" s="132"/>
      <c r="R91" s="23"/>
      <c r="S91" s="132" t="s">
        <v>8</v>
      </c>
      <c r="T91" s="132"/>
      <c r="U91" s="132"/>
      <c r="V91" s="23"/>
      <c r="W91" s="98" t="s">
        <v>7</v>
      </c>
      <c r="X91" s="98"/>
      <c r="Y91" s="98"/>
      <c r="Z91" s="126" t="s">
        <v>6</v>
      </c>
      <c r="AA91" s="126"/>
      <c r="AB91" s="22"/>
      <c r="AC91" s="24"/>
      <c r="AD91" s="23"/>
      <c r="AE91" s="23"/>
      <c r="AF91" s="132" t="s">
        <v>9</v>
      </c>
      <c r="AG91" s="132"/>
      <c r="AH91" s="132"/>
      <c r="AI91" s="23"/>
      <c r="AJ91" s="132" t="s">
        <v>8</v>
      </c>
      <c r="AK91" s="132"/>
      <c r="AL91" s="132"/>
      <c r="AM91" s="23"/>
      <c r="AN91" s="98" t="s">
        <v>7</v>
      </c>
      <c r="AO91" s="98"/>
      <c r="AP91" s="98"/>
      <c r="AQ91" s="126" t="s">
        <v>6</v>
      </c>
      <c r="AR91" s="127"/>
      <c r="AT91" s="138"/>
    </row>
    <row r="92" spans="1:46" s="11" customFormat="1" ht="11.25" customHeight="1" x14ac:dyDescent="0.15">
      <c r="A92" s="128" t="s">
        <v>5</v>
      </c>
      <c r="B92" s="129"/>
      <c r="C92" s="130"/>
      <c r="D92" s="102"/>
      <c r="E92" s="103"/>
      <c r="F92" s="79"/>
      <c r="G92" s="80"/>
      <c r="H92" s="81"/>
      <c r="I92" s="131" t="str">
        <f>IF(OR(D92="",F92="",F93=""),"0",ROUNDDOWN(D92*F92/F93,2))</f>
        <v>0</v>
      </c>
      <c r="J92" s="109"/>
      <c r="K92" s="110"/>
      <c r="L92" s="93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5"/>
      <c r="AB92" s="79"/>
      <c r="AC92" s="81"/>
      <c r="AD92" s="72" t="str">
        <f>IF(OR(L92="",AB92="",AB93=""),"0",ROUNDDOWN(L92*AB92/AB93,0))</f>
        <v>0</v>
      </c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4"/>
      <c r="AT92" s="138"/>
    </row>
    <row r="93" spans="1:46" s="11" customFormat="1" ht="11.25" customHeight="1" x14ac:dyDescent="0.15">
      <c r="A93" s="76" t="s">
        <v>4</v>
      </c>
      <c r="B93" s="77"/>
      <c r="C93" s="78"/>
      <c r="D93" s="104"/>
      <c r="E93" s="103"/>
      <c r="F93" s="79"/>
      <c r="G93" s="80"/>
      <c r="H93" s="81"/>
      <c r="I93" s="108"/>
      <c r="J93" s="109"/>
      <c r="K93" s="110"/>
      <c r="L93" s="96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5"/>
      <c r="AB93" s="79"/>
      <c r="AC93" s="81"/>
      <c r="AD93" s="75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4"/>
      <c r="AT93" s="138"/>
    </row>
    <row r="94" spans="1:46" s="11" customFormat="1" ht="2.25" customHeight="1" x14ac:dyDescent="0.15">
      <c r="A94" s="26"/>
      <c r="B94" s="27"/>
      <c r="C94" s="28"/>
      <c r="D94" s="27"/>
      <c r="E94" s="27"/>
      <c r="F94" s="26"/>
      <c r="G94" s="27"/>
      <c r="H94" s="28"/>
      <c r="I94" s="27"/>
      <c r="J94" s="27"/>
      <c r="K94" s="27"/>
      <c r="L94" s="26"/>
      <c r="M94" s="27"/>
      <c r="N94" s="27"/>
      <c r="O94" s="27"/>
      <c r="P94" s="28"/>
      <c r="Q94" s="27"/>
      <c r="R94" s="27"/>
      <c r="S94" s="27"/>
      <c r="T94" s="28"/>
      <c r="U94" s="27"/>
      <c r="V94" s="27"/>
      <c r="W94" s="27"/>
      <c r="X94" s="28"/>
      <c r="Y94" s="27"/>
      <c r="Z94" s="27"/>
      <c r="AA94" s="27"/>
      <c r="AB94" s="26"/>
      <c r="AC94" s="28"/>
      <c r="AD94" s="29"/>
      <c r="AE94" s="29"/>
      <c r="AF94" s="29"/>
      <c r="AG94" s="30"/>
      <c r="AH94" s="29"/>
      <c r="AI94" s="29"/>
      <c r="AJ94" s="29"/>
      <c r="AK94" s="30"/>
      <c r="AL94" s="29"/>
      <c r="AM94" s="29"/>
      <c r="AN94" s="29"/>
      <c r="AO94" s="30"/>
      <c r="AP94" s="29"/>
      <c r="AQ94" s="29"/>
      <c r="AR94" s="30"/>
      <c r="AT94" s="138"/>
    </row>
    <row r="95" spans="1:46" s="11" customFormat="1" ht="13.5" customHeight="1" x14ac:dyDescent="0.15">
      <c r="A95" s="111" t="s">
        <v>5</v>
      </c>
      <c r="B95" s="112"/>
      <c r="C95" s="113"/>
      <c r="D95" s="102"/>
      <c r="E95" s="103"/>
      <c r="F95" s="79"/>
      <c r="G95" s="80"/>
      <c r="H95" s="81"/>
      <c r="I95" s="105" t="str">
        <f>IF(OR(D95="",F95="",F96=""),"0",ROUNDDOWN(D95*F95/F96,2))</f>
        <v>0</v>
      </c>
      <c r="J95" s="106"/>
      <c r="K95" s="107"/>
      <c r="L95" s="93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5"/>
      <c r="AB95" s="79"/>
      <c r="AC95" s="81"/>
      <c r="AD95" s="72" t="str">
        <f>IF(OR(L95="",AB95="",AB96=""),"0",ROUNDDOWN(L95*AB95/AB96,0))</f>
        <v>0</v>
      </c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4"/>
      <c r="AT95" s="138"/>
    </row>
    <row r="96" spans="1:46" s="11" customFormat="1" ht="13.5" customHeight="1" x14ac:dyDescent="0.15">
      <c r="A96" s="76" t="s">
        <v>4</v>
      </c>
      <c r="B96" s="77"/>
      <c r="C96" s="78"/>
      <c r="D96" s="104"/>
      <c r="E96" s="103"/>
      <c r="F96" s="79"/>
      <c r="G96" s="80"/>
      <c r="H96" s="81"/>
      <c r="I96" s="108"/>
      <c r="J96" s="109"/>
      <c r="K96" s="110"/>
      <c r="L96" s="96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5"/>
      <c r="AB96" s="79"/>
      <c r="AC96" s="81"/>
      <c r="AD96" s="75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4"/>
      <c r="AT96" s="138"/>
    </row>
    <row r="97" spans="1:46" s="11" customFormat="1" ht="2.25" customHeight="1" x14ac:dyDescent="0.15">
      <c r="A97" s="26"/>
      <c r="B97" s="27"/>
      <c r="C97" s="28"/>
      <c r="D97" s="26"/>
      <c r="E97" s="28"/>
      <c r="F97" s="26"/>
      <c r="G97" s="27"/>
      <c r="H97" s="28"/>
      <c r="I97" s="26"/>
      <c r="J97" s="27"/>
      <c r="K97" s="28"/>
      <c r="L97" s="26"/>
      <c r="M97" s="27"/>
      <c r="N97" s="27"/>
      <c r="O97" s="27"/>
      <c r="P97" s="28"/>
      <c r="Q97" s="27"/>
      <c r="R97" s="27"/>
      <c r="S97" s="27"/>
      <c r="T97" s="28"/>
      <c r="U97" s="27"/>
      <c r="V97" s="27"/>
      <c r="W97" s="27"/>
      <c r="X97" s="28"/>
      <c r="Y97" s="27"/>
      <c r="Z97" s="27"/>
      <c r="AA97" s="27"/>
      <c r="AB97" s="26"/>
      <c r="AC97" s="28"/>
      <c r="AD97" s="29"/>
      <c r="AE97" s="29"/>
      <c r="AF97" s="29"/>
      <c r="AG97" s="30"/>
      <c r="AH97" s="29"/>
      <c r="AI97" s="29"/>
      <c r="AJ97" s="29"/>
      <c r="AK97" s="30"/>
      <c r="AL97" s="29"/>
      <c r="AM97" s="29"/>
      <c r="AN97" s="29"/>
      <c r="AO97" s="30"/>
      <c r="AP97" s="29"/>
      <c r="AQ97" s="29"/>
      <c r="AR97" s="30"/>
      <c r="AT97" s="138"/>
    </row>
    <row r="98" spans="1:46" s="11" customFormat="1" ht="13.5" customHeight="1" x14ac:dyDescent="0.15">
      <c r="A98" s="99"/>
      <c r="B98" s="100"/>
      <c r="C98" s="101"/>
      <c r="D98" s="102"/>
      <c r="E98" s="103"/>
      <c r="F98" s="79"/>
      <c r="G98" s="80"/>
      <c r="H98" s="81"/>
      <c r="I98" s="105" t="str">
        <f>IF(OR(D98="",F98="",F99=""),"0",ROUNDDOWN(D98*F98/F99,2))</f>
        <v>0</v>
      </c>
      <c r="J98" s="106"/>
      <c r="K98" s="107"/>
      <c r="L98" s="93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5"/>
      <c r="AB98" s="79"/>
      <c r="AC98" s="81"/>
      <c r="AD98" s="72" t="str">
        <f>IF(OR(L98="",AB98="",AB99=""),"0",ROUNDDOWN(L98*AB98/AB99,0))</f>
        <v>0</v>
      </c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4"/>
      <c r="AT98" s="138"/>
    </row>
    <row r="99" spans="1:46" s="11" customFormat="1" ht="13.5" customHeight="1" x14ac:dyDescent="0.15">
      <c r="A99" s="76"/>
      <c r="B99" s="77"/>
      <c r="C99" s="78"/>
      <c r="D99" s="104"/>
      <c r="E99" s="103"/>
      <c r="F99" s="79"/>
      <c r="G99" s="80"/>
      <c r="H99" s="81"/>
      <c r="I99" s="108"/>
      <c r="J99" s="109"/>
      <c r="K99" s="110"/>
      <c r="L99" s="96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5"/>
      <c r="AB99" s="79"/>
      <c r="AC99" s="81"/>
      <c r="AD99" s="75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4"/>
      <c r="AT99" s="138"/>
    </row>
    <row r="100" spans="1:46" s="11" customFormat="1" ht="2.25" customHeight="1" x14ac:dyDescent="0.15">
      <c r="A100" s="26"/>
      <c r="B100" s="27"/>
      <c r="C100" s="28"/>
      <c r="D100" s="26"/>
      <c r="E100" s="28"/>
      <c r="F100" s="26"/>
      <c r="G100" s="27"/>
      <c r="H100" s="28"/>
      <c r="I100" s="26"/>
      <c r="J100" s="27"/>
      <c r="K100" s="28"/>
      <c r="L100" s="26"/>
      <c r="M100" s="27"/>
      <c r="N100" s="27"/>
      <c r="O100" s="27"/>
      <c r="P100" s="28"/>
      <c r="Q100" s="27"/>
      <c r="R100" s="27"/>
      <c r="S100" s="27"/>
      <c r="T100" s="28"/>
      <c r="U100" s="27"/>
      <c r="V100" s="27"/>
      <c r="W100" s="27"/>
      <c r="X100" s="28"/>
      <c r="Y100" s="27"/>
      <c r="Z100" s="27"/>
      <c r="AA100" s="27"/>
      <c r="AB100" s="26"/>
      <c r="AC100" s="28"/>
      <c r="AD100" s="29"/>
      <c r="AE100" s="29"/>
      <c r="AF100" s="29"/>
      <c r="AG100" s="30"/>
      <c r="AH100" s="29"/>
      <c r="AI100" s="29"/>
      <c r="AJ100" s="29"/>
      <c r="AK100" s="30"/>
      <c r="AL100" s="29"/>
      <c r="AM100" s="29"/>
      <c r="AN100" s="29"/>
      <c r="AO100" s="30"/>
      <c r="AP100" s="29"/>
      <c r="AQ100" s="29"/>
      <c r="AR100" s="30"/>
      <c r="AT100" s="138"/>
    </row>
    <row r="101" spans="1:46" s="11" customFormat="1" ht="13.5" customHeight="1" x14ac:dyDescent="0.15">
      <c r="A101" s="55" t="s">
        <v>3</v>
      </c>
      <c r="B101" s="56"/>
      <c r="C101" s="57"/>
      <c r="D101" s="82"/>
      <c r="E101" s="83"/>
      <c r="F101" s="84"/>
      <c r="G101" s="84"/>
      <c r="H101" s="84"/>
      <c r="I101" s="84"/>
      <c r="J101" s="84"/>
      <c r="K101" s="85"/>
      <c r="L101" s="93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5"/>
      <c r="AB101" s="97">
        <v>1</v>
      </c>
      <c r="AC101" s="60"/>
      <c r="AD101" s="72" t="str">
        <f>IF(OR(L101="",AB101="",AB102=""),"0",ROUNDDOWN(L101*AB101/AB102,0))</f>
        <v>0</v>
      </c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4"/>
      <c r="AT101" s="138"/>
    </row>
    <row r="102" spans="1:46" s="11" customFormat="1" ht="13.5" customHeight="1" x14ac:dyDescent="0.15">
      <c r="A102" s="58"/>
      <c r="B102" s="59"/>
      <c r="C102" s="60"/>
      <c r="D102" s="86"/>
      <c r="E102" s="87"/>
      <c r="F102" s="88"/>
      <c r="G102" s="88"/>
      <c r="H102" s="88"/>
      <c r="I102" s="88"/>
      <c r="J102" s="88"/>
      <c r="K102" s="89"/>
      <c r="L102" s="96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5"/>
      <c r="AB102" s="97">
        <v>2</v>
      </c>
      <c r="AC102" s="60"/>
      <c r="AD102" s="75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4"/>
      <c r="AT102" s="138"/>
    </row>
    <row r="103" spans="1:46" s="11" customFormat="1" ht="2.25" customHeight="1" x14ac:dyDescent="0.15">
      <c r="A103" s="26"/>
      <c r="B103" s="27"/>
      <c r="C103" s="28"/>
      <c r="D103" s="90"/>
      <c r="E103" s="91"/>
      <c r="F103" s="91"/>
      <c r="G103" s="91"/>
      <c r="H103" s="91"/>
      <c r="I103" s="91"/>
      <c r="J103" s="91"/>
      <c r="K103" s="92"/>
      <c r="L103" s="26"/>
      <c r="M103" s="27"/>
      <c r="N103" s="27"/>
      <c r="O103" s="27"/>
      <c r="P103" s="28"/>
      <c r="Q103" s="27"/>
      <c r="R103" s="27"/>
      <c r="S103" s="27"/>
      <c r="T103" s="28"/>
      <c r="U103" s="27"/>
      <c r="V103" s="27"/>
      <c r="W103" s="27"/>
      <c r="X103" s="28"/>
      <c r="Y103" s="27"/>
      <c r="Z103" s="27"/>
      <c r="AA103" s="27"/>
      <c r="AB103" s="26"/>
      <c r="AC103" s="28"/>
      <c r="AD103" s="27"/>
      <c r="AE103" s="27"/>
      <c r="AF103" s="27"/>
      <c r="AG103" s="28"/>
      <c r="AH103" s="27"/>
      <c r="AI103" s="27"/>
      <c r="AJ103" s="27"/>
      <c r="AK103" s="28"/>
      <c r="AL103" s="27"/>
      <c r="AM103" s="27"/>
      <c r="AN103" s="27"/>
      <c r="AO103" s="28"/>
      <c r="AP103" s="27"/>
      <c r="AQ103" s="27"/>
      <c r="AR103" s="28"/>
      <c r="AT103" s="138"/>
    </row>
    <row r="104" spans="1:46" s="11" customFormat="1" ht="13.5" customHeight="1" x14ac:dyDescent="0.15">
      <c r="A104" s="55" t="s">
        <v>2</v>
      </c>
      <c r="B104" s="56"/>
      <c r="C104" s="57"/>
      <c r="D104" s="61">
        <f>D92+D95+D98</f>
        <v>0</v>
      </c>
      <c r="E104" s="62"/>
      <c r="F104" s="64"/>
      <c r="G104" s="65"/>
      <c r="H104" s="66"/>
      <c r="I104" s="61">
        <f>I92+I95+I98</f>
        <v>0</v>
      </c>
      <c r="J104" s="70"/>
      <c r="K104" s="71"/>
      <c r="L104" s="37">
        <f>L92+L95+L98+L101</f>
        <v>0</v>
      </c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9"/>
      <c r="AB104" s="64"/>
      <c r="AC104" s="66"/>
      <c r="AD104" s="37">
        <f>AD92+AD95+AD98+AD101</f>
        <v>0</v>
      </c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9"/>
      <c r="AT104" s="138"/>
    </row>
    <row r="105" spans="1:46" s="11" customFormat="1" ht="13.5" customHeight="1" x14ac:dyDescent="0.15">
      <c r="A105" s="58"/>
      <c r="B105" s="59"/>
      <c r="C105" s="60"/>
      <c r="D105" s="63"/>
      <c r="E105" s="62"/>
      <c r="F105" s="67"/>
      <c r="G105" s="68"/>
      <c r="H105" s="69"/>
      <c r="I105" s="63"/>
      <c r="J105" s="70"/>
      <c r="K105" s="71"/>
      <c r="L105" s="40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9"/>
      <c r="AB105" s="67"/>
      <c r="AC105" s="69"/>
      <c r="AD105" s="40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9"/>
      <c r="AT105" s="138"/>
    </row>
    <row r="106" spans="1:46" s="11" customFormat="1" ht="2.25" customHeight="1" thickBot="1" x14ac:dyDescent="0.2">
      <c r="A106" s="31"/>
      <c r="B106" s="32"/>
      <c r="C106" s="33"/>
      <c r="D106" s="31"/>
      <c r="E106" s="33"/>
      <c r="F106" s="31"/>
      <c r="G106" s="32"/>
      <c r="H106" s="33"/>
      <c r="I106" s="31"/>
      <c r="J106" s="32"/>
      <c r="K106" s="33"/>
      <c r="L106" s="31"/>
      <c r="M106" s="32"/>
      <c r="N106" s="32"/>
      <c r="O106" s="32"/>
      <c r="P106" s="33"/>
      <c r="Q106" s="32"/>
      <c r="R106" s="32"/>
      <c r="S106" s="32"/>
      <c r="T106" s="33"/>
      <c r="U106" s="32"/>
      <c r="V106" s="32"/>
      <c r="W106" s="32"/>
      <c r="X106" s="33"/>
      <c r="Y106" s="32"/>
      <c r="Z106" s="32"/>
      <c r="AA106" s="32"/>
      <c r="AB106" s="31"/>
      <c r="AC106" s="33"/>
      <c r="AD106" s="32"/>
      <c r="AE106" s="32"/>
      <c r="AF106" s="32"/>
      <c r="AG106" s="33"/>
      <c r="AH106" s="32"/>
      <c r="AI106" s="32"/>
      <c r="AJ106" s="32"/>
      <c r="AK106" s="33"/>
      <c r="AL106" s="32"/>
      <c r="AM106" s="32"/>
      <c r="AN106" s="32"/>
      <c r="AO106" s="33"/>
      <c r="AP106" s="32"/>
      <c r="AQ106" s="32"/>
      <c r="AR106" s="33"/>
      <c r="AT106" s="138"/>
    </row>
    <row r="107" spans="1:46" s="11" customFormat="1" ht="27" customHeight="1" thickTop="1" x14ac:dyDescent="0.15">
      <c r="A107" s="20" t="s">
        <v>22</v>
      </c>
      <c r="B107" s="21" t="s">
        <v>21</v>
      </c>
      <c r="C107" s="133"/>
      <c r="D107" s="134"/>
      <c r="E107" s="134"/>
      <c r="F107" s="134"/>
      <c r="G107" s="135"/>
      <c r="H107" s="136" t="s">
        <v>20</v>
      </c>
      <c r="I107" s="125"/>
      <c r="J107" s="133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5"/>
      <c r="AT107" s="138"/>
    </row>
    <row r="108" spans="1:46" s="11" customFormat="1" ht="15" customHeight="1" x14ac:dyDescent="0.15">
      <c r="A108" s="114" t="s">
        <v>19</v>
      </c>
      <c r="B108" s="115"/>
      <c r="C108" s="57"/>
      <c r="D108" s="119" t="s">
        <v>18</v>
      </c>
      <c r="E108" s="120"/>
      <c r="F108" s="120"/>
      <c r="G108" s="120"/>
      <c r="H108" s="120"/>
      <c r="I108" s="120"/>
      <c r="J108" s="120"/>
      <c r="K108" s="121"/>
      <c r="L108" s="119" t="s">
        <v>17</v>
      </c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1"/>
      <c r="AT108" s="139"/>
    </row>
    <row r="109" spans="1:46" s="11" customFormat="1" ht="30" customHeight="1" x14ac:dyDescent="0.15">
      <c r="A109" s="116"/>
      <c r="B109" s="117"/>
      <c r="C109" s="118"/>
      <c r="D109" s="122" t="s">
        <v>16</v>
      </c>
      <c r="E109" s="121"/>
      <c r="F109" s="123" t="s">
        <v>15</v>
      </c>
      <c r="G109" s="124"/>
      <c r="H109" s="125"/>
      <c r="I109" s="122" t="s">
        <v>14</v>
      </c>
      <c r="J109" s="120"/>
      <c r="K109" s="121"/>
      <c r="L109" s="122" t="s">
        <v>13</v>
      </c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1"/>
      <c r="AB109" s="123" t="s">
        <v>12</v>
      </c>
      <c r="AC109" s="125"/>
      <c r="AD109" s="122" t="s">
        <v>11</v>
      </c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1"/>
      <c r="AT109" s="139"/>
    </row>
    <row r="110" spans="1:46" s="11" customFormat="1" ht="12" customHeight="1" x14ac:dyDescent="0.15">
      <c r="A110" s="22"/>
      <c r="B110" s="23"/>
      <c r="C110" s="24"/>
      <c r="D110" s="23"/>
      <c r="E110" s="25" t="s">
        <v>10</v>
      </c>
      <c r="F110" s="22"/>
      <c r="G110" s="23"/>
      <c r="H110" s="24"/>
      <c r="I110" s="23"/>
      <c r="J110" s="23"/>
      <c r="K110" s="25" t="s">
        <v>10</v>
      </c>
      <c r="L110" s="22"/>
      <c r="M110" s="23"/>
      <c r="N110" s="23"/>
      <c r="O110" s="132" t="s">
        <v>9</v>
      </c>
      <c r="P110" s="132"/>
      <c r="Q110" s="132"/>
      <c r="R110" s="23"/>
      <c r="S110" s="132" t="s">
        <v>8</v>
      </c>
      <c r="T110" s="132"/>
      <c r="U110" s="132"/>
      <c r="V110" s="23"/>
      <c r="W110" s="98" t="s">
        <v>7</v>
      </c>
      <c r="X110" s="98"/>
      <c r="Y110" s="98"/>
      <c r="Z110" s="126" t="s">
        <v>6</v>
      </c>
      <c r="AA110" s="126"/>
      <c r="AB110" s="22"/>
      <c r="AC110" s="24"/>
      <c r="AD110" s="23"/>
      <c r="AE110" s="23"/>
      <c r="AF110" s="132" t="s">
        <v>9</v>
      </c>
      <c r="AG110" s="132"/>
      <c r="AH110" s="132"/>
      <c r="AI110" s="23"/>
      <c r="AJ110" s="132" t="s">
        <v>8</v>
      </c>
      <c r="AK110" s="132"/>
      <c r="AL110" s="132"/>
      <c r="AM110" s="23"/>
      <c r="AN110" s="98" t="s">
        <v>7</v>
      </c>
      <c r="AO110" s="98"/>
      <c r="AP110" s="98"/>
      <c r="AQ110" s="126" t="s">
        <v>6</v>
      </c>
      <c r="AR110" s="127"/>
    </row>
    <row r="111" spans="1:46" s="11" customFormat="1" ht="11.25" customHeight="1" x14ac:dyDescent="0.15">
      <c r="A111" s="128" t="s">
        <v>5</v>
      </c>
      <c r="B111" s="129"/>
      <c r="C111" s="130"/>
      <c r="D111" s="102"/>
      <c r="E111" s="103"/>
      <c r="F111" s="79"/>
      <c r="G111" s="80"/>
      <c r="H111" s="81"/>
      <c r="I111" s="131" t="str">
        <f>IF(OR(D111="",F111="",F112=""),"0",ROUNDDOWN(D111*F111/F112,2))</f>
        <v>0</v>
      </c>
      <c r="J111" s="109"/>
      <c r="K111" s="110"/>
      <c r="L111" s="93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5"/>
      <c r="AB111" s="79"/>
      <c r="AC111" s="81"/>
      <c r="AD111" s="72" t="str">
        <f>IF(OR(L111="",AB111="",AB112=""),"0",ROUNDDOWN(L111*AB111/AB112,0))</f>
        <v>0</v>
      </c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4"/>
    </row>
    <row r="112" spans="1:46" s="11" customFormat="1" ht="11.25" customHeight="1" x14ac:dyDescent="0.15">
      <c r="A112" s="76" t="s">
        <v>4</v>
      </c>
      <c r="B112" s="77"/>
      <c r="C112" s="78"/>
      <c r="D112" s="104"/>
      <c r="E112" s="103"/>
      <c r="F112" s="79"/>
      <c r="G112" s="80"/>
      <c r="H112" s="81"/>
      <c r="I112" s="108"/>
      <c r="J112" s="109"/>
      <c r="K112" s="110"/>
      <c r="L112" s="96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5"/>
      <c r="AB112" s="79"/>
      <c r="AC112" s="81"/>
      <c r="AD112" s="75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4"/>
    </row>
    <row r="113" spans="1:46" s="11" customFormat="1" ht="2.25" customHeight="1" x14ac:dyDescent="0.15">
      <c r="A113" s="26"/>
      <c r="B113" s="27"/>
      <c r="C113" s="28"/>
      <c r="D113" s="27"/>
      <c r="E113" s="27"/>
      <c r="F113" s="26"/>
      <c r="G113" s="27"/>
      <c r="H113" s="28"/>
      <c r="I113" s="27"/>
      <c r="J113" s="27"/>
      <c r="K113" s="27"/>
      <c r="L113" s="26"/>
      <c r="M113" s="27"/>
      <c r="N113" s="27"/>
      <c r="O113" s="27"/>
      <c r="P113" s="28"/>
      <c r="Q113" s="27"/>
      <c r="R113" s="27"/>
      <c r="S113" s="27"/>
      <c r="T113" s="28"/>
      <c r="U113" s="27"/>
      <c r="V113" s="27"/>
      <c r="W113" s="27"/>
      <c r="X113" s="28"/>
      <c r="Y113" s="27"/>
      <c r="Z113" s="27"/>
      <c r="AA113" s="27"/>
      <c r="AB113" s="26"/>
      <c r="AC113" s="28"/>
      <c r="AD113" s="29"/>
      <c r="AE113" s="29"/>
      <c r="AF113" s="29"/>
      <c r="AG113" s="30"/>
      <c r="AH113" s="29"/>
      <c r="AI113" s="29"/>
      <c r="AJ113" s="29"/>
      <c r="AK113" s="30"/>
      <c r="AL113" s="29"/>
      <c r="AM113" s="29"/>
      <c r="AN113" s="29"/>
      <c r="AO113" s="30"/>
      <c r="AP113" s="29"/>
      <c r="AQ113" s="29"/>
      <c r="AR113" s="30"/>
    </row>
    <row r="114" spans="1:46" s="11" customFormat="1" ht="13.5" customHeight="1" x14ac:dyDescent="0.15">
      <c r="A114" s="111" t="s">
        <v>5</v>
      </c>
      <c r="B114" s="112"/>
      <c r="C114" s="113"/>
      <c r="D114" s="102"/>
      <c r="E114" s="103"/>
      <c r="F114" s="79"/>
      <c r="G114" s="80"/>
      <c r="H114" s="81"/>
      <c r="I114" s="105" t="str">
        <f>IF(OR(D114="",F114="",F115=""),"0",ROUNDDOWN(D114*F114/F115,2))</f>
        <v>0</v>
      </c>
      <c r="J114" s="106"/>
      <c r="K114" s="107"/>
      <c r="L114" s="93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5"/>
      <c r="AB114" s="79"/>
      <c r="AC114" s="81"/>
      <c r="AD114" s="72" t="str">
        <f>IF(OR(L114="",AB114="",AB115=""),"0",ROUNDDOWN(L114*AB114/AB115,0))</f>
        <v>0</v>
      </c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4"/>
    </row>
    <row r="115" spans="1:46" s="11" customFormat="1" ht="13.5" customHeight="1" x14ac:dyDescent="0.15">
      <c r="A115" s="76" t="s">
        <v>4</v>
      </c>
      <c r="B115" s="77"/>
      <c r="C115" s="78"/>
      <c r="D115" s="104"/>
      <c r="E115" s="103"/>
      <c r="F115" s="79"/>
      <c r="G115" s="80"/>
      <c r="H115" s="81"/>
      <c r="I115" s="108"/>
      <c r="J115" s="109"/>
      <c r="K115" s="110"/>
      <c r="L115" s="96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5"/>
      <c r="AB115" s="79"/>
      <c r="AC115" s="81"/>
      <c r="AD115" s="75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4"/>
    </row>
    <row r="116" spans="1:46" s="11" customFormat="1" ht="2.25" customHeight="1" x14ac:dyDescent="0.15">
      <c r="A116" s="26"/>
      <c r="B116" s="27"/>
      <c r="C116" s="28"/>
      <c r="D116" s="26"/>
      <c r="E116" s="28"/>
      <c r="F116" s="26"/>
      <c r="G116" s="27"/>
      <c r="H116" s="28"/>
      <c r="I116" s="26"/>
      <c r="J116" s="27"/>
      <c r="K116" s="28"/>
      <c r="L116" s="26"/>
      <c r="M116" s="27"/>
      <c r="N116" s="27"/>
      <c r="O116" s="27"/>
      <c r="P116" s="28"/>
      <c r="Q116" s="27"/>
      <c r="R116" s="27"/>
      <c r="S116" s="27"/>
      <c r="T116" s="28"/>
      <c r="U116" s="27"/>
      <c r="V116" s="27"/>
      <c r="W116" s="27"/>
      <c r="X116" s="28"/>
      <c r="Y116" s="27"/>
      <c r="Z116" s="27"/>
      <c r="AA116" s="27"/>
      <c r="AB116" s="26"/>
      <c r="AC116" s="28"/>
      <c r="AD116" s="29"/>
      <c r="AE116" s="29"/>
      <c r="AF116" s="29"/>
      <c r="AG116" s="30"/>
      <c r="AH116" s="29"/>
      <c r="AI116" s="29"/>
      <c r="AJ116" s="29"/>
      <c r="AK116" s="30"/>
      <c r="AL116" s="29"/>
      <c r="AM116" s="29"/>
      <c r="AN116" s="29"/>
      <c r="AO116" s="30"/>
      <c r="AP116" s="29"/>
      <c r="AQ116" s="29"/>
      <c r="AR116" s="30"/>
    </row>
    <row r="117" spans="1:46" s="11" customFormat="1" ht="13.5" customHeight="1" x14ac:dyDescent="0.15">
      <c r="A117" s="99"/>
      <c r="B117" s="100"/>
      <c r="C117" s="101"/>
      <c r="D117" s="102"/>
      <c r="E117" s="103"/>
      <c r="F117" s="79"/>
      <c r="G117" s="80"/>
      <c r="H117" s="81"/>
      <c r="I117" s="105" t="str">
        <f>IF(OR(D117="",F117="",F118=""),"0",ROUNDDOWN(D117*F117/F118,2))</f>
        <v>0</v>
      </c>
      <c r="J117" s="106"/>
      <c r="K117" s="107"/>
      <c r="L117" s="93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5"/>
      <c r="AB117" s="79"/>
      <c r="AC117" s="81"/>
      <c r="AD117" s="72" t="str">
        <f>IF(OR(L117="",AB117="",AB118=""),"0",ROUNDDOWN(L117*AB117/AB118,0))</f>
        <v>0</v>
      </c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4"/>
    </row>
    <row r="118" spans="1:46" s="11" customFormat="1" ht="13.5" customHeight="1" x14ac:dyDescent="0.15">
      <c r="A118" s="76"/>
      <c r="B118" s="77"/>
      <c r="C118" s="78"/>
      <c r="D118" s="104"/>
      <c r="E118" s="103"/>
      <c r="F118" s="79"/>
      <c r="G118" s="80"/>
      <c r="H118" s="81"/>
      <c r="I118" s="108"/>
      <c r="J118" s="109"/>
      <c r="K118" s="110"/>
      <c r="L118" s="96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5"/>
      <c r="AB118" s="79"/>
      <c r="AC118" s="81"/>
      <c r="AD118" s="75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4"/>
    </row>
    <row r="119" spans="1:46" s="11" customFormat="1" ht="2.25" customHeight="1" x14ac:dyDescent="0.15">
      <c r="A119" s="26"/>
      <c r="B119" s="27"/>
      <c r="C119" s="28"/>
      <c r="D119" s="26"/>
      <c r="E119" s="28"/>
      <c r="F119" s="26"/>
      <c r="G119" s="27"/>
      <c r="H119" s="28"/>
      <c r="I119" s="26"/>
      <c r="J119" s="27"/>
      <c r="K119" s="28"/>
      <c r="L119" s="26"/>
      <c r="M119" s="27"/>
      <c r="N119" s="27"/>
      <c r="O119" s="27"/>
      <c r="P119" s="28"/>
      <c r="Q119" s="27"/>
      <c r="R119" s="27"/>
      <c r="S119" s="27"/>
      <c r="T119" s="28"/>
      <c r="U119" s="27"/>
      <c r="V119" s="27"/>
      <c r="W119" s="27"/>
      <c r="X119" s="28"/>
      <c r="Y119" s="27"/>
      <c r="Z119" s="27"/>
      <c r="AA119" s="27"/>
      <c r="AB119" s="26"/>
      <c r="AC119" s="28"/>
      <c r="AD119" s="29"/>
      <c r="AE119" s="29"/>
      <c r="AF119" s="29"/>
      <c r="AG119" s="30"/>
      <c r="AH119" s="29"/>
      <c r="AI119" s="29"/>
      <c r="AJ119" s="29"/>
      <c r="AK119" s="30"/>
      <c r="AL119" s="29"/>
      <c r="AM119" s="29"/>
      <c r="AN119" s="29"/>
      <c r="AO119" s="30"/>
      <c r="AP119" s="29"/>
      <c r="AQ119" s="29"/>
      <c r="AR119" s="30"/>
    </row>
    <row r="120" spans="1:46" s="11" customFormat="1" ht="13.5" customHeight="1" x14ac:dyDescent="0.15">
      <c r="A120" s="55" t="s">
        <v>3</v>
      </c>
      <c r="B120" s="56"/>
      <c r="C120" s="57"/>
      <c r="D120" s="82"/>
      <c r="E120" s="83"/>
      <c r="F120" s="84"/>
      <c r="G120" s="84"/>
      <c r="H120" s="84"/>
      <c r="I120" s="84"/>
      <c r="J120" s="84"/>
      <c r="K120" s="85"/>
      <c r="L120" s="93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5"/>
      <c r="AB120" s="97">
        <v>1</v>
      </c>
      <c r="AC120" s="60"/>
      <c r="AD120" s="72" t="str">
        <f>IF(OR(L120="",AB120="",AB121=""),"0",ROUNDDOWN(L120*AB120/AB121,0))</f>
        <v>0</v>
      </c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4"/>
    </row>
    <row r="121" spans="1:46" s="11" customFormat="1" ht="13.5" customHeight="1" x14ac:dyDescent="0.15">
      <c r="A121" s="58"/>
      <c r="B121" s="59"/>
      <c r="C121" s="60"/>
      <c r="D121" s="86"/>
      <c r="E121" s="87"/>
      <c r="F121" s="88"/>
      <c r="G121" s="88"/>
      <c r="H121" s="88"/>
      <c r="I121" s="88"/>
      <c r="J121" s="88"/>
      <c r="K121" s="89"/>
      <c r="L121" s="96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5"/>
      <c r="AB121" s="97">
        <v>2</v>
      </c>
      <c r="AC121" s="60"/>
      <c r="AD121" s="75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4"/>
    </row>
    <row r="122" spans="1:46" s="11" customFormat="1" ht="2.25" customHeight="1" x14ac:dyDescent="0.15">
      <c r="A122" s="26"/>
      <c r="B122" s="27"/>
      <c r="C122" s="28"/>
      <c r="D122" s="90"/>
      <c r="E122" s="91"/>
      <c r="F122" s="91"/>
      <c r="G122" s="91"/>
      <c r="H122" s="91"/>
      <c r="I122" s="91"/>
      <c r="J122" s="91"/>
      <c r="K122" s="92"/>
      <c r="L122" s="26"/>
      <c r="M122" s="27"/>
      <c r="N122" s="27"/>
      <c r="O122" s="27"/>
      <c r="P122" s="28"/>
      <c r="Q122" s="27"/>
      <c r="R122" s="27"/>
      <c r="S122" s="27"/>
      <c r="T122" s="28"/>
      <c r="U122" s="27"/>
      <c r="V122" s="27"/>
      <c r="W122" s="27"/>
      <c r="X122" s="28"/>
      <c r="Y122" s="27"/>
      <c r="Z122" s="27"/>
      <c r="AA122" s="27"/>
      <c r="AB122" s="26"/>
      <c r="AC122" s="28"/>
      <c r="AD122" s="27"/>
      <c r="AE122" s="27"/>
      <c r="AF122" s="27"/>
      <c r="AG122" s="28"/>
      <c r="AH122" s="27"/>
      <c r="AI122" s="27"/>
      <c r="AJ122" s="27"/>
      <c r="AK122" s="28"/>
      <c r="AL122" s="27"/>
      <c r="AM122" s="27"/>
      <c r="AN122" s="27"/>
      <c r="AO122" s="28"/>
      <c r="AP122" s="27"/>
      <c r="AQ122" s="27"/>
      <c r="AR122" s="28"/>
    </row>
    <row r="123" spans="1:46" s="11" customFormat="1" ht="13.5" customHeight="1" x14ac:dyDescent="0.15">
      <c r="A123" s="55" t="s">
        <v>2</v>
      </c>
      <c r="B123" s="56"/>
      <c r="C123" s="57"/>
      <c r="D123" s="61">
        <f>D111+D114+D117</f>
        <v>0</v>
      </c>
      <c r="E123" s="62"/>
      <c r="F123" s="64"/>
      <c r="G123" s="65"/>
      <c r="H123" s="66"/>
      <c r="I123" s="61">
        <f>I111+I114+I117</f>
        <v>0</v>
      </c>
      <c r="J123" s="70"/>
      <c r="K123" s="71"/>
      <c r="L123" s="37">
        <f>L111+L114+L117+L120</f>
        <v>0</v>
      </c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9"/>
      <c r="AB123" s="64"/>
      <c r="AC123" s="66"/>
      <c r="AD123" s="37">
        <f>AD111+AD114+AD117+AD120</f>
        <v>0</v>
      </c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9"/>
    </row>
    <row r="124" spans="1:46" s="11" customFormat="1" ht="13.5" customHeight="1" x14ac:dyDescent="0.15">
      <c r="A124" s="58"/>
      <c r="B124" s="59"/>
      <c r="C124" s="60"/>
      <c r="D124" s="63"/>
      <c r="E124" s="62"/>
      <c r="F124" s="67"/>
      <c r="G124" s="68"/>
      <c r="H124" s="69"/>
      <c r="I124" s="63"/>
      <c r="J124" s="70"/>
      <c r="K124" s="71"/>
      <c r="L124" s="40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9"/>
      <c r="AB124" s="67"/>
      <c r="AC124" s="69"/>
      <c r="AD124" s="40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9"/>
    </row>
    <row r="125" spans="1:46" s="11" customFormat="1" ht="2.25" customHeight="1" thickBot="1" x14ac:dyDescent="0.2">
      <c r="A125" s="31"/>
      <c r="B125" s="32"/>
      <c r="C125" s="33"/>
      <c r="D125" s="31"/>
      <c r="E125" s="33"/>
      <c r="F125" s="31"/>
      <c r="G125" s="32"/>
      <c r="H125" s="33"/>
      <c r="I125" s="31"/>
      <c r="J125" s="32"/>
      <c r="K125" s="33"/>
      <c r="L125" s="31"/>
      <c r="M125" s="32"/>
      <c r="N125" s="32"/>
      <c r="O125" s="32"/>
      <c r="P125" s="33"/>
      <c r="Q125" s="32"/>
      <c r="R125" s="32"/>
      <c r="S125" s="32"/>
      <c r="T125" s="33"/>
      <c r="U125" s="32"/>
      <c r="V125" s="32"/>
      <c r="W125" s="32"/>
      <c r="X125" s="33"/>
      <c r="Y125" s="32"/>
      <c r="Z125" s="32"/>
      <c r="AA125" s="32"/>
      <c r="AB125" s="31"/>
      <c r="AC125" s="33"/>
      <c r="AD125" s="32"/>
      <c r="AE125" s="32"/>
      <c r="AF125" s="32"/>
      <c r="AG125" s="33"/>
      <c r="AH125" s="32"/>
      <c r="AI125" s="32"/>
      <c r="AJ125" s="32"/>
      <c r="AK125" s="33"/>
      <c r="AL125" s="32"/>
      <c r="AM125" s="32"/>
      <c r="AN125" s="32"/>
      <c r="AO125" s="33"/>
      <c r="AP125" s="32"/>
      <c r="AQ125" s="32"/>
      <c r="AR125" s="33"/>
    </row>
    <row r="126" spans="1:46" s="11" customFormat="1" ht="37.5" customHeight="1" thickTop="1" x14ac:dyDescent="0.2">
      <c r="A126" s="41" t="s">
        <v>1</v>
      </c>
      <c r="B126" s="143"/>
      <c r="C126" s="143"/>
      <c r="D126" s="143"/>
      <c r="E126" s="143"/>
      <c r="F126" s="143"/>
      <c r="G126" s="143"/>
      <c r="H126" s="144"/>
      <c r="I126" s="44">
        <f>I86+I104+I123</f>
        <v>0</v>
      </c>
      <c r="J126" s="145"/>
      <c r="K126" s="146"/>
      <c r="L126" s="41" t="s">
        <v>0</v>
      </c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4"/>
      <c r="AD126" s="50">
        <f>AD86+AD104+AD123</f>
        <v>0</v>
      </c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1"/>
      <c r="AS126" s="53" t="s">
        <v>61</v>
      </c>
      <c r="AT126" s="54"/>
    </row>
    <row r="127" spans="1:46" ht="2.25" customHeight="1" x14ac:dyDescent="0.15">
      <c r="A127" s="10"/>
      <c r="B127" s="9"/>
      <c r="C127" s="9"/>
      <c r="D127" s="9"/>
      <c r="E127" s="9"/>
      <c r="F127" s="9"/>
      <c r="G127" s="9"/>
      <c r="H127" s="8"/>
      <c r="I127" s="147"/>
      <c r="J127" s="148"/>
      <c r="K127" s="149"/>
      <c r="L127" s="7"/>
      <c r="M127" s="6"/>
      <c r="N127" s="6"/>
      <c r="O127" s="6"/>
      <c r="P127" s="5"/>
      <c r="Q127" s="6"/>
      <c r="R127" s="6"/>
      <c r="S127" s="6"/>
      <c r="T127" s="5"/>
      <c r="U127" s="6"/>
      <c r="V127" s="6"/>
      <c r="W127" s="6"/>
      <c r="X127" s="5"/>
      <c r="Y127" s="6"/>
      <c r="Z127" s="6"/>
      <c r="AA127" s="6"/>
      <c r="AB127" s="7"/>
      <c r="AC127" s="5"/>
      <c r="AD127" s="6"/>
      <c r="AE127" s="6"/>
      <c r="AF127" s="6"/>
      <c r="AG127" s="5"/>
      <c r="AH127" s="6"/>
      <c r="AI127" s="6"/>
      <c r="AJ127" s="6"/>
      <c r="AK127" s="5"/>
      <c r="AL127" s="6"/>
      <c r="AM127" s="6"/>
      <c r="AN127" s="6"/>
      <c r="AO127" s="5"/>
      <c r="AP127" s="6"/>
      <c r="AQ127" s="6"/>
      <c r="AR127" s="5"/>
    </row>
    <row r="128" spans="1:46" s="11" customFormat="1" ht="27" customHeight="1" x14ac:dyDescent="0.15">
      <c r="A128" s="20" t="s">
        <v>22</v>
      </c>
      <c r="B128" s="21" t="s">
        <v>21</v>
      </c>
      <c r="C128" s="140"/>
      <c r="D128" s="141"/>
      <c r="E128" s="141"/>
      <c r="F128" s="141"/>
      <c r="G128" s="142"/>
      <c r="H128" s="136" t="s">
        <v>20</v>
      </c>
      <c r="I128" s="125"/>
      <c r="J128" s="140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2"/>
    </row>
    <row r="129" spans="1:46" s="11" customFormat="1" ht="15" customHeight="1" x14ac:dyDescent="0.15">
      <c r="A129" s="114" t="s">
        <v>19</v>
      </c>
      <c r="B129" s="115"/>
      <c r="C129" s="57"/>
      <c r="D129" s="119" t="s">
        <v>18</v>
      </c>
      <c r="E129" s="120"/>
      <c r="F129" s="120"/>
      <c r="G129" s="120"/>
      <c r="H129" s="120"/>
      <c r="I129" s="120"/>
      <c r="J129" s="120"/>
      <c r="K129" s="121"/>
      <c r="L129" s="119" t="s">
        <v>17</v>
      </c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1"/>
      <c r="AT129" s="137" t="s">
        <v>23</v>
      </c>
    </row>
    <row r="130" spans="1:46" s="11" customFormat="1" ht="30" customHeight="1" x14ac:dyDescent="0.15">
      <c r="A130" s="116"/>
      <c r="B130" s="117"/>
      <c r="C130" s="118"/>
      <c r="D130" s="122" t="s">
        <v>16</v>
      </c>
      <c r="E130" s="121"/>
      <c r="F130" s="123" t="s">
        <v>15</v>
      </c>
      <c r="G130" s="124"/>
      <c r="H130" s="125"/>
      <c r="I130" s="122" t="s">
        <v>14</v>
      </c>
      <c r="J130" s="120"/>
      <c r="K130" s="121"/>
      <c r="L130" s="122" t="s">
        <v>13</v>
      </c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1"/>
      <c r="AB130" s="123" t="s">
        <v>12</v>
      </c>
      <c r="AC130" s="125"/>
      <c r="AD130" s="122" t="s">
        <v>11</v>
      </c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1"/>
      <c r="AT130" s="138"/>
    </row>
    <row r="131" spans="1:46" s="11" customFormat="1" ht="12" customHeight="1" x14ac:dyDescent="0.15">
      <c r="A131" s="22"/>
      <c r="B131" s="23"/>
      <c r="C131" s="24"/>
      <c r="D131" s="23"/>
      <c r="E131" s="25" t="s">
        <v>10</v>
      </c>
      <c r="F131" s="22"/>
      <c r="G131" s="23"/>
      <c r="H131" s="24"/>
      <c r="I131" s="23"/>
      <c r="J131" s="23"/>
      <c r="K131" s="25" t="s">
        <v>10</v>
      </c>
      <c r="L131" s="22"/>
      <c r="M131" s="23"/>
      <c r="N131" s="23"/>
      <c r="O131" s="132" t="s">
        <v>9</v>
      </c>
      <c r="P131" s="132"/>
      <c r="Q131" s="132"/>
      <c r="R131" s="23"/>
      <c r="S131" s="132" t="s">
        <v>8</v>
      </c>
      <c r="T131" s="132"/>
      <c r="U131" s="132"/>
      <c r="V131" s="23"/>
      <c r="W131" s="98" t="s">
        <v>7</v>
      </c>
      <c r="X131" s="98"/>
      <c r="Y131" s="98"/>
      <c r="Z131" s="126" t="s">
        <v>6</v>
      </c>
      <c r="AA131" s="126"/>
      <c r="AB131" s="22"/>
      <c r="AC131" s="24"/>
      <c r="AD131" s="23"/>
      <c r="AE131" s="23"/>
      <c r="AF131" s="132" t="s">
        <v>9</v>
      </c>
      <c r="AG131" s="132"/>
      <c r="AH131" s="132"/>
      <c r="AI131" s="23"/>
      <c r="AJ131" s="132" t="s">
        <v>8</v>
      </c>
      <c r="AK131" s="132"/>
      <c r="AL131" s="132"/>
      <c r="AM131" s="23"/>
      <c r="AN131" s="98" t="s">
        <v>7</v>
      </c>
      <c r="AO131" s="98"/>
      <c r="AP131" s="98"/>
      <c r="AQ131" s="126" t="s">
        <v>6</v>
      </c>
      <c r="AR131" s="127"/>
      <c r="AT131" s="138"/>
    </row>
    <row r="132" spans="1:46" s="11" customFormat="1" ht="11.25" customHeight="1" x14ac:dyDescent="0.15">
      <c r="A132" s="128" t="s">
        <v>5</v>
      </c>
      <c r="B132" s="129"/>
      <c r="C132" s="130"/>
      <c r="D132" s="102"/>
      <c r="E132" s="103"/>
      <c r="F132" s="79"/>
      <c r="G132" s="80"/>
      <c r="H132" s="81"/>
      <c r="I132" s="131" t="str">
        <f>IF(OR(D132="",F132="",F133=""),"0",ROUNDDOWN(D132*F132/F133,2))</f>
        <v>0</v>
      </c>
      <c r="J132" s="109"/>
      <c r="K132" s="110"/>
      <c r="L132" s="93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5"/>
      <c r="AB132" s="79"/>
      <c r="AC132" s="81"/>
      <c r="AD132" s="72" t="str">
        <f>IF(OR(L132="",AB132="",AB133=""),"0",ROUNDDOWN(L132*AB132/AB133,0))</f>
        <v>0</v>
      </c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4"/>
      <c r="AT132" s="138"/>
    </row>
    <row r="133" spans="1:46" s="11" customFormat="1" ht="11.25" customHeight="1" x14ac:dyDescent="0.15">
      <c r="A133" s="76" t="s">
        <v>4</v>
      </c>
      <c r="B133" s="77"/>
      <c r="C133" s="78"/>
      <c r="D133" s="104"/>
      <c r="E133" s="103"/>
      <c r="F133" s="79"/>
      <c r="G133" s="80"/>
      <c r="H133" s="81"/>
      <c r="I133" s="108"/>
      <c r="J133" s="109"/>
      <c r="K133" s="110"/>
      <c r="L133" s="96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5"/>
      <c r="AB133" s="79"/>
      <c r="AC133" s="81"/>
      <c r="AD133" s="75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4"/>
      <c r="AT133" s="138"/>
    </row>
    <row r="134" spans="1:46" s="11" customFormat="1" ht="2.25" customHeight="1" x14ac:dyDescent="0.15">
      <c r="A134" s="26"/>
      <c r="B134" s="27"/>
      <c r="C134" s="28"/>
      <c r="D134" s="27"/>
      <c r="E134" s="27"/>
      <c r="F134" s="26"/>
      <c r="G134" s="27"/>
      <c r="H134" s="28"/>
      <c r="I134" s="27"/>
      <c r="J134" s="27"/>
      <c r="K134" s="27"/>
      <c r="L134" s="26"/>
      <c r="M134" s="27"/>
      <c r="N134" s="27"/>
      <c r="O134" s="27"/>
      <c r="P134" s="28"/>
      <c r="Q134" s="27"/>
      <c r="R134" s="27"/>
      <c r="S134" s="27"/>
      <c r="T134" s="28"/>
      <c r="U134" s="27"/>
      <c r="V134" s="27"/>
      <c r="W134" s="27"/>
      <c r="X134" s="28"/>
      <c r="Y134" s="27"/>
      <c r="Z134" s="27"/>
      <c r="AA134" s="27"/>
      <c r="AB134" s="26"/>
      <c r="AC134" s="28"/>
      <c r="AD134" s="29"/>
      <c r="AE134" s="29"/>
      <c r="AF134" s="29"/>
      <c r="AG134" s="30"/>
      <c r="AH134" s="29"/>
      <c r="AI134" s="29"/>
      <c r="AJ134" s="29"/>
      <c r="AK134" s="30"/>
      <c r="AL134" s="29"/>
      <c r="AM134" s="29"/>
      <c r="AN134" s="29"/>
      <c r="AO134" s="30"/>
      <c r="AP134" s="29"/>
      <c r="AQ134" s="29"/>
      <c r="AR134" s="30"/>
      <c r="AT134" s="138"/>
    </row>
    <row r="135" spans="1:46" s="11" customFormat="1" ht="13.5" customHeight="1" x14ac:dyDescent="0.15">
      <c r="A135" s="111" t="s">
        <v>5</v>
      </c>
      <c r="B135" s="112"/>
      <c r="C135" s="113"/>
      <c r="D135" s="102"/>
      <c r="E135" s="103"/>
      <c r="F135" s="79"/>
      <c r="G135" s="80"/>
      <c r="H135" s="81"/>
      <c r="I135" s="105" t="str">
        <f>IF(OR(D135="",F135="",F136=""),"0",ROUNDDOWN(D135*F135/F136,2))</f>
        <v>0</v>
      </c>
      <c r="J135" s="106"/>
      <c r="K135" s="107"/>
      <c r="L135" s="93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5"/>
      <c r="AB135" s="79"/>
      <c r="AC135" s="81"/>
      <c r="AD135" s="72" t="str">
        <f>IF(OR(L135="",AB135="",AB136=""),"0",ROUNDDOWN(L135*AB135/AB136,0))</f>
        <v>0</v>
      </c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4"/>
      <c r="AT135" s="138"/>
    </row>
    <row r="136" spans="1:46" s="11" customFormat="1" ht="13.5" customHeight="1" x14ac:dyDescent="0.15">
      <c r="A136" s="76" t="s">
        <v>4</v>
      </c>
      <c r="B136" s="77"/>
      <c r="C136" s="78"/>
      <c r="D136" s="104"/>
      <c r="E136" s="103"/>
      <c r="F136" s="79"/>
      <c r="G136" s="80"/>
      <c r="H136" s="81"/>
      <c r="I136" s="108"/>
      <c r="J136" s="109"/>
      <c r="K136" s="110"/>
      <c r="L136" s="96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5"/>
      <c r="AB136" s="79"/>
      <c r="AC136" s="81"/>
      <c r="AD136" s="75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4"/>
      <c r="AT136" s="138"/>
    </row>
    <row r="137" spans="1:46" s="11" customFormat="1" ht="2.25" customHeight="1" x14ac:dyDescent="0.15">
      <c r="A137" s="26"/>
      <c r="B137" s="27"/>
      <c r="C137" s="28"/>
      <c r="D137" s="26"/>
      <c r="E137" s="28"/>
      <c r="F137" s="26"/>
      <c r="G137" s="27"/>
      <c r="H137" s="28"/>
      <c r="I137" s="26"/>
      <c r="J137" s="27"/>
      <c r="K137" s="28"/>
      <c r="L137" s="26"/>
      <c r="M137" s="27"/>
      <c r="N137" s="27"/>
      <c r="O137" s="27"/>
      <c r="P137" s="28"/>
      <c r="Q137" s="27"/>
      <c r="R137" s="27"/>
      <c r="S137" s="27"/>
      <c r="T137" s="28"/>
      <c r="U137" s="27"/>
      <c r="V137" s="27"/>
      <c r="W137" s="27"/>
      <c r="X137" s="28"/>
      <c r="Y137" s="27"/>
      <c r="Z137" s="27"/>
      <c r="AA137" s="27"/>
      <c r="AB137" s="26"/>
      <c r="AC137" s="28"/>
      <c r="AD137" s="29"/>
      <c r="AE137" s="29"/>
      <c r="AF137" s="29"/>
      <c r="AG137" s="30"/>
      <c r="AH137" s="29"/>
      <c r="AI137" s="29"/>
      <c r="AJ137" s="29"/>
      <c r="AK137" s="30"/>
      <c r="AL137" s="29"/>
      <c r="AM137" s="29"/>
      <c r="AN137" s="29"/>
      <c r="AO137" s="30"/>
      <c r="AP137" s="29"/>
      <c r="AQ137" s="29"/>
      <c r="AR137" s="30"/>
      <c r="AT137" s="138"/>
    </row>
    <row r="138" spans="1:46" s="11" customFormat="1" ht="13.5" customHeight="1" x14ac:dyDescent="0.15">
      <c r="A138" s="99"/>
      <c r="B138" s="100"/>
      <c r="C138" s="101"/>
      <c r="D138" s="102"/>
      <c r="E138" s="103"/>
      <c r="F138" s="79"/>
      <c r="G138" s="80"/>
      <c r="H138" s="81"/>
      <c r="I138" s="105" t="str">
        <f>IF(OR(D138="",F138="",F139=""),"0",ROUNDDOWN(D138*F138/F139,2))</f>
        <v>0</v>
      </c>
      <c r="J138" s="106"/>
      <c r="K138" s="107"/>
      <c r="L138" s="93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5"/>
      <c r="AB138" s="79"/>
      <c r="AC138" s="81"/>
      <c r="AD138" s="72" t="str">
        <f>IF(OR(L138="",AB138="",AB139=""),"0",ROUNDDOWN(L138*AB138/AB139,0))</f>
        <v>0</v>
      </c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4"/>
      <c r="AT138" s="138"/>
    </row>
    <row r="139" spans="1:46" s="11" customFormat="1" ht="13.5" customHeight="1" x14ac:dyDescent="0.15">
      <c r="A139" s="76"/>
      <c r="B139" s="77"/>
      <c r="C139" s="78"/>
      <c r="D139" s="104"/>
      <c r="E139" s="103"/>
      <c r="F139" s="79"/>
      <c r="G139" s="80"/>
      <c r="H139" s="81"/>
      <c r="I139" s="108"/>
      <c r="J139" s="109"/>
      <c r="K139" s="110"/>
      <c r="L139" s="96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5"/>
      <c r="AB139" s="79"/>
      <c r="AC139" s="81"/>
      <c r="AD139" s="75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4"/>
      <c r="AT139" s="138"/>
    </row>
    <row r="140" spans="1:46" s="11" customFormat="1" ht="2.25" customHeight="1" x14ac:dyDescent="0.15">
      <c r="A140" s="26"/>
      <c r="B140" s="27"/>
      <c r="C140" s="28"/>
      <c r="D140" s="26"/>
      <c r="E140" s="28"/>
      <c r="F140" s="26"/>
      <c r="G140" s="27"/>
      <c r="H140" s="28"/>
      <c r="I140" s="26"/>
      <c r="J140" s="27"/>
      <c r="K140" s="28"/>
      <c r="L140" s="26"/>
      <c r="M140" s="27"/>
      <c r="N140" s="27"/>
      <c r="O140" s="27"/>
      <c r="P140" s="28"/>
      <c r="Q140" s="27"/>
      <c r="R140" s="27"/>
      <c r="S140" s="27"/>
      <c r="T140" s="28"/>
      <c r="U140" s="27"/>
      <c r="V140" s="27"/>
      <c r="W140" s="27"/>
      <c r="X140" s="28"/>
      <c r="Y140" s="27"/>
      <c r="Z140" s="27"/>
      <c r="AA140" s="27"/>
      <c r="AB140" s="26"/>
      <c r="AC140" s="28"/>
      <c r="AD140" s="29"/>
      <c r="AE140" s="29"/>
      <c r="AF140" s="29"/>
      <c r="AG140" s="30"/>
      <c r="AH140" s="29"/>
      <c r="AI140" s="29"/>
      <c r="AJ140" s="29"/>
      <c r="AK140" s="30"/>
      <c r="AL140" s="29"/>
      <c r="AM140" s="29"/>
      <c r="AN140" s="29"/>
      <c r="AO140" s="30"/>
      <c r="AP140" s="29"/>
      <c r="AQ140" s="29"/>
      <c r="AR140" s="30"/>
      <c r="AT140" s="138"/>
    </row>
    <row r="141" spans="1:46" s="11" customFormat="1" ht="13.5" customHeight="1" x14ac:dyDescent="0.15">
      <c r="A141" s="55" t="s">
        <v>3</v>
      </c>
      <c r="B141" s="56"/>
      <c r="C141" s="57"/>
      <c r="D141" s="82"/>
      <c r="E141" s="83"/>
      <c r="F141" s="84"/>
      <c r="G141" s="84"/>
      <c r="H141" s="84"/>
      <c r="I141" s="84"/>
      <c r="J141" s="84"/>
      <c r="K141" s="85"/>
      <c r="L141" s="93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5"/>
      <c r="AB141" s="97">
        <v>1</v>
      </c>
      <c r="AC141" s="60"/>
      <c r="AD141" s="72" t="str">
        <f>IF(OR(L141="",AB141="",AB142=""),"0",ROUNDDOWN(L141*AB141/AB142,0))</f>
        <v>0</v>
      </c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4"/>
      <c r="AT141" s="138"/>
    </row>
    <row r="142" spans="1:46" s="11" customFormat="1" ht="13.5" customHeight="1" x14ac:dyDescent="0.15">
      <c r="A142" s="58"/>
      <c r="B142" s="59"/>
      <c r="C142" s="60"/>
      <c r="D142" s="86"/>
      <c r="E142" s="87"/>
      <c r="F142" s="88"/>
      <c r="G142" s="88"/>
      <c r="H142" s="88"/>
      <c r="I142" s="88"/>
      <c r="J142" s="88"/>
      <c r="K142" s="89"/>
      <c r="L142" s="96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5"/>
      <c r="AB142" s="97">
        <v>2</v>
      </c>
      <c r="AC142" s="60"/>
      <c r="AD142" s="75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4"/>
      <c r="AT142" s="138"/>
    </row>
    <row r="143" spans="1:46" s="11" customFormat="1" ht="2.25" customHeight="1" x14ac:dyDescent="0.15">
      <c r="A143" s="26"/>
      <c r="B143" s="27"/>
      <c r="C143" s="28"/>
      <c r="D143" s="90"/>
      <c r="E143" s="91"/>
      <c r="F143" s="91"/>
      <c r="G143" s="91"/>
      <c r="H143" s="91"/>
      <c r="I143" s="91"/>
      <c r="J143" s="91"/>
      <c r="K143" s="92"/>
      <c r="L143" s="26"/>
      <c r="M143" s="27"/>
      <c r="N143" s="27"/>
      <c r="O143" s="27"/>
      <c r="P143" s="28"/>
      <c r="Q143" s="27"/>
      <c r="R143" s="27"/>
      <c r="S143" s="27"/>
      <c r="T143" s="28"/>
      <c r="U143" s="27"/>
      <c r="V143" s="27"/>
      <c r="W143" s="27"/>
      <c r="X143" s="28"/>
      <c r="Y143" s="27"/>
      <c r="Z143" s="27"/>
      <c r="AA143" s="27"/>
      <c r="AB143" s="26"/>
      <c r="AC143" s="28"/>
      <c r="AD143" s="27"/>
      <c r="AE143" s="27"/>
      <c r="AF143" s="27"/>
      <c r="AG143" s="28"/>
      <c r="AH143" s="27"/>
      <c r="AI143" s="27"/>
      <c r="AJ143" s="27"/>
      <c r="AK143" s="28"/>
      <c r="AL143" s="27"/>
      <c r="AM143" s="27"/>
      <c r="AN143" s="27"/>
      <c r="AO143" s="28"/>
      <c r="AP143" s="27"/>
      <c r="AQ143" s="27"/>
      <c r="AR143" s="28"/>
      <c r="AT143" s="138"/>
    </row>
    <row r="144" spans="1:46" s="11" customFormat="1" ht="13.5" customHeight="1" x14ac:dyDescent="0.15">
      <c r="A144" s="55" t="s">
        <v>2</v>
      </c>
      <c r="B144" s="56"/>
      <c r="C144" s="57"/>
      <c r="D144" s="61">
        <f>D132+D135+D138</f>
        <v>0</v>
      </c>
      <c r="E144" s="62"/>
      <c r="F144" s="64"/>
      <c r="G144" s="65"/>
      <c r="H144" s="66"/>
      <c r="I144" s="61">
        <f>I132+I135+I138</f>
        <v>0</v>
      </c>
      <c r="J144" s="70"/>
      <c r="K144" s="71"/>
      <c r="L144" s="37">
        <f>L132+L135+L138+L141</f>
        <v>0</v>
      </c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9"/>
      <c r="AB144" s="64"/>
      <c r="AC144" s="66"/>
      <c r="AD144" s="37">
        <f>AD132+AD135+AD138+AD141</f>
        <v>0</v>
      </c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9"/>
      <c r="AT144" s="138"/>
    </row>
    <row r="145" spans="1:46" s="11" customFormat="1" ht="13.5" customHeight="1" x14ac:dyDescent="0.15">
      <c r="A145" s="58"/>
      <c r="B145" s="59"/>
      <c r="C145" s="60"/>
      <c r="D145" s="63"/>
      <c r="E145" s="62"/>
      <c r="F145" s="67"/>
      <c r="G145" s="68"/>
      <c r="H145" s="69"/>
      <c r="I145" s="63"/>
      <c r="J145" s="70"/>
      <c r="K145" s="71"/>
      <c r="L145" s="40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9"/>
      <c r="AB145" s="67"/>
      <c r="AC145" s="69"/>
      <c r="AD145" s="40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9"/>
      <c r="AT145" s="138"/>
    </row>
    <row r="146" spans="1:46" s="11" customFormat="1" ht="2.25" customHeight="1" thickBot="1" x14ac:dyDescent="0.2">
      <c r="A146" s="31"/>
      <c r="B146" s="32"/>
      <c r="C146" s="33"/>
      <c r="D146" s="31"/>
      <c r="E146" s="33"/>
      <c r="F146" s="31"/>
      <c r="G146" s="32"/>
      <c r="H146" s="33"/>
      <c r="I146" s="31"/>
      <c r="J146" s="32"/>
      <c r="K146" s="33"/>
      <c r="L146" s="31"/>
      <c r="M146" s="32"/>
      <c r="N146" s="32"/>
      <c r="O146" s="32"/>
      <c r="P146" s="33"/>
      <c r="Q146" s="32"/>
      <c r="R146" s="32"/>
      <c r="S146" s="32"/>
      <c r="T146" s="33"/>
      <c r="U146" s="32"/>
      <c r="V146" s="32"/>
      <c r="W146" s="32"/>
      <c r="X146" s="33"/>
      <c r="Y146" s="32"/>
      <c r="Z146" s="32"/>
      <c r="AA146" s="32"/>
      <c r="AB146" s="31"/>
      <c r="AC146" s="33"/>
      <c r="AD146" s="32"/>
      <c r="AE146" s="32"/>
      <c r="AF146" s="32"/>
      <c r="AG146" s="33"/>
      <c r="AH146" s="32"/>
      <c r="AI146" s="32"/>
      <c r="AJ146" s="32"/>
      <c r="AK146" s="33"/>
      <c r="AL146" s="32"/>
      <c r="AM146" s="32"/>
      <c r="AN146" s="32"/>
      <c r="AO146" s="33"/>
      <c r="AP146" s="32"/>
      <c r="AQ146" s="32"/>
      <c r="AR146" s="33"/>
      <c r="AT146" s="138"/>
    </row>
    <row r="147" spans="1:46" s="11" customFormat="1" ht="27" customHeight="1" thickTop="1" x14ac:dyDescent="0.15">
      <c r="A147" s="20" t="s">
        <v>22</v>
      </c>
      <c r="B147" s="21" t="s">
        <v>21</v>
      </c>
      <c r="C147" s="133"/>
      <c r="D147" s="134"/>
      <c r="E147" s="134"/>
      <c r="F147" s="134"/>
      <c r="G147" s="135"/>
      <c r="H147" s="136" t="s">
        <v>20</v>
      </c>
      <c r="I147" s="125"/>
      <c r="J147" s="133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5"/>
      <c r="AT147" s="138"/>
    </row>
    <row r="148" spans="1:46" s="11" customFormat="1" ht="15" customHeight="1" x14ac:dyDescent="0.15">
      <c r="A148" s="114" t="s">
        <v>19</v>
      </c>
      <c r="B148" s="115"/>
      <c r="C148" s="57"/>
      <c r="D148" s="119" t="s">
        <v>18</v>
      </c>
      <c r="E148" s="120"/>
      <c r="F148" s="120"/>
      <c r="G148" s="120"/>
      <c r="H148" s="120"/>
      <c r="I148" s="120"/>
      <c r="J148" s="120"/>
      <c r="K148" s="121"/>
      <c r="L148" s="119" t="s">
        <v>17</v>
      </c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1"/>
      <c r="AT148" s="139"/>
    </row>
    <row r="149" spans="1:46" s="11" customFormat="1" ht="30" customHeight="1" x14ac:dyDescent="0.15">
      <c r="A149" s="116"/>
      <c r="B149" s="117"/>
      <c r="C149" s="118"/>
      <c r="D149" s="122" t="s">
        <v>16</v>
      </c>
      <c r="E149" s="121"/>
      <c r="F149" s="123" t="s">
        <v>15</v>
      </c>
      <c r="G149" s="124"/>
      <c r="H149" s="125"/>
      <c r="I149" s="122" t="s">
        <v>14</v>
      </c>
      <c r="J149" s="120"/>
      <c r="K149" s="121"/>
      <c r="L149" s="122" t="s">
        <v>13</v>
      </c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1"/>
      <c r="AB149" s="123" t="s">
        <v>12</v>
      </c>
      <c r="AC149" s="125"/>
      <c r="AD149" s="122" t="s">
        <v>11</v>
      </c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1"/>
      <c r="AT149" s="139"/>
    </row>
    <row r="150" spans="1:46" s="11" customFormat="1" ht="12" customHeight="1" x14ac:dyDescent="0.15">
      <c r="A150" s="22"/>
      <c r="B150" s="23"/>
      <c r="C150" s="24"/>
      <c r="D150" s="23"/>
      <c r="E150" s="25" t="s">
        <v>10</v>
      </c>
      <c r="F150" s="22"/>
      <c r="G150" s="23"/>
      <c r="H150" s="24"/>
      <c r="I150" s="23"/>
      <c r="J150" s="23"/>
      <c r="K150" s="25" t="s">
        <v>10</v>
      </c>
      <c r="L150" s="22"/>
      <c r="M150" s="23"/>
      <c r="N150" s="23"/>
      <c r="O150" s="132" t="s">
        <v>9</v>
      </c>
      <c r="P150" s="132"/>
      <c r="Q150" s="132"/>
      <c r="R150" s="23"/>
      <c r="S150" s="132" t="s">
        <v>8</v>
      </c>
      <c r="T150" s="132"/>
      <c r="U150" s="132"/>
      <c r="V150" s="23"/>
      <c r="W150" s="98" t="s">
        <v>7</v>
      </c>
      <c r="X150" s="98"/>
      <c r="Y150" s="98"/>
      <c r="Z150" s="126" t="s">
        <v>6</v>
      </c>
      <c r="AA150" s="126"/>
      <c r="AB150" s="22"/>
      <c r="AC150" s="24"/>
      <c r="AD150" s="23"/>
      <c r="AE150" s="23"/>
      <c r="AF150" s="132" t="s">
        <v>9</v>
      </c>
      <c r="AG150" s="132"/>
      <c r="AH150" s="132"/>
      <c r="AI150" s="23"/>
      <c r="AJ150" s="132" t="s">
        <v>8</v>
      </c>
      <c r="AK150" s="132"/>
      <c r="AL150" s="132"/>
      <c r="AM150" s="23"/>
      <c r="AN150" s="98" t="s">
        <v>7</v>
      </c>
      <c r="AO150" s="98"/>
      <c r="AP150" s="98"/>
      <c r="AQ150" s="126" t="s">
        <v>6</v>
      </c>
      <c r="AR150" s="127"/>
    </row>
    <row r="151" spans="1:46" s="11" customFormat="1" ht="11.25" customHeight="1" x14ac:dyDescent="0.15">
      <c r="A151" s="128" t="s">
        <v>5</v>
      </c>
      <c r="B151" s="129"/>
      <c r="C151" s="130"/>
      <c r="D151" s="102"/>
      <c r="E151" s="103"/>
      <c r="F151" s="79"/>
      <c r="G151" s="80"/>
      <c r="H151" s="81"/>
      <c r="I151" s="131" t="str">
        <f>IF(OR(D151="",F151="",F152=""),"0",ROUNDDOWN(D151*F151/F152,2))</f>
        <v>0</v>
      </c>
      <c r="J151" s="109"/>
      <c r="K151" s="110"/>
      <c r="L151" s="93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5"/>
      <c r="AB151" s="79"/>
      <c r="AC151" s="81"/>
      <c r="AD151" s="72" t="str">
        <f>IF(OR(L151="",AB151="",AB152=""),"0",ROUNDDOWN(L151*AB151/AB152,0))</f>
        <v>0</v>
      </c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4"/>
    </row>
    <row r="152" spans="1:46" s="11" customFormat="1" ht="11.25" customHeight="1" x14ac:dyDescent="0.15">
      <c r="A152" s="76" t="s">
        <v>4</v>
      </c>
      <c r="B152" s="77"/>
      <c r="C152" s="78"/>
      <c r="D152" s="104"/>
      <c r="E152" s="103"/>
      <c r="F152" s="79"/>
      <c r="G152" s="80"/>
      <c r="H152" s="81"/>
      <c r="I152" s="108"/>
      <c r="J152" s="109"/>
      <c r="K152" s="110"/>
      <c r="L152" s="96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5"/>
      <c r="AB152" s="79"/>
      <c r="AC152" s="81"/>
      <c r="AD152" s="75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4"/>
    </row>
    <row r="153" spans="1:46" s="11" customFormat="1" ht="2.25" customHeight="1" x14ac:dyDescent="0.15">
      <c r="A153" s="26"/>
      <c r="B153" s="27"/>
      <c r="C153" s="28"/>
      <c r="D153" s="27"/>
      <c r="E153" s="27"/>
      <c r="F153" s="26"/>
      <c r="G153" s="27"/>
      <c r="H153" s="28"/>
      <c r="I153" s="27"/>
      <c r="J153" s="27"/>
      <c r="K153" s="27"/>
      <c r="L153" s="26"/>
      <c r="M153" s="27"/>
      <c r="N153" s="27"/>
      <c r="O153" s="27"/>
      <c r="P153" s="28"/>
      <c r="Q153" s="27"/>
      <c r="R153" s="27"/>
      <c r="S153" s="27"/>
      <c r="T153" s="28"/>
      <c r="U153" s="27"/>
      <c r="V153" s="27"/>
      <c r="W153" s="27"/>
      <c r="X153" s="28"/>
      <c r="Y153" s="27"/>
      <c r="Z153" s="27"/>
      <c r="AA153" s="27"/>
      <c r="AB153" s="26"/>
      <c r="AC153" s="28"/>
      <c r="AD153" s="29"/>
      <c r="AE153" s="29"/>
      <c r="AF153" s="29"/>
      <c r="AG153" s="30"/>
      <c r="AH153" s="29"/>
      <c r="AI153" s="29"/>
      <c r="AJ153" s="29"/>
      <c r="AK153" s="30"/>
      <c r="AL153" s="29"/>
      <c r="AM153" s="29"/>
      <c r="AN153" s="29"/>
      <c r="AO153" s="30"/>
      <c r="AP153" s="29"/>
      <c r="AQ153" s="29"/>
      <c r="AR153" s="30"/>
    </row>
    <row r="154" spans="1:46" s="11" customFormat="1" ht="13.5" customHeight="1" x14ac:dyDescent="0.15">
      <c r="A154" s="111" t="s">
        <v>5</v>
      </c>
      <c r="B154" s="112"/>
      <c r="C154" s="113"/>
      <c r="D154" s="102"/>
      <c r="E154" s="103"/>
      <c r="F154" s="79"/>
      <c r="G154" s="80"/>
      <c r="H154" s="81"/>
      <c r="I154" s="105" t="str">
        <f>IF(OR(D154="",F154="",F155=""),"0",ROUNDDOWN(D154*F154/F155,2))</f>
        <v>0</v>
      </c>
      <c r="J154" s="106"/>
      <c r="K154" s="107"/>
      <c r="L154" s="93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5"/>
      <c r="AB154" s="79"/>
      <c r="AC154" s="81"/>
      <c r="AD154" s="72" t="str">
        <f>IF(OR(L154="",AB154="",AB155=""),"0",ROUNDDOWN(L154*AB154/AB155,0))</f>
        <v>0</v>
      </c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4"/>
    </row>
    <row r="155" spans="1:46" s="11" customFormat="1" ht="13.5" customHeight="1" x14ac:dyDescent="0.15">
      <c r="A155" s="76" t="s">
        <v>4</v>
      </c>
      <c r="B155" s="77"/>
      <c r="C155" s="78"/>
      <c r="D155" s="104"/>
      <c r="E155" s="103"/>
      <c r="F155" s="79"/>
      <c r="G155" s="80"/>
      <c r="H155" s="81"/>
      <c r="I155" s="108"/>
      <c r="J155" s="109"/>
      <c r="K155" s="110"/>
      <c r="L155" s="96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5"/>
      <c r="AB155" s="79"/>
      <c r="AC155" s="81"/>
      <c r="AD155" s="75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4"/>
    </row>
    <row r="156" spans="1:46" s="11" customFormat="1" ht="2.25" customHeight="1" x14ac:dyDescent="0.15">
      <c r="A156" s="26"/>
      <c r="B156" s="27"/>
      <c r="C156" s="28"/>
      <c r="D156" s="26"/>
      <c r="E156" s="28"/>
      <c r="F156" s="26"/>
      <c r="G156" s="27"/>
      <c r="H156" s="28"/>
      <c r="I156" s="26"/>
      <c r="J156" s="27"/>
      <c r="K156" s="28"/>
      <c r="L156" s="26"/>
      <c r="M156" s="27"/>
      <c r="N156" s="27"/>
      <c r="O156" s="27"/>
      <c r="P156" s="28"/>
      <c r="Q156" s="27"/>
      <c r="R156" s="27"/>
      <c r="S156" s="27"/>
      <c r="T156" s="28"/>
      <c r="U156" s="27"/>
      <c r="V156" s="27"/>
      <c r="W156" s="27"/>
      <c r="X156" s="28"/>
      <c r="Y156" s="27"/>
      <c r="Z156" s="27"/>
      <c r="AA156" s="27"/>
      <c r="AB156" s="26"/>
      <c r="AC156" s="28"/>
      <c r="AD156" s="29"/>
      <c r="AE156" s="29"/>
      <c r="AF156" s="29"/>
      <c r="AG156" s="30"/>
      <c r="AH156" s="29"/>
      <c r="AI156" s="29"/>
      <c r="AJ156" s="29"/>
      <c r="AK156" s="30"/>
      <c r="AL156" s="29"/>
      <c r="AM156" s="29"/>
      <c r="AN156" s="29"/>
      <c r="AO156" s="30"/>
      <c r="AP156" s="29"/>
      <c r="AQ156" s="29"/>
      <c r="AR156" s="30"/>
    </row>
    <row r="157" spans="1:46" s="11" customFormat="1" ht="13.5" customHeight="1" x14ac:dyDescent="0.15">
      <c r="A157" s="99"/>
      <c r="B157" s="100"/>
      <c r="C157" s="101"/>
      <c r="D157" s="102"/>
      <c r="E157" s="103"/>
      <c r="F157" s="79"/>
      <c r="G157" s="80"/>
      <c r="H157" s="81"/>
      <c r="I157" s="105" t="str">
        <f>IF(OR(D157="",F157="",F158=""),"0",ROUNDDOWN(D157*F157/F158,2))</f>
        <v>0</v>
      </c>
      <c r="J157" s="106"/>
      <c r="K157" s="107"/>
      <c r="L157" s="93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5"/>
      <c r="AB157" s="79"/>
      <c r="AC157" s="81"/>
      <c r="AD157" s="72" t="str">
        <f>IF(OR(L157="",AB157="",AB158=""),"0",ROUNDDOWN(L157*AB157/AB158,0))</f>
        <v>0</v>
      </c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4"/>
    </row>
    <row r="158" spans="1:46" s="11" customFormat="1" ht="13.5" customHeight="1" x14ac:dyDescent="0.15">
      <c r="A158" s="76"/>
      <c r="B158" s="77"/>
      <c r="C158" s="78"/>
      <c r="D158" s="104"/>
      <c r="E158" s="103"/>
      <c r="F158" s="79"/>
      <c r="G158" s="80"/>
      <c r="H158" s="81"/>
      <c r="I158" s="108"/>
      <c r="J158" s="109"/>
      <c r="K158" s="110"/>
      <c r="L158" s="96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5"/>
      <c r="AB158" s="79"/>
      <c r="AC158" s="81"/>
      <c r="AD158" s="75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4"/>
    </row>
    <row r="159" spans="1:46" s="11" customFormat="1" ht="2.25" customHeight="1" x14ac:dyDescent="0.15">
      <c r="A159" s="26"/>
      <c r="B159" s="27"/>
      <c r="C159" s="28"/>
      <c r="D159" s="26"/>
      <c r="E159" s="28"/>
      <c r="F159" s="26"/>
      <c r="G159" s="27"/>
      <c r="H159" s="28"/>
      <c r="I159" s="26"/>
      <c r="J159" s="27"/>
      <c r="K159" s="28"/>
      <c r="L159" s="26"/>
      <c r="M159" s="27"/>
      <c r="N159" s="27"/>
      <c r="O159" s="27"/>
      <c r="P159" s="28"/>
      <c r="Q159" s="27"/>
      <c r="R159" s="27"/>
      <c r="S159" s="27"/>
      <c r="T159" s="28"/>
      <c r="U159" s="27"/>
      <c r="V159" s="27"/>
      <c r="W159" s="27"/>
      <c r="X159" s="28"/>
      <c r="Y159" s="27"/>
      <c r="Z159" s="27"/>
      <c r="AA159" s="27"/>
      <c r="AB159" s="26"/>
      <c r="AC159" s="28"/>
      <c r="AD159" s="29"/>
      <c r="AE159" s="29"/>
      <c r="AF159" s="29"/>
      <c r="AG159" s="30"/>
      <c r="AH159" s="29"/>
      <c r="AI159" s="29"/>
      <c r="AJ159" s="29"/>
      <c r="AK159" s="30"/>
      <c r="AL159" s="29"/>
      <c r="AM159" s="29"/>
      <c r="AN159" s="29"/>
      <c r="AO159" s="30"/>
      <c r="AP159" s="29"/>
      <c r="AQ159" s="29"/>
      <c r="AR159" s="30"/>
    </row>
    <row r="160" spans="1:46" s="11" customFormat="1" ht="13.5" customHeight="1" x14ac:dyDescent="0.15">
      <c r="A160" s="55" t="s">
        <v>3</v>
      </c>
      <c r="B160" s="56"/>
      <c r="C160" s="57"/>
      <c r="D160" s="82"/>
      <c r="E160" s="83"/>
      <c r="F160" s="84"/>
      <c r="G160" s="84"/>
      <c r="H160" s="84"/>
      <c r="I160" s="84"/>
      <c r="J160" s="84"/>
      <c r="K160" s="85"/>
      <c r="L160" s="93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5"/>
      <c r="AB160" s="97">
        <v>1</v>
      </c>
      <c r="AC160" s="60"/>
      <c r="AD160" s="72" t="str">
        <f>IF(OR(L160="",AB160="",AB161=""),"0",ROUNDDOWN(L160*AB160/AB161,0))</f>
        <v>0</v>
      </c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4"/>
    </row>
    <row r="161" spans="1:46" s="11" customFormat="1" ht="13.5" customHeight="1" x14ac:dyDescent="0.15">
      <c r="A161" s="58"/>
      <c r="B161" s="59"/>
      <c r="C161" s="60"/>
      <c r="D161" s="86"/>
      <c r="E161" s="87"/>
      <c r="F161" s="88"/>
      <c r="G161" s="88"/>
      <c r="H161" s="88"/>
      <c r="I161" s="88"/>
      <c r="J161" s="88"/>
      <c r="K161" s="89"/>
      <c r="L161" s="96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5"/>
      <c r="AB161" s="97">
        <v>2</v>
      </c>
      <c r="AC161" s="60"/>
      <c r="AD161" s="75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4"/>
    </row>
    <row r="162" spans="1:46" s="11" customFormat="1" ht="2.25" customHeight="1" x14ac:dyDescent="0.15">
      <c r="A162" s="26"/>
      <c r="B162" s="27"/>
      <c r="C162" s="28"/>
      <c r="D162" s="90"/>
      <c r="E162" s="91"/>
      <c r="F162" s="91"/>
      <c r="G162" s="91"/>
      <c r="H162" s="91"/>
      <c r="I162" s="91"/>
      <c r="J162" s="91"/>
      <c r="K162" s="92"/>
      <c r="L162" s="26"/>
      <c r="M162" s="27"/>
      <c r="N162" s="27"/>
      <c r="O162" s="27"/>
      <c r="P162" s="28"/>
      <c r="Q162" s="27"/>
      <c r="R162" s="27"/>
      <c r="S162" s="27"/>
      <c r="T162" s="28"/>
      <c r="U162" s="27"/>
      <c r="V162" s="27"/>
      <c r="W162" s="27"/>
      <c r="X162" s="28"/>
      <c r="Y162" s="27"/>
      <c r="Z162" s="27"/>
      <c r="AA162" s="27"/>
      <c r="AB162" s="26"/>
      <c r="AC162" s="28"/>
      <c r="AD162" s="27"/>
      <c r="AE162" s="27"/>
      <c r="AF162" s="27"/>
      <c r="AG162" s="28"/>
      <c r="AH162" s="27"/>
      <c r="AI162" s="27"/>
      <c r="AJ162" s="27"/>
      <c r="AK162" s="28"/>
      <c r="AL162" s="27"/>
      <c r="AM162" s="27"/>
      <c r="AN162" s="27"/>
      <c r="AO162" s="28"/>
      <c r="AP162" s="27"/>
      <c r="AQ162" s="27"/>
      <c r="AR162" s="28"/>
    </row>
    <row r="163" spans="1:46" s="11" customFormat="1" ht="13.5" customHeight="1" x14ac:dyDescent="0.15">
      <c r="A163" s="55" t="s">
        <v>2</v>
      </c>
      <c r="B163" s="56"/>
      <c r="C163" s="57"/>
      <c r="D163" s="61">
        <f>D151+D154+D157</f>
        <v>0</v>
      </c>
      <c r="E163" s="62"/>
      <c r="F163" s="64"/>
      <c r="G163" s="65"/>
      <c r="H163" s="66"/>
      <c r="I163" s="61">
        <f>I151+I154+I157</f>
        <v>0</v>
      </c>
      <c r="J163" s="70"/>
      <c r="K163" s="71"/>
      <c r="L163" s="37">
        <f>L151+L154+L157+L160</f>
        <v>0</v>
      </c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9"/>
      <c r="AB163" s="64"/>
      <c r="AC163" s="66"/>
      <c r="AD163" s="37">
        <f>AD151+AD154+AD157+AD160</f>
        <v>0</v>
      </c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9"/>
    </row>
    <row r="164" spans="1:46" s="11" customFormat="1" ht="13.5" customHeight="1" x14ac:dyDescent="0.15">
      <c r="A164" s="58"/>
      <c r="B164" s="59"/>
      <c r="C164" s="60"/>
      <c r="D164" s="63"/>
      <c r="E164" s="62"/>
      <c r="F164" s="67"/>
      <c r="G164" s="68"/>
      <c r="H164" s="69"/>
      <c r="I164" s="63"/>
      <c r="J164" s="70"/>
      <c r="K164" s="71"/>
      <c r="L164" s="40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9"/>
      <c r="AB164" s="67"/>
      <c r="AC164" s="69"/>
      <c r="AD164" s="40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9"/>
    </row>
    <row r="165" spans="1:46" s="11" customFormat="1" ht="2.25" customHeight="1" thickBot="1" x14ac:dyDescent="0.2">
      <c r="A165" s="31"/>
      <c r="B165" s="32"/>
      <c r="C165" s="33"/>
      <c r="D165" s="31"/>
      <c r="E165" s="33"/>
      <c r="F165" s="31"/>
      <c r="G165" s="32"/>
      <c r="H165" s="33"/>
      <c r="I165" s="31"/>
      <c r="J165" s="32"/>
      <c r="K165" s="33"/>
      <c r="L165" s="31"/>
      <c r="M165" s="32"/>
      <c r="N165" s="32"/>
      <c r="O165" s="32"/>
      <c r="P165" s="33"/>
      <c r="Q165" s="32"/>
      <c r="R165" s="32"/>
      <c r="S165" s="32"/>
      <c r="T165" s="33"/>
      <c r="U165" s="32"/>
      <c r="V165" s="32"/>
      <c r="W165" s="32"/>
      <c r="X165" s="33"/>
      <c r="Y165" s="32"/>
      <c r="Z165" s="32"/>
      <c r="AA165" s="32"/>
      <c r="AB165" s="31"/>
      <c r="AC165" s="33"/>
      <c r="AD165" s="32"/>
      <c r="AE165" s="32"/>
      <c r="AF165" s="32"/>
      <c r="AG165" s="33"/>
      <c r="AH165" s="32"/>
      <c r="AI165" s="32"/>
      <c r="AJ165" s="32"/>
      <c r="AK165" s="33"/>
      <c r="AL165" s="32"/>
      <c r="AM165" s="32"/>
      <c r="AN165" s="32"/>
      <c r="AO165" s="33"/>
      <c r="AP165" s="32"/>
      <c r="AQ165" s="32"/>
      <c r="AR165" s="33"/>
    </row>
    <row r="166" spans="1:46" s="11" customFormat="1" ht="37.5" customHeight="1" thickTop="1" x14ac:dyDescent="0.2">
      <c r="A166" s="41" t="s">
        <v>1</v>
      </c>
      <c r="B166" s="143"/>
      <c r="C166" s="143"/>
      <c r="D166" s="143"/>
      <c r="E166" s="143"/>
      <c r="F166" s="143"/>
      <c r="G166" s="143"/>
      <c r="H166" s="144"/>
      <c r="I166" s="44">
        <f>I126+I144+I163</f>
        <v>0</v>
      </c>
      <c r="J166" s="145"/>
      <c r="K166" s="146"/>
      <c r="L166" s="41" t="s">
        <v>0</v>
      </c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4"/>
      <c r="AD166" s="50">
        <f>AD126+AD144+AD163</f>
        <v>0</v>
      </c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1"/>
      <c r="AS166" s="53" t="s">
        <v>62</v>
      </c>
      <c r="AT166" s="54"/>
    </row>
    <row r="167" spans="1:46" ht="2.25" customHeight="1" x14ac:dyDescent="0.15">
      <c r="A167" s="10"/>
      <c r="B167" s="9"/>
      <c r="C167" s="9"/>
      <c r="D167" s="9"/>
      <c r="E167" s="9"/>
      <c r="F167" s="9"/>
      <c r="G167" s="9"/>
      <c r="H167" s="8"/>
      <c r="I167" s="147"/>
      <c r="J167" s="148"/>
      <c r="K167" s="149"/>
      <c r="L167" s="7"/>
      <c r="M167" s="6"/>
      <c r="N167" s="6"/>
      <c r="O167" s="6"/>
      <c r="P167" s="5"/>
      <c r="Q167" s="6"/>
      <c r="R167" s="6"/>
      <c r="S167" s="6"/>
      <c r="T167" s="5"/>
      <c r="U167" s="6"/>
      <c r="V167" s="6"/>
      <c r="W167" s="6"/>
      <c r="X167" s="5"/>
      <c r="Y167" s="6"/>
      <c r="Z167" s="6"/>
      <c r="AA167" s="6"/>
      <c r="AB167" s="7"/>
      <c r="AC167" s="5"/>
      <c r="AD167" s="6"/>
      <c r="AE167" s="6"/>
      <c r="AF167" s="6"/>
      <c r="AG167" s="5"/>
      <c r="AH167" s="6"/>
      <c r="AI167" s="6"/>
      <c r="AJ167" s="6"/>
      <c r="AK167" s="5"/>
      <c r="AL167" s="6"/>
      <c r="AM167" s="6"/>
      <c r="AN167" s="6"/>
      <c r="AO167" s="5"/>
      <c r="AP167" s="6"/>
      <c r="AQ167" s="6"/>
      <c r="AR167" s="5"/>
    </row>
    <row r="168" spans="1:46" s="11" customFormat="1" ht="27" customHeight="1" x14ac:dyDescent="0.15">
      <c r="A168" s="20" t="s">
        <v>22</v>
      </c>
      <c r="B168" s="21" t="s">
        <v>21</v>
      </c>
      <c r="C168" s="140"/>
      <c r="D168" s="141"/>
      <c r="E168" s="141"/>
      <c r="F168" s="141"/>
      <c r="G168" s="142"/>
      <c r="H168" s="136" t="s">
        <v>20</v>
      </c>
      <c r="I168" s="125"/>
      <c r="J168" s="140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2"/>
    </row>
    <row r="169" spans="1:46" s="11" customFormat="1" ht="15" customHeight="1" x14ac:dyDescent="0.15">
      <c r="A169" s="114" t="s">
        <v>19</v>
      </c>
      <c r="B169" s="115"/>
      <c r="C169" s="57"/>
      <c r="D169" s="119" t="s">
        <v>18</v>
      </c>
      <c r="E169" s="120"/>
      <c r="F169" s="120"/>
      <c r="G169" s="120"/>
      <c r="H169" s="120"/>
      <c r="I169" s="120"/>
      <c r="J169" s="120"/>
      <c r="K169" s="121"/>
      <c r="L169" s="119" t="s">
        <v>17</v>
      </c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1"/>
      <c r="AT169" s="137" t="s">
        <v>23</v>
      </c>
    </row>
    <row r="170" spans="1:46" s="11" customFormat="1" ht="30" customHeight="1" x14ac:dyDescent="0.15">
      <c r="A170" s="116"/>
      <c r="B170" s="117"/>
      <c r="C170" s="118"/>
      <c r="D170" s="122" t="s">
        <v>16</v>
      </c>
      <c r="E170" s="121"/>
      <c r="F170" s="123" t="s">
        <v>15</v>
      </c>
      <c r="G170" s="124"/>
      <c r="H170" s="125"/>
      <c r="I170" s="122" t="s">
        <v>14</v>
      </c>
      <c r="J170" s="120"/>
      <c r="K170" s="121"/>
      <c r="L170" s="122" t="s">
        <v>13</v>
      </c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1"/>
      <c r="AB170" s="123" t="s">
        <v>12</v>
      </c>
      <c r="AC170" s="125"/>
      <c r="AD170" s="122" t="s">
        <v>11</v>
      </c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1"/>
      <c r="AT170" s="138"/>
    </row>
    <row r="171" spans="1:46" s="11" customFormat="1" ht="12" customHeight="1" x14ac:dyDescent="0.15">
      <c r="A171" s="22"/>
      <c r="B171" s="23"/>
      <c r="C171" s="24"/>
      <c r="D171" s="23"/>
      <c r="E171" s="25" t="s">
        <v>10</v>
      </c>
      <c r="F171" s="22"/>
      <c r="G171" s="23"/>
      <c r="H171" s="24"/>
      <c r="I171" s="23"/>
      <c r="J171" s="23"/>
      <c r="K171" s="25" t="s">
        <v>10</v>
      </c>
      <c r="L171" s="22"/>
      <c r="M171" s="23"/>
      <c r="N171" s="23"/>
      <c r="O171" s="132" t="s">
        <v>9</v>
      </c>
      <c r="P171" s="132"/>
      <c r="Q171" s="132"/>
      <c r="R171" s="23"/>
      <c r="S171" s="132" t="s">
        <v>8</v>
      </c>
      <c r="T171" s="132"/>
      <c r="U171" s="132"/>
      <c r="V171" s="23"/>
      <c r="W171" s="98" t="s">
        <v>7</v>
      </c>
      <c r="X171" s="98"/>
      <c r="Y171" s="98"/>
      <c r="Z171" s="126" t="s">
        <v>6</v>
      </c>
      <c r="AA171" s="126"/>
      <c r="AB171" s="22"/>
      <c r="AC171" s="24"/>
      <c r="AD171" s="23"/>
      <c r="AE171" s="23"/>
      <c r="AF171" s="132" t="s">
        <v>9</v>
      </c>
      <c r="AG171" s="132"/>
      <c r="AH171" s="132"/>
      <c r="AI171" s="23"/>
      <c r="AJ171" s="132" t="s">
        <v>8</v>
      </c>
      <c r="AK171" s="132"/>
      <c r="AL171" s="132"/>
      <c r="AM171" s="23"/>
      <c r="AN171" s="98" t="s">
        <v>7</v>
      </c>
      <c r="AO171" s="98"/>
      <c r="AP171" s="98"/>
      <c r="AQ171" s="126" t="s">
        <v>6</v>
      </c>
      <c r="AR171" s="127"/>
      <c r="AT171" s="138"/>
    </row>
    <row r="172" spans="1:46" s="11" customFormat="1" ht="11.25" customHeight="1" x14ac:dyDescent="0.15">
      <c r="A172" s="128" t="s">
        <v>5</v>
      </c>
      <c r="B172" s="129"/>
      <c r="C172" s="130"/>
      <c r="D172" s="102"/>
      <c r="E172" s="103"/>
      <c r="F172" s="79"/>
      <c r="G172" s="80"/>
      <c r="H172" s="81"/>
      <c r="I172" s="131" t="str">
        <f>IF(OR(D172="",F172="",F173=""),"0",ROUNDDOWN(D172*F172/F173,2))</f>
        <v>0</v>
      </c>
      <c r="J172" s="109"/>
      <c r="K172" s="110"/>
      <c r="L172" s="93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5"/>
      <c r="AB172" s="79"/>
      <c r="AC172" s="81"/>
      <c r="AD172" s="72" t="str">
        <f>IF(OR(L172="",AB172="",AB173=""),"0",ROUNDDOWN(L172*AB172/AB173,0))</f>
        <v>0</v>
      </c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4"/>
      <c r="AT172" s="138"/>
    </row>
    <row r="173" spans="1:46" s="11" customFormat="1" ht="11.25" customHeight="1" x14ac:dyDescent="0.15">
      <c r="A173" s="76" t="s">
        <v>4</v>
      </c>
      <c r="B173" s="77"/>
      <c r="C173" s="78"/>
      <c r="D173" s="104"/>
      <c r="E173" s="103"/>
      <c r="F173" s="79"/>
      <c r="G173" s="80"/>
      <c r="H173" s="81"/>
      <c r="I173" s="108"/>
      <c r="J173" s="109"/>
      <c r="K173" s="110"/>
      <c r="L173" s="96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5"/>
      <c r="AB173" s="79"/>
      <c r="AC173" s="81"/>
      <c r="AD173" s="75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4"/>
      <c r="AT173" s="138"/>
    </row>
    <row r="174" spans="1:46" s="11" customFormat="1" ht="2.25" customHeight="1" x14ac:dyDescent="0.15">
      <c r="A174" s="26"/>
      <c r="B174" s="27"/>
      <c r="C174" s="28"/>
      <c r="D174" s="27"/>
      <c r="E174" s="27"/>
      <c r="F174" s="26"/>
      <c r="G174" s="27"/>
      <c r="H174" s="28"/>
      <c r="I174" s="27"/>
      <c r="J174" s="27"/>
      <c r="K174" s="27"/>
      <c r="L174" s="26"/>
      <c r="M174" s="27"/>
      <c r="N174" s="27"/>
      <c r="O174" s="27"/>
      <c r="P174" s="28"/>
      <c r="Q174" s="27"/>
      <c r="R174" s="27"/>
      <c r="S174" s="27"/>
      <c r="T174" s="28"/>
      <c r="U174" s="27"/>
      <c r="V174" s="27"/>
      <c r="W174" s="27"/>
      <c r="X174" s="28"/>
      <c r="Y174" s="27"/>
      <c r="Z174" s="27"/>
      <c r="AA174" s="27"/>
      <c r="AB174" s="26"/>
      <c r="AC174" s="28"/>
      <c r="AD174" s="29"/>
      <c r="AE174" s="29"/>
      <c r="AF174" s="29"/>
      <c r="AG174" s="30"/>
      <c r="AH174" s="29"/>
      <c r="AI174" s="29"/>
      <c r="AJ174" s="29"/>
      <c r="AK174" s="30"/>
      <c r="AL174" s="29"/>
      <c r="AM174" s="29"/>
      <c r="AN174" s="29"/>
      <c r="AO174" s="30"/>
      <c r="AP174" s="29"/>
      <c r="AQ174" s="29"/>
      <c r="AR174" s="30"/>
      <c r="AT174" s="138"/>
    </row>
    <row r="175" spans="1:46" s="11" customFormat="1" ht="13.5" customHeight="1" x14ac:dyDescent="0.15">
      <c r="A175" s="111" t="s">
        <v>5</v>
      </c>
      <c r="B175" s="112"/>
      <c r="C175" s="113"/>
      <c r="D175" s="102"/>
      <c r="E175" s="103"/>
      <c r="F175" s="79"/>
      <c r="G175" s="80"/>
      <c r="H175" s="81"/>
      <c r="I175" s="105" t="str">
        <f>IF(OR(D175="",F175="",F176=""),"0",ROUNDDOWN(D175*F175/F176,2))</f>
        <v>0</v>
      </c>
      <c r="J175" s="106"/>
      <c r="K175" s="107"/>
      <c r="L175" s="93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5"/>
      <c r="AB175" s="79"/>
      <c r="AC175" s="81"/>
      <c r="AD175" s="72" t="str">
        <f>IF(OR(L175="",AB175="",AB176=""),"0",ROUNDDOWN(L175*AB175/AB176,0))</f>
        <v>0</v>
      </c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4"/>
      <c r="AT175" s="138"/>
    </row>
    <row r="176" spans="1:46" s="11" customFormat="1" ht="13.5" customHeight="1" x14ac:dyDescent="0.15">
      <c r="A176" s="76" t="s">
        <v>4</v>
      </c>
      <c r="B176" s="77"/>
      <c r="C176" s="78"/>
      <c r="D176" s="104"/>
      <c r="E176" s="103"/>
      <c r="F176" s="79"/>
      <c r="G176" s="80"/>
      <c r="H176" s="81"/>
      <c r="I176" s="108"/>
      <c r="J176" s="109"/>
      <c r="K176" s="110"/>
      <c r="L176" s="96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5"/>
      <c r="AB176" s="79"/>
      <c r="AC176" s="81"/>
      <c r="AD176" s="75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4"/>
      <c r="AT176" s="138"/>
    </row>
    <row r="177" spans="1:46" s="11" customFormat="1" ht="2.25" customHeight="1" x14ac:dyDescent="0.15">
      <c r="A177" s="26"/>
      <c r="B177" s="27"/>
      <c r="C177" s="28"/>
      <c r="D177" s="26"/>
      <c r="E177" s="28"/>
      <c r="F177" s="26"/>
      <c r="G177" s="27"/>
      <c r="H177" s="28"/>
      <c r="I177" s="26"/>
      <c r="J177" s="27"/>
      <c r="K177" s="28"/>
      <c r="L177" s="26"/>
      <c r="M177" s="27"/>
      <c r="N177" s="27"/>
      <c r="O177" s="27"/>
      <c r="P177" s="28"/>
      <c r="Q177" s="27"/>
      <c r="R177" s="27"/>
      <c r="S177" s="27"/>
      <c r="T177" s="28"/>
      <c r="U177" s="27"/>
      <c r="V177" s="27"/>
      <c r="W177" s="27"/>
      <c r="X177" s="28"/>
      <c r="Y177" s="27"/>
      <c r="Z177" s="27"/>
      <c r="AA177" s="27"/>
      <c r="AB177" s="26"/>
      <c r="AC177" s="28"/>
      <c r="AD177" s="29"/>
      <c r="AE177" s="29"/>
      <c r="AF177" s="29"/>
      <c r="AG177" s="30"/>
      <c r="AH177" s="29"/>
      <c r="AI177" s="29"/>
      <c r="AJ177" s="29"/>
      <c r="AK177" s="30"/>
      <c r="AL177" s="29"/>
      <c r="AM177" s="29"/>
      <c r="AN177" s="29"/>
      <c r="AO177" s="30"/>
      <c r="AP177" s="29"/>
      <c r="AQ177" s="29"/>
      <c r="AR177" s="30"/>
      <c r="AT177" s="138"/>
    </row>
    <row r="178" spans="1:46" s="11" customFormat="1" ht="13.5" customHeight="1" x14ac:dyDescent="0.15">
      <c r="A178" s="99"/>
      <c r="B178" s="100"/>
      <c r="C178" s="101"/>
      <c r="D178" s="102"/>
      <c r="E178" s="103"/>
      <c r="F178" s="79"/>
      <c r="G178" s="80"/>
      <c r="H178" s="81"/>
      <c r="I178" s="105" t="str">
        <f>IF(OR(D178="",F178="",F179=""),"0",ROUNDDOWN(D178*F178/F179,2))</f>
        <v>0</v>
      </c>
      <c r="J178" s="106"/>
      <c r="K178" s="107"/>
      <c r="L178" s="93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5"/>
      <c r="AB178" s="79"/>
      <c r="AC178" s="81"/>
      <c r="AD178" s="72" t="str">
        <f>IF(OR(L178="",AB178="",AB179=""),"0",ROUNDDOWN(L178*AB178/AB179,0))</f>
        <v>0</v>
      </c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4"/>
      <c r="AT178" s="138"/>
    </row>
    <row r="179" spans="1:46" s="11" customFormat="1" ht="13.5" customHeight="1" x14ac:dyDescent="0.15">
      <c r="A179" s="76"/>
      <c r="B179" s="77"/>
      <c r="C179" s="78"/>
      <c r="D179" s="104"/>
      <c r="E179" s="103"/>
      <c r="F179" s="79"/>
      <c r="G179" s="80"/>
      <c r="H179" s="81"/>
      <c r="I179" s="108"/>
      <c r="J179" s="109"/>
      <c r="K179" s="110"/>
      <c r="L179" s="96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5"/>
      <c r="AB179" s="79"/>
      <c r="AC179" s="81"/>
      <c r="AD179" s="75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4"/>
      <c r="AT179" s="138"/>
    </row>
    <row r="180" spans="1:46" s="11" customFormat="1" ht="2.25" customHeight="1" x14ac:dyDescent="0.15">
      <c r="A180" s="26"/>
      <c r="B180" s="27"/>
      <c r="C180" s="28"/>
      <c r="D180" s="26"/>
      <c r="E180" s="28"/>
      <c r="F180" s="26"/>
      <c r="G180" s="27"/>
      <c r="H180" s="28"/>
      <c r="I180" s="26"/>
      <c r="J180" s="27"/>
      <c r="K180" s="28"/>
      <c r="L180" s="26"/>
      <c r="M180" s="27"/>
      <c r="N180" s="27"/>
      <c r="O180" s="27"/>
      <c r="P180" s="28"/>
      <c r="Q180" s="27"/>
      <c r="R180" s="27"/>
      <c r="S180" s="27"/>
      <c r="T180" s="28"/>
      <c r="U180" s="27"/>
      <c r="V180" s="27"/>
      <c r="W180" s="27"/>
      <c r="X180" s="28"/>
      <c r="Y180" s="27"/>
      <c r="Z180" s="27"/>
      <c r="AA180" s="27"/>
      <c r="AB180" s="26"/>
      <c r="AC180" s="28"/>
      <c r="AD180" s="29"/>
      <c r="AE180" s="29"/>
      <c r="AF180" s="29"/>
      <c r="AG180" s="30"/>
      <c r="AH180" s="29"/>
      <c r="AI180" s="29"/>
      <c r="AJ180" s="29"/>
      <c r="AK180" s="30"/>
      <c r="AL180" s="29"/>
      <c r="AM180" s="29"/>
      <c r="AN180" s="29"/>
      <c r="AO180" s="30"/>
      <c r="AP180" s="29"/>
      <c r="AQ180" s="29"/>
      <c r="AR180" s="30"/>
      <c r="AT180" s="138"/>
    </row>
    <row r="181" spans="1:46" s="11" customFormat="1" ht="13.5" customHeight="1" x14ac:dyDescent="0.15">
      <c r="A181" s="55" t="s">
        <v>3</v>
      </c>
      <c r="B181" s="56"/>
      <c r="C181" s="57"/>
      <c r="D181" s="82"/>
      <c r="E181" s="83"/>
      <c r="F181" s="84"/>
      <c r="G181" s="84"/>
      <c r="H181" s="84"/>
      <c r="I181" s="84"/>
      <c r="J181" s="84"/>
      <c r="K181" s="85"/>
      <c r="L181" s="93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5"/>
      <c r="AB181" s="97">
        <v>1</v>
      </c>
      <c r="AC181" s="60"/>
      <c r="AD181" s="72" t="str">
        <f>IF(OR(L181="",AB181="",AB182=""),"0",ROUNDDOWN(L181*AB181/AB182,0))</f>
        <v>0</v>
      </c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4"/>
      <c r="AT181" s="138"/>
    </row>
    <row r="182" spans="1:46" s="11" customFormat="1" ht="13.5" customHeight="1" x14ac:dyDescent="0.15">
      <c r="A182" s="58"/>
      <c r="B182" s="59"/>
      <c r="C182" s="60"/>
      <c r="D182" s="86"/>
      <c r="E182" s="87"/>
      <c r="F182" s="88"/>
      <c r="G182" s="88"/>
      <c r="H182" s="88"/>
      <c r="I182" s="88"/>
      <c r="J182" s="88"/>
      <c r="K182" s="89"/>
      <c r="L182" s="96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5"/>
      <c r="AB182" s="97">
        <v>2</v>
      </c>
      <c r="AC182" s="60"/>
      <c r="AD182" s="75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4"/>
      <c r="AT182" s="138"/>
    </row>
    <row r="183" spans="1:46" s="11" customFormat="1" ht="2.25" customHeight="1" x14ac:dyDescent="0.15">
      <c r="A183" s="26"/>
      <c r="B183" s="27"/>
      <c r="C183" s="28"/>
      <c r="D183" s="90"/>
      <c r="E183" s="91"/>
      <c r="F183" s="91"/>
      <c r="G183" s="91"/>
      <c r="H183" s="91"/>
      <c r="I183" s="91"/>
      <c r="J183" s="91"/>
      <c r="K183" s="92"/>
      <c r="L183" s="26"/>
      <c r="M183" s="27"/>
      <c r="N183" s="27"/>
      <c r="O183" s="27"/>
      <c r="P183" s="28"/>
      <c r="Q183" s="27"/>
      <c r="R183" s="27"/>
      <c r="S183" s="27"/>
      <c r="T183" s="28"/>
      <c r="U183" s="27"/>
      <c r="V183" s="27"/>
      <c r="W183" s="27"/>
      <c r="X183" s="28"/>
      <c r="Y183" s="27"/>
      <c r="Z183" s="27"/>
      <c r="AA183" s="27"/>
      <c r="AB183" s="26"/>
      <c r="AC183" s="28"/>
      <c r="AD183" s="27"/>
      <c r="AE183" s="27"/>
      <c r="AF183" s="27"/>
      <c r="AG183" s="28"/>
      <c r="AH183" s="27"/>
      <c r="AI183" s="27"/>
      <c r="AJ183" s="27"/>
      <c r="AK183" s="28"/>
      <c r="AL183" s="27"/>
      <c r="AM183" s="27"/>
      <c r="AN183" s="27"/>
      <c r="AO183" s="28"/>
      <c r="AP183" s="27"/>
      <c r="AQ183" s="27"/>
      <c r="AR183" s="28"/>
      <c r="AT183" s="138"/>
    </row>
    <row r="184" spans="1:46" s="11" customFormat="1" ht="13.5" customHeight="1" x14ac:dyDescent="0.15">
      <c r="A184" s="55" t="s">
        <v>2</v>
      </c>
      <c r="B184" s="56"/>
      <c r="C184" s="57"/>
      <c r="D184" s="61">
        <f>D172+D175+D178</f>
        <v>0</v>
      </c>
      <c r="E184" s="62"/>
      <c r="F184" s="64"/>
      <c r="G184" s="65"/>
      <c r="H184" s="66"/>
      <c r="I184" s="61">
        <f>I172+I175+I178</f>
        <v>0</v>
      </c>
      <c r="J184" s="70"/>
      <c r="K184" s="71"/>
      <c r="L184" s="37">
        <f>L172+L175+L178+L181</f>
        <v>0</v>
      </c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9"/>
      <c r="AB184" s="64"/>
      <c r="AC184" s="66"/>
      <c r="AD184" s="37">
        <f>AD172+AD175+AD178+AD181</f>
        <v>0</v>
      </c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9"/>
      <c r="AT184" s="138"/>
    </row>
    <row r="185" spans="1:46" s="11" customFormat="1" ht="13.5" customHeight="1" x14ac:dyDescent="0.15">
      <c r="A185" s="58"/>
      <c r="B185" s="59"/>
      <c r="C185" s="60"/>
      <c r="D185" s="63"/>
      <c r="E185" s="62"/>
      <c r="F185" s="67"/>
      <c r="G185" s="68"/>
      <c r="H185" s="69"/>
      <c r="I185" s="63"/>
      <c r="J185" s="70"/>
      <c r="K185" s="71"/>
      <c r="L185" s="40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9"/>
      <c r="AB185" s="67"/>
      <c r="AC185" s="69"/>
      <c r="AD185" s="40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9"/>
      <c r="AT185" s="138"/>
    </row>
    <row r="186" spans="1:46" s="11" customFormat="1" ht="2.25" customHeight="1" thickBot="1" x14ac:dyDescent="0.2">
      <c r="A186" s="31"/>
      <c r="B186" s="32"/>
      <c r="C186" s="33"/>
      <c r="D186" s="31"/>
      <c r="E186" s="33"/>
      <c r="F186" s="31"/>
      <c r="G186" s="32"/>
      <c r="H186" s="33"/>
      <c r="I186" s="31"/>
      <c r="J186" s="32"/>
      <c r="K186" s="33"/>
      <c r="L186" s="31"/>
      <c r="M186" s="32"/>
      <c r="N186" s="32"/>
      <c r="O186" s="32"/>
      <c r="P186" s="33"/>
      <c r="Q186" s="32"/>
      <c r="R186" s="32"/>
      <c r="S186" s="32"/>
      <c r="T186" s="33"/>
      <c r="U186" s="32"/>
      <c r="V186" s="32"/>
      <c r="W186" s="32"/>
      <c r="X186" s="33"/>
      <c r="Y186" s="32"/>
      <c r="Z186" s="32"/>
      <c r="AA186" s="32"/>
      <c r="AB186" s="31"/>
      <c r="AC186" s="33"/>
      <c r="AD186" s="32"/>
      <c r="AE186" s="32"/>
      <c r="AF186" s="32"/>
      <c r="AG186" s="33"/>
      <c r="AH186" s="32"/>
      <c r="AI186" s="32"/>
      <c r="AJ186" s="32"/>
      <c r="AK186" s="33"/>
      <c r="AL186" s="32"/>
      <c r="AM186" s="32"/>
      <c r="AN186" s="32"/>
      <c r="AO186" s="33"/>
      <c r="AP186" s="32"/>
      <c r="AQ186" s="32"/>
      <c r="AR186" s="33"/>
      <c r="AT186" s="138"/>
    </row>
    <row r="187" spans="1:46" s="11" customFormat="1" ht="27" customHeight="1" thickTop="1" x14ac:dyDescent="0.15">
      <c r="A187" s="20" t="s">
        <v>22</v>
      </c>
      <c r="B187" s="21" t="s">
        <v>21</v>
      </c>
      <c r="C187" s="133"/>
      <c r="D187" s="134"/>
      <c r="E187" s="134"/>
      <c r="F187" s="134"/>
      <c r="G187" s="135"/>
      <c r="H187" s="136" t="s">
        <v>20</v>
      </c>
      <c r="I187" s="125"/>
      <c r="J187" s="133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5"/>
      <c r="AT187" s="138"/>
    </row>
    <row r="188" spans="1:46" s="11" customFormat="1" ht="15" customHeight="1" x14ac:dyDescent="0.15">
      <c r="A188" s="114" t="s">
        <v>19</v>
      </c>
      <c r="B188" s="115"/>
      <c r="C188" s="57"/>
      <c r="D188" s="119" t="s">
        <v>18</v>
      </c>
      <c r="E188" s="120"/>
      <c r="F188" s="120"/>
      <c r="G188" s="120"/>
      <c r="H188" s="120"/>
      <c r="I188" s="120"/>
      <c r="J188" s="120"/>
      <c r="K188" s="121"/>
      <c r="L188" s="119" t="s">
        <v>17</v>
      </c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1"/>
      <c r="AT188" s="139"/>
    </row>
    <row r="189" spans="1:46" s="11" customFormat="1" ht="30" customHeight="1" x14ac:dyDescent="0.15">
      <c r="A189" s="116"/>
      <c r="B189" s="117"/>
      <c r="C189" s="118"/>
      <c r="D189" s="122" t="s">
        <v>16</v>
      </c>
      <c r="E189" s="121"/>
      <c r="F189" s="123" t="s">
        <v>15</v>
      </c>
      <c r="G189" s="124"/>
      <c r="H189" s="125"/>
      <c r="I189" s="122" t="s">
        <v>14</v>
      </c>
      <c r="J189" s="120"/>
      <c r="K189" s="121"/>
      <c r="L189" s="122" t="s">
        <v>13</v>
      </c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1"/>
      <c r="AB189" s="123" t="s">
        <v>12</v>
      </c>
      <c r="AC189" s="125"/>
      <c r="AD189" s="122" t="s">
        <v>11</v>
      </c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1"/>
      <c r="AT189" s="139"/>
    </row>
    <row r="190" spans="1:46" s="11" customFormat="1" ht="12" customHeight="1" x14ac:dyDescent="0.15">
      <c r="A190" s="22"/>
      <c r="B190" s="23"/>
      <c r="C190" s="24"/>
      <c r="D190" s="23"/>
      <c r="E190" s="25" t="s">
        <v>10</v>
      </c>
      <c r="F190" s="22"/>
      <c r="G190" s="23"/>
      <c r="H190" s="24"/>
      <c r="I190" s="23"/>
      <c r="J190" s="23"/>
      <c r="K190" s="25" t="s">
        <v>10</v>
      </c>
      <c r="L190" s="22"/>
      <c r="M190" s="23"/>
      <c r="N190" s="23"/>
      <c r="O190" s="132" t="s">
        <v>9</v>
      </c>
      <c r="P190" s="132"/>
      <c r="Q190" s="132"/>
      <c r="R190" s="23"/>
      <c r="S190" s="132" t="s">
        <v>8</v>
      </c>
      <c r="T190" s="132"/>
      <c r="U190" s="132"/>
      <c r="V190" s="23"/>
      <c r="W190" s="98" t="s">
        <v>7</v>
      </c>
      <c r="X190" s="98"/>
      <c r="Y190" s="98"/>
      <c r="Z190" s="126" t="s">
        <v>6</v>
      </c>
      <c r="AA190" s="126"/>
      <c r="AB190" s="22"/>
      <c r="AC190" s="24"/>
      <c r="AD190" s="23"/>
      <c r="AE190" s="23"/>
      <c r="AF190" s="132" t="s">
        <v>9</v>
      </c>
      <c r="AG190" s="132"/>
      <c r="AH190" s="132"/>
      <c r="AI190" s="23"/>
      <c r="AJ190" s="132" t="s">
        <v>8</v>
      </c>
      <c r="AK190" s="132"/>
      <c r="AL190" s="132"/>
      <c r="AM190" s="23"/>
      <c r="AN190" s="98" t="s">
        <v>7</v>
      </c>
      <c r="AO190" s="98"/>
      <c r="AP190" s="98"/>
      <c r="AQ190" s="126" t="s">
        <v>6</v>
      </c>
      <c r="AR190" s="127"/>
    </row>
    <row r="191" spans="1:46" s="11" customFormat="1" ht="11.25" customHeight="1" x14ac:dyDescent="0.15">
      <c r="A191" s="128" t="s">
        <v>5</v>
      </c>
      <c r="B191" s="129"/>
      <c r="C191" s="130"/>
      <c r="D191" s="102"/>
      <c r="E191" s="103"/>
      <c r="F191" s="79"/>
      <c r="G191" s="80"/>
      <c r="H191" s="81"/>
      <c r="I191" s="131" t="str">
        <f>IF(OR(D191="",F191="",F192=""),"0",ROUNDDOWN(D191*F191/F192,2))</f>
        <v>0</v>
      </c>
      <c r="J191" s="109"/>
      <c r="K191" s="110"/>
      <c r="L191" s="93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5"/>
      <c r="AB191" s="79"/>
      <c r="AC191" s="81"/>
      <c r="AD191" s="72" t="str">
        <f>IF(OR(L191="",AB191="",AB192=""),"0",ROUNDDOWN(L191*AB191/AB192,0))</f>
        <v>0</v>
      </c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4"/>
    </row>
    <row r="192" spans="1:46" s="11" customFormat="1" ht="11.25" customHeight="1" x14ac:dyDescent="0.15">
      <c r="A192" s="76" t="s">
        <v>4</v>
      </c>
      <c r="B192" s="77"/>
      <c r="C192" s="78"/>
      <c r="D192" s="104"/>
      <c r="E192" s="103"/>
      <c r="F192" s="79"/>
      <c r="G192" s="80"/>
      <c r="H192" s="81"/>
      <c r="I192" s="108"/>
      <c r="J192" s="109"/>
      <c r="K192" s="110"/>
      <c r="L192" s="96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5"/>
      <c r="AB192" s="79"/>
      <c r="AC192" s="81"/>
      <c r="AD192" s="75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4"/>
    </row>
    <row r="193" spans="1:46" s="11" customFormat="1" ht="2.25" customHeight="1" x14ac:dyDescent="0.15">
      <c r="A193" s="26"/>
      <c r="B193" s="27"/>
      <c r="C193" s="28"/>
      <c r="D193" s="27"/>
      <c r="E193" s="27"/>
      <c r="F193" s="26"/>
      <c r="G193" s="27"/>
      <c r="H193" s="28"/>
      <c r="I193" s="27"/>
      <c r="J193" s="27"/>
      <c r="K193" s="27"/>
      <c r="L193" s="26"/>
      <c r="M193" s="27"/>
      <c r="N193" s="27"/>
      <c r="O193" s="27"/>
      <c r="P193" s="28"/>
      <c r="Q193" s="27"/>
      <c r="R193" s="27"/>
      <c r="S193" s="27"/>
      <c r="T193" s="28"/>
      <c r="U193" s="27"/>
      <c r="V193" s="27"/>
      <c r="W193" s="27"/>
      <c r="X193" s="28"/>
      <c r="Y193" s="27"/>
      <c r="Z193" s="27"/>
      <c r="AA193" s="27"/>
      <c r="AB193" s="26"/>
      <c r="AC193" s="28"/>
      <c r="AD193" s="29"/>
      <c r="AE193" s="29"/>
      <c r="AF193" s="29"/>
      <c r="AG193" s="30"/>
      <c r="AH193" s="29"/>
      <c r="AI193" s="29"/>
      <c r="AJ193" s="29"/>
      <c r="AK193" s="30"/>
      <c r="AL193" s="29"/>
      <c r="AM193" s="29"/>
      <c r="AN193" s="29"/>
      <c r="AO193" s="30"/>
      <c r="AP193" s="29"/>
      <c r="AQ193" s="29"/>
      <c r="AR193" s="30"/>
    </row>
    <row r="194" spans="1:46" s="11" customFormat="1" ht="13.5" customHeight="1" x14ac:dyDescent="0.15">
      <c r="A194" s="111" t="s">
        <v>5</v>
      </c>
      <c r="B194" s="112"/>
      <c r="C194" s="113"/>
      <c r="D194" s="102"/>
      <c r="E194" s="103"/>
      <c r="F194" s="79"/>
      <c r="G194" s="80"/>
      <c r="H194" s="81"/>
      <c r="I194" s="105" t="str">
        <f>IF(OR(D194="",F194="",F195=""),"0",ROUNDDOWN(D194*F194/F195,2))</f>
        <v>0</v>
      </c>
      <c r="J194" s="106"/>
      <c r="K194" s="107"/>
      <c r="L194" s="93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5"/>
      <c r="AB194" s="79"/>
      <c r="AC194" s="81"/>
      <c r="AD194" s="72" t="str">
        <f>IF(OR(L194="",AB194="",AB195=""),"0",ROUNDDOWN(L194*AB194/AB195,0))</f>
        <v>0</v>
      </c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4"/>
    </row>
    <row r="195" spans="1:46" s="11" customFormat="1" ht="13.5" customHeight="1" x14ac:dyDescent="0.15">
      <c r="A195" s="76" t="s">
        <v>4</v>
      </c>
      <c r="B195" s="77"/>
      <c r="C195" s="78"/>
      <c r="D195" s="104"/>
      <c r="E195" s="103"/>
      <c r="F195" s="79"/>
      <c r="G195" s="80"/>
      <c r="H195" s="81"/>
      <c r="I195" s="108"/>
      <c r="J195" s="109"/>
      <c r="K195" s="110"/>
      <c r="L195" s="96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5"/>
      <c r="AB195" s="79"/>
      <c r="AC195" s="81"/>
      <c r="AD195" s="75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4"/>
    </row>
    <row r="196" spans="1:46" s="11" customFormat="1" ht="2.25" customHeight="1" x14ac:dyDescent="0.15">
      <c r="A196" s="26"/>
      <c r="B196" s="27"/>
      <c r="C196" s="28"/>
      <c r="D196" s="26"/>
      <c r="E196" s="28"/>
      <c r="F196" s="26"/>
      <c r="G196" s="27"/>
      <c r="H196" s="28"/>
      <c r="I196" s="26"/>
      <c r="J196" s="27"/>
      <c r="K196" s="28"/>
      <c r="L196" s="26"/>
      <c r="M196" s="27"/>
      <c r="N196" s="27"/>
      <c r="O196" s="27"/>
      <c r="P196" s="28"/>
      <c r="Q196" s="27"/>
      <c r="R196" s="27"/>
      <c r="S196" s="27"/>
      <c r="T196" s="28"/>
      <c r="U196" s="27"/>
      <c r="V196" s="27"/>
      <c r="W196" s="27"/>
      <c r="X196" s="28"/>
      <c r="Y196" s="27"/>
      <c r="Z196" s="27"/>
      <c r="AA196" s="27"/>
      <c r="AB196" s="26"/>
      <c r="AC196" s="28"/>
      <c r="AD196" s="29"/>
      <c r="AE196" s="29"/>
      <c r="AF196" s="29"/>
      <c r="AG196" s="30"/>
      <c r="AH196" s="29"/>
      <c r="AI196" s="29"/>
      <c r="AJ196" s="29"/>
      <c r="AK196" s="30"/>
      <c r="AL196" s="29"/>
      <c r="AM196" s="29"/>
      <c r="AN196" s="29"/>
      <c r="AO196" s="30"/>
      <c r="AP196" s="29"/>
      <c r="AQ196" s="29"/>
      <c r="AR196" s="30"/>
    </row>
    <row r="197" spans="1:46" s="11" customFormat="1" ht="13.5" customHeight="1" x14ac:dyDescent="0.15">
      <c r="A197" s="99"/>
      <c r="B197" s="100"/>
      <c r="C197" s="101"/>
      <c r="D197" s="102"/>
      <c r="E197" s="103"/>
      <c r="F197" s="79"/>
      <c r="G197" s="80"/>
      <c r="H197" s="81"/>
      <c r="I197" s="105" t="str">
        <f>IF(OR(D197="",F197="",F198=""),"0",ROUNDDOWN(D197*F197/F198,2))</f>
        <v>0</v>
      </c>
      <c r="J197" s="106"/>
      <c r="K197" s="107"/>
      <c r="L197" s="93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5"/>
      <c r="AB197" s="79"/>
      <c r="AC197" s="81"/>
      <c r="AD197" s="72" t="str">
        <f>IF(OR(L197="",AB197="",AB198=""),"0",ROUNDDOWN(L197*AB197/AB198,0))</f>
        <v>0</v>
      </c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4"/>
    </row>
    <row r="198" spans="1:46" s="11" customFormat="1" ht="13.5" customHeight="1" x14ac:dyDescent="0.15">
      <c r="A198" s="76"/>
      <c r="B198" s="77"/>
      <c r="C198" s="78"/>
      <c r="D198" s="104"/>
      <c r="E198" s="103"/>
      <c r="F198" s="79"/>
      <c r="G198" s="80"/>
      <c r="H198" s="81"/>
      <c r="I198" s="108"/>
      <c r="J198" s="109"/>
      <c r="K198" s="110"/>
      <c r="L198" s="96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5"/>
      <c r="AB198" s="79"/>
      <c r="AC198" s="81"/>
      <c r="AD198" s="75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4"/>
    </row>
    <row r="199" spans="1:46" s="11" customFormat="1" ht="2.25" customHeight="1" x14ac:dyDescent="0.15">
      <c r="A199" s="26"/>
      <c r="B199" s="27"/>
      <c r="C199" s="28"/>
      <c r="D199" s="26"/>
      <c r="E199" s="28"/>
      <c r="F199" s="26"/>
      <c r="G199" s="27"/>
      <c r="H199" s="28"/>
      <c r="I199" s="26"/>
      <c r="J199" s="27"/>
      <c r="K199" s="28"/>
      <c r="L199" s="26"/>
      <c r="M199" s="27"/>
      <c r="N199" s="27"/>
      <c r="O199" s="27"/>
      <c r="P199" s="28"/>
      <c r="Q199" s="27"/>
      <c r="R199" s="27"/>
      <c r="S199" s="27"/>
      <c r="T199" s="28"/>
      <c r="U199" s="27"/>
      <c r="V199" s="27"/>
      <c r="W199" s="27"/>
      <c r="X199" s="28"/>
      <c r="Y199" s="27"/>
      <c r="Z199" s="27"/>
      <c r="AA199" s="27"/>
      <c r="AB199" s="26"/>
      <c r="AC199" s="28"/>
      <c r="AD199" s="29"/>
      <c r="AE199" s="29"/>
      <c r="AF199" s="29"/>
      <c r="AG199" s="30"/>
      <c r="AH199" s="29"/>
      <c r="AI199" s="29"/>
      <c r="AJ199" s="29"/>
      <c r="AK199" s="30"/>
      <c r="AL199" s="29"/>
      <c r="AM199" s="29"/>
      <c r="AN199" s="29"/>
      <c r="AO199" s="30"/>
      <c r="AP199" s="29"/>
      <c r="AQ199" s="29"/>
      <c r="AR199" s="30"/>
    </row>
    <row r="200" spans="1:46" s="11" customFormat="1" ht="13.5" customHeight="1" x14ac:dyDescent="0.15">
      <c r="A200" s="55" t="s">
        <v>3</v>
      </c>
      <c r="B200" s="56"/>
      <c r="C200" s="57"/>
      <c r="D200" s="82"/>
      <c r="E200" s="83"/>
      <c r="F200" s="84"/>
      <c r="G200" s="84"/>
      <c r="H200" s="84"/>
      <c r="I200" s="84"/>
      <c r="J200" s="84"/>
      <c r="K200" s="85"/>
      <c r="L200" s="93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5"/>
      <c r="AB200" s="97">
        <v>1</v>
      </c>
      <c r="AC200" s="60"/>
      <c r="AD200" s="72" t="str">
        <f>IF(OR(L200="",AB200="",AB201=""),"0",ROUNDDOWN(L200*AB200/AB201,0))</f>
        <v>0</v>
      </c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4"/>
    </row>
    <row r="201" spans="1:46" s="11" customFormat="1" ht="13.5" customHeight="1" x14ac:dyDescent="0.15">
      <c r="A201" s="58"/>
      <c r="B201" s="59"/>
      <c r="C201" s="60"/>
      <c r="D201" s="86"/>
      <c r="E201" s="87"/>
      <c r="F201" s="88"/>
      <c r="G201" s="88"/>
      <c r="H201" s="88"/>
      <c r="I201" s="88"/>
      <c r="J201" s="88"/>
      <c r="K201" s="89"/>
      <c r="L201" s="96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5"/>
      <c r="AB201" s="97">
        <v>2</v>
      </c>
      <c r="AC201" s="60"/>
      <c r="AD201" s="75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4"/>
    </row>
    <row r="202" spans="1:46" s="11" customFormat="1" ht="2.25" customHeight="1" x14ac:dyDescent="0.15">
      <c r="A202" s="26"/>
      <c r="B202" s="27"/>
      <c r="C202" s="28"/>
      <c r="D202" s="90"/>
      <c r="E202" s="91"/>
      <c r="F202" s="91"/>
      <c r="G202" s="91"/>
      <c r="H202" s="91"/>
      <c r="I202" s="91"/>
      <c r="J202" s="91"/>
      <c r="K202" s="92"/>
      <c r="L202" s="26"/>
      <c r="M202" s="27"/>
      <c r="N202" s="27"/>
      <c r="O202" s="27"/>
      <c r="P202" s="28"/>
      <c r="Q202" s="27"/>
      <c r="R202" s="27"/>
      <c r="S202" s="27"/>
      <c r="T202" s="28"/>
      <c r="U202" s="27"/>
      <c r="V202" s="27"/>
      <c r="W202" s="27"/>
      <c r="X202" s="28"/>
      <c r="Y202" s="27"/>
      <c r="Z202" s="27"/>
      <c r="AA202" s="27"/>
      <c r="AB202" s="26"/>
      <c r="AC202" s="28"/>
      <c r="AD202" s="27"/>
      <c r="AE202" s="27"/>
      <c r="AF202" s="27"/>
      <c r="AG202" s="28"/>
      <c r="AH202" s="27"/>
      <c r="AI202" s="27"/>
      <c r="AJ202" s="27"/>
      <c r="AK202" s="28"/>
      <c r="AL202" s="27"/>
      <c r="AM202" s="27"/>
      <c r="AN202" s="27"/>
      <c r="AO202" s="28"/>
      <c r="AP202" s="27"/>
      <c r="AQ202" s="27"/>
      <c r="AR202" s="28"/>
    </row>
    <row r="203" spans="1:46" s="11" customFormat="1" ht="13.5" customHeight="1" x14ac:dyDescent="0.15">
      <c r="A203" s="55" t="s">
        <v>2</v>
      </c>
      <c r="B203" s="56"/>
      <c r="C203" s="57"/>
      <c r="D203" s="61">
        <f>D191+D194+D197</f>
        <v>0</v>
      </c>
      <c r="E203" s="62"/>
      <c r="F203" s="64"/>
      <c r="G203" s="65"/>
      <c r="H203" s="66"/>
      <c r="I203" s="61">
        <f>I191+I194+I197</f>
        <v>0</v>
      </c>
      <c r="J203" s="70"/>
      <c r="K203" s="71"/>
      <c r="L203" s="37">
        <f>L191+L194+L197+L200</f>
        <v>0</v>
      </c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9"/>
      <c r="AB203" s="64"/>
      <c r="AC203" s="66"/>
      <c r="AD203" s="37">
        <f>AD191+AD194+AD197+AD200</f>
        <v>0</v>
      </c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9"/>
    </row>
    <row r="204" spans="1:46" s="11" customFormat="1" ht="13.5" customHeight="1" x14ac:dyDescent="0.15">
      <c r="A204" s="58"/>
      <c r="B204" s="59"/>
      <c r="C204" s="60"/>
      <c r="D204" s="63"/>
      <c r="E204" s="62"/>
      <c r="F204" s="67"/>
      <c r="G204" s="68"/>
      <c r="H204" s="69"/>
      <c r="I204" s="63"/>
      <c r="J204" s="70"/>
      <c r="K204" s="71"/>
      <c r="L204" s="40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9"/>
      <c r="AB204" s="67"/>
      <c r="AC204" s="69"/>
      <c r="AD204" s="40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9"/>
    </row>
    <row r="205" spans="1:46" s="11" customFormat="1" ht="2.25" customHeight="1" thickBot="1" x14ac:dyDescent="0.2">
      <c r="A205" s="31"/>
      <c r="B205" s="32"/>
      <c r="C205" s="33"/>
      <c r="D205" s="31"/>
      <c r="E205" s="33"/>
      <c r="F205" s="31"/>
      <c r="G205" s="32"/>
      <c r="H205" s="33"/>
      <c r="I205" s="31"/>
      <c r="J205" s="32"/>
      <c r="K205" s="33"/>
      <c r="L205" s="31"/>
      <c r="M205" s="32"/>
      <c r="N205" s="32"/>
      <c r="O205" s="32"/>
      <c r="P205" s="33"/>
      <c r="Q205" s="32"/>
      <c r="R205" s="32"/>
      <c r="S205" s="32"/>
      <c r="T205" s="33"/>
      <c r="U205" s="32"/>
      <c r="V205" s="32"/>
      <c r="W205" s="32"/>
      <c r="X205" s="33"/>
      <c r="Y205" s="32"/>
      <c r="Z205" s="32"/>
      <c r="AA205" s="32"/>
      <c r="AB205" s="31"/>
      <c r="AC205" s="33"/>
      <c r="AD205" s="32"/>
      <c r="AE205" s="32"/>
      <c r="AF205" s="32"/>
      <c r="AG205" s="33"/>
      <c r="AH205" s="32"/>
      <c r="AI205" s="32"/>
      <c r="AJ205" s="32"/>
      <c r="AK205" s="33"/>
      <c r="AL205" s="32"/>
      <c r="AM205" s="32"/>
      <c r="AN205" s="32"/>
      <c r="AO205" s="33"/>
      <c r="AP205" s="32"/>
      <c r="AQ205" s="32"/>
      <c r="AR205" s="33"/>
    </row>
    <row r="206" spans="1:46" s="11" customFormat="1" ht="37.5" customHeight="1" thickTop="1" x14ac:dyDescent="0.2">
      <c r="A206" s="41" t="s">
        <v>1</v>
      </c>
      <c r="B206" s="143"/>
      <c r="C206" s="143"/>
      <c r="D206" s="143"/>
      <c r="E206" s="143"/>
      <c r="F206" s="143"/>
      <c r="G206" s="143"/>
      <c r="H206" s="144"/>
      <c r="I206" s="44">
        <f>I166+I184+I203</f>
        <v>0</v>
      </c>
      <c r="J206" s="145"/>
      <c r="K206" s="146"/>
      <c r="L206" s="41" t="s">
        <v>0</v>
      </c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4"/>
      <c r="AD206" s="50">
        <f>AD166+AD184+AD203</f>
        <v>0</v>
      </c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1"/>
      <c r="AS206" s="53" t="s">
        <v>63</v>
      </c>
      <c r="AT206" s="54"/>
    </row>
    <row r="207" spans="1:46" ht="2.25" customHeight="1" x14ac:dyDescent="0.15">
      <c r="A207" s="10"/>
      <c r="B207" s="9"/>
      <c r="C207" s="9"/>
      <c r="D207" s="9"/>
      <c r="E207" s="9"/>
      <c r="F207" s="9"/>
      <c r="G207" s="9"/>
      <c r="H207" s="8"/>
      <c r="I207" s="147"/>
      <c r="J207" s="148"/>
      <c r="K207" s="149"/>
      <c r="L207" s="7"/>
      <c r="M207" s="6"/>
      <c r="N207" s="6"/>
      <c r="O207" s="6"/>
      <c r="P207" s="5"/>
      <c r="Q207" s="6"/>
      <c r="R207" s="6"/>
      <c r="S207" s="6"/>
      <c r="T207" s="5"/>
      <c r="U207" s="6"/>
      <c r="V207" s="6"/>
      <c r="W207" s="6"/>
      <c r="X207" s="5"/>
      <c r="Y207" s="6"/>
      <c r="Z207" s="6"/>
      <c r="AA207" s="6"/>
      <c r="AB207" s="7"/>
      <c r="AC207" s="5"/>
      <c r="AD207" s="6"/>
      <c r="AE207" s="6"/>
      <c r="AF207" s="6"/>
      <c r="AG207" s="5"/>
      <c r="AH207" s="6"/>
      <c r="AI207" s="6"/>
      <c r="AJ207" s="6"/>
      <c r="AK207" s="5"/>
      <c r="AL207" s="6"/>
      <c r="AM207" s="6"/>
      <c r="AN207" s="6"/>
      <c r="AO207" s="5"/>
      <c r="AP207" s="6"/>
      <c r="AQ207" s="6"/>
      <c r="AR207" s="5"/>
    </row>
    <row r="208" spans="1:46" s="11" customFormat="1" ht="27" customHeight="1" x14ac:dyDescent="0.15">
      <c r="A208" s="20" t="s">
        <v>22</v>
      </c>
      <c r="B208" s="21" t="s">
        <v>21</v>
      </c>
      <c r="C208" s="140"/>
      <c r="D208" s="141"/>
      <c r="E208" s="141"/>
      <c r="F208" s="141"/>
      <c r="G208" s="142"/>
      <c r="H208" s="136" t="s">
        <v>20</v>
      </c>
      <c r="I208" s="125"/>
      <c r="J208" s="140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  <c r="AR208" s="142"/>
    </row>
    <row r="209" spans="1:46" s="11" customFormat="1" ht="15" customHeight="1" x14ac:dyDescent="0.15">
      <c r="A209" s="114" t="s">
        <v>19</v>
      </c>
      <c r="B209" s="115"/>
      <c r="C209" s="57"/>
      <c r="D209" s="119" t="s">
        <v>18</v>
      </c>
      <c r="E209" s="120"/>
      <c r="F209" s="120"/>
      <c r="G209" s="120"/>
      <c r="H209" s="120"/>
      <c r="I209" s="120"/>
      <c r="J209" s="120"/>
      <c r="K209" s="121"/>
      <c r="L209" s="119" t="s">
        <v>17</v>
      </c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1"/>
      <c r="AT209" s="137" t="s">
        <v>23</v>
      </c>
    </row>
    <row r="210" spans="1:46" s="11" customFormat="1" ht="30" customHeight="1" x14ac:dyDescent="0.15">
      <c r="A210" s="116"/>
      <c r="B210" s="117"/>
      <c r="C210" s="118"/>
      <c r="D210" s="122" t="s">
        <v>16</v>
      </c>
      <c r="E210" s="121"/>
      <c r="F210" s="123" t="s">
        <v>15</v>
      </c>
      <c r="G210" s="124"/>
      <c r="H210" s="125"/>
      <c r="I210" s="122" t="s">
        <v>14</v>
      </c>
      <c r="J210" s="120"/>
      <c r="K210" s="121"/>
      <c r="L210" s="122" t="s">
        <v>13</v>
      </c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1"/>
      <c r="AB210" s="123" t="s">
        <v>12</v>
      </c>
      <c r="AC210" s="125"/>
      <c r="AD210" s="122" t="s">
        <v>11</v>
      </c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1"/>
      <c r="AT210" s="138"/>
    </row>
    <row r="211" spans="1:46" s="11" customFormat="1" ht="12" customHeight="1" x14ac:dyDescent="0.15">
      <c r="A211" s="22"/>
      <c r="B211" s="23"/>
      <c r="C211" s="24"/>
      <c r="D211" s="23"/>
      <c r="E211" s="25" t="s">
        <v>10</v>
      </c>
      <c r="F211" s="22"/>
      <c r="G211" s="23"/>
      <c r="H211" s="24"/>
      <c r="I211" s="23"/>
      <c r="J211" s="23"/>
      <c r="K211" s="25" t="s">
        <v>10</v>
      </c>
      <c r="L211" s="22"/>
      <c r="M211" s="23"/>
      <c r="N211" s="23"/>
      <c r="O211" s="132" t="s">
        <v>9</v>
      </c>
      <c r="P211" s="132"/>
      <c r="Q211" s="132"/>
      <c r="R211" s="23"/>
      <c r="S211" s="132" t="s">
        <v>8</v>
      </c>
      <c r="T211" s="132"/>
      <c r="U211" s="132"/>
      <c r="V211" s="23"/>
      <c r="W211" s="98" t="s">
        <v>7</v>
      </c>
      <c r="X211" s="98"/>
      <c r="Y211" s="98"/>
      <c r="Z211" s="126" t="s">
        <v>6</v>
      </c>
      <c r="AA211" s="126"/>
      <c r="AB211" s="22"/>
      <c r="AC211" s="24"/>
      <c r="AD211" s="23"/>
      <c r="AE211" s="23"/>
      <c r="AF211" s="132" t="s">
        <v>9</v>
      </c>
      <c r="AG211" s="132"/>
      <c r="AH211" s="132"/>
      <c r="AI211" s="23"/>
      <c r="AJ211" s="132" t="s">
        <v>8</v>
      </c>
      <c r="AK211" s="132"/>
      <c r="AL211" s="132"/>
      <c r="AM211" s="23"/>
      <c r="AN211" s="98" t="s">
        <v>7</v>
      </c>
      <c r="AO211" s="98"/>
      <c r="AP211" s="98"/>
      <c r="AQ211" s="126" t="s">
        <v>6</v>
      </c>
      <c r="AR211" s="127"/>
      <c r="AT211" s="138"/>
    </row>
    <row r="212" spans="1:46" s="11" customFormat="1" ht="11.25" customHeight="1" x14ac:dyDescent="0.15">
      <c r="A212" s="128" t="s">
        <v>5</v>
      </c>
      <c r="B212" s="129"/>
      <c r="C212" s="130"/>
      <c r="D212" s="102"/>
      <c r="E212" s="103"/>
      <c r="F212" s="79"/>
      <c r="G212" s="80"/>
      <c r="H212" s="81"/>
      <c r="I212" s="131" t="str">
        <f>IF(OR(D212="",F212="",F213=""),"0",ROUNDDOWN(D212*F212/F213,2))</f>
        <v>0</v>
      </c>
      <c r="J212" s="109"/>
      <c r="K212" s="110"/>
      <c r="L212" s="93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5"/>
      <c r="AB212" s="79"/>
      <c r="AC212" s="81"/>
      <c r="AD212" s="72" t="str">
        <f>IF(OR(L212="",AB212="",AB213=""),"0",ROUNDDOWN(L212*AB212/AB213,0))</f>
        <v>0</v>
      </c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4"/>
      <c r="AT212" s="138"/>
    </row>
    <row r="213" spans="1:46" s="11" customFormat="1" ht="11.25" customHeight="1" x14ac:dyDescent="0.15">
      <c r="A213" s="76" t="s">
        <v>4</v>
      </c>
      <c r="B213" s="77"/>
      <c r="C213" s="78"/>
      <c r="D213" s="104"/>
      <c r="E213" s="103"/>
      <c r="F213" s="79"/>
      <c r="G213" s="80"/>
      <c r="H213" s="81"/>
      <c r="I213" s="108"/>
      <c r="J213" s="109"/>
      <c r="K213" s="110"/>
      <c r="L213" s="96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5"/>
      <c r="AB213" s="79"/>
      <c r="AC213" s="81"/>
      <c r="AD213" s="75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4"/>
      <c r="AT213" s="138"/>
    </row>
    <row r="214" spans="1:46" s="11" customFormat="1" ht="2.25" customHeight="1" x14ac:dyDescent="0.15">
      <c r="A214" s="26"/>
      <c r="B214" s="27"/>
      <c r="C214" s="28"/>
      <c r="D214" s="27"/>
      <c r="E214" s="27"/>
      <c r="F214" s="26"/>
      <c r="G214" s="27"/>
      <c r="H214" s="28"/>
      <c r="I214" s="27"/>
      <c r="J214" s="27"/>
      <c r="K214" s="27"/>
      <c r="L214" s="26"/>
      <c r="M214" s="27"/>
      <c r="N214" s="27"/>
      <c r="O214" s="27"/>
      <c r="P214" s="28"/>
      <c r="Q214" s="27"/>
      <c r="R214" s="27"/>
      <c r="S214" s="27"/>
      <c r="T214" s="28"/>
      <c r="U214" s="27"/>
      <c r="V214" s="27"/>
      <c r="W214" s="27"/>
      <c r="X214" s="28"/>
      <c r="Y214" s="27"/>
      <c r="Z214" s="27"/>
      <c r="AA214" s="27"/>
      <c r="AB214" s="26"/>
      <c r="AC214" s="28"/>
      <c r="AD214" s="29"/>
      <c r="AE214" s="29"/>
      <c r="AF214" s="29"/>
      <c r="AG214" s="30"/>
      <c r="AH214" s="29"/>
      <c r="AI214" s="29"/>
      <c r="AJ214" s="29"/>
      <c r="AK214" s="30"/>
      <c r="AL214" s="29"/>
      <c r="AM214" s="29"/>
      <c r="AN214" s="29"/>
      <c r="AO214" s="30"/>
      <c r="AP214" s="29"/>
      <c r="AQ214" s="29"/>
      <c r="AR214" s="30"/>
      <c r="AT214" s="138"/>
    </row>
    <row r="215" spans="1:46" s="11" customFormat="1" ht="13.5" customHeight="1" x14ac:dyDescent="0.15">
      <c r="A215" s="111" t="s">
        <v>5</v>
      </c>
      <c r="B215" s="112"/>
      <c r="C215" s="113"/>
      <c r="D215" s="102"/>
      <c r="E215" s="103"/>
      <c r="F215" s="79"/>
      <c r="G215" s="80"/>
      <c r="H215" s="81"/>
      <c r="I215" s="105" t="str">
        <f>IF(OR(D215="",F215="",F216=""),"0",ROUNDDOWN(D215*F215/F216,2))</f>
        <v>0</v>
      </c>
      <c r="J215" s="106"/>
      <c r="K215" s="107"/>
      <c r="L215" s="93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5"/>
      <c r="AB215" s="79"/>
      <c r="AC215" s="81"/>
      <c r="AD215" s="72" t="str">
        <f>IF(OR(L215="",AB215="",AB216=""),"0",ROUNDDOWN(L215*AB215/AB216,0))</f>
        <v>0</v>
      </c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4"/>
      <c r="AT215" s="138"/>
    </row>
    <row r="216" spans="1:46" s="11" customFormat="1" ht="13.5" customHeight="1" x14ac:dyDescent="0.15">
      <c r="A216" s="76" t="s">
        <v>4</v>
      </c>
      <c r="B216" s="77"/>
      <c r="C216" s="78"/>
      <c r="D216" s="104"/>
      <c r="E216" s="103"/>
      <c r="F216" s="79"/>
      <c r="G216" s="80"/>
      <c r="H216" s="81"/>
      <c r="I216" s="108"/>
      <c r="J216" s="109"/>
      <c r="K216" s="110"/>
      <c r="L216" s="96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5"/>
      <c r="AB216" s="79"/>
      <c r="AC216" s="81"/>
      <c r="AD216" s="75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4"/>
      <c r="AT216" s="138"/>
    </row>
    <row r="217" spans="1:46" s="11" customFormat="1" ht="2.25" customHeight="1" x14ac:dyDescent="0.15">
      <c r="A217" s="26"/>
      <c r="B217" s="27"/>
      <c r="C217" s="28"/>
      <c r="D217" s="26"/>
      <c r="E217" s="28"/>
      <c r="F217" s="26"/>
      <c r="G217" s="27"/>
      <c r="H217" s="28"/>
      <c r="I217" s="26"/>
      <c r="J217" s="27"/>
      <c r="K217" s="28"/>
      <c r="L217" s="26"/>
      <c r="M217" s="27"/>
      <c r="N217" s="27"/>
      <c r="O217" s="27"/>
      <c r="P217" s="28"/>
      <c r="Q217" s="27"/>
      <c r="R217" s="27"/>
      <c r="S217" s="27"/>
      <c r="T217" s="28"/>
      <c r="U217" s="27"/>
      <c r="V217" s="27"/>
      <c r="W217" s="27"/>
      <c r="X217" s="28"/>
      <c r="Y217" s="27"/>
      <c r="Z217" s="27"/>
      <c r="AA217" s="27"/>
      <c r="AB217" s="26"/>
      <c r="AC217" s="28"/>
      <c r="AD217" s="29"/>
      <c r="AE217" s="29"/>
      <c r="AF217" s="29"/>
      <c r="AG217" s="30"/>
      <c r="AH217" s="29"/>
      <c r="AI217" s="29"/>
      <c r="AJ217" s="29"/>
      <c r="AK217" s="30"/>
      <c r="AL217" s="29"/>
      <c r="AM217" s="29"/>
      <c r="AN217" s="29"/>
      <c r="AO217" s="30"/>
      <c r="AP217" s="29"/>
      <c r="AQ217" s="29"/>
      <c r="AR217" s="30"/>
      <c r="AT217" s="138"/>
    </row>
    <row r="218" spans="1:46" s="11" customFormat="1" ht="13.5" customHeight="1" x14ac:dyDescent="0.15">
      <c r="A218" s="99"/>
      <c r="B218" s="100"/>
      <c r="C218" s="101"/>
      <c r="D218" s="102"/>
      <c r="E218" s="103"/>
      <c r="F218" s="79"/>
      <c r="G218" s="80"/>
      <c r="H218" s="81"/>
      <c r="I218" s="105" t="str">
        <f>IF(OR(D218="",F218="",F219=""),"0",ROUNDDOWN(D218*F218/F219,2))</f>
        <v>0</v>
      </c>
      <c r="J218" s="106"/>
      <c r="K218" s="107"/>
      <c r="L218" s="93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5"/>
      <c r="AB218" s="79"/>
      <c r="AC218" s="81"/>
      <c r="AD218" s="72" t="str">
        <f>IF(OR(L218="",AB218="",AB219=""),"0",ROUNDDOWN(L218*AB218/AB219,0))</f>
        <v>0</v>
      </c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4"/>
      <c r="AT218" s="138"/>
    </row>
    <row r="219" spans="1:46" s="11" customFormat="1" ht="13.5" customHeight="1" x14ac:dyDescent="0.15">
      <c r="A219" s="76"/>
      <c r="B219" s="77"/>
      <c r="C219" s="78"/>
      <c r="D219" s="104"/>
      <c r="E219" s="103"/>
      <c r="F219" s="79"/>
      <c r="G219" s="80"/>
      <c r="H219" s="81"/>
      <c r="I219" s="108"/>
      <c r="J219" s="109"/>
      <c r="K219" s="110"/>
      <c r="L219" s="96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5"/>
      <c r="AB219" s="79"/>
      <c r="AC219" s="81"/>
      <c r="AD219" s="75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4"/>
      <c r="AT219" s="138"/>
    </row>
    <row r="220" spans="1:46" s="11" customFormat="1" ht="2.25" customHeight="1" x14ac:dyDescent="0.15">
      <c r="A220" s="26"/>
      <c r="B220" s="27"/>
      <c r="C220" s="28"/>
      <c r="D220" s="26"/>
      <c r="E220" s="28"/>
      <c r="F220" s="26"/>
      <c r="G220" s="27"/>
      <c r="H220" s="28"/>
      <c r="I220" s="26"/>
      <c r="J220" s="27"/>
      <c r="K220" s="28"/>
      <c r="L220" s="26"/>
      <c r="M220" s="27"/>
      <c r="N220" s="27"/>
      <c r="O220" s="27"/>
      <c r="P220" s="28"/>
      <c r="Q220" s="27"/>
      <c r="R220" s="27"/>
      <c r="S220" s="27"/>
      <c r="T220" s="28"/>
      <c r="U220" s="27"/>
      <c r="V220" s="27"/>
      <c r="W220" s="27"/>
      <c r="X220" s="28"/>
      <c r="Y220" s="27"/>
      <c r="Z220" s="27"/>
      <c r="AA220" s="27"/>
      <c r="AB220" s="26"/>
      <c r="AC220" s="28"/>
      <c r="AD220" s="29"/>
      <c r="AE220" s="29"/>
      <c r="AF220" s="29"/>
      <c r="AG220" s="30"/>
      <c r="AH220" s="29"/>
      <c r="AI220" s="29"/>
      <c r="AJ220" s="29"/>
      <c r="AK220" s="30"/>
      <c r="AL220" s="29"/>
      <c r="AM220" s="29"/>
      <c r="AN220" s="29"/>
      <c r="AO220" s="30"/>
      <c r="AP220" s="29"/>
      <c r="AQ220" s="29"/>
      <c r="AR220" s="30"/>
      <c r="AT220" s="138"/>
    </row>
    <row r="221" spans="1:46" s="11" customFormat="1" ht="13.5" customHeight="1" x14ac:dyDescent="0.15">
      <c r="A221" s="55" t="s">
        <v>3</v>
      </c>
      <c r="B221" s="56"/>
      <c r="C221" s="57"/>
      <c r="D221" s="82"/>
      <c r="E221" s="83"/>
      <c r="F221" s="84"/>
      <c r="G221" s="84"/>
      <c r="H221" s="84"/>
      <c r="I221" s="84"/>
      <c r="J221" s="84"/>
      <c r="K221" s="85"/>
      <c r="L221" s="93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5"/>
      <c r="AB221" s="97">
        <v>1</v>
      </c>
      <c r="AC221" s="60"/>
      <c r="AD221" s="72" t="str">
        <f>IF(OR(L221="",AB221="",AB222=""),"0",ROUNDDOWN(L221*AB221/AB222,0))</f>
        <v>0</v>
      </c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4"/>
      <c r="AT221" s="138"/>
    </row>
    <row r="222" spans="1:46" s="11" customFormat="1" ht="13.5" customHeight="1" x14ac:dyDescent="0.15">
      <c r="A222" s="58"/>
      <c r="B222" s="59"/>
      <c r="C222" s="60"/>
      <c r="D222" s="86"/>
      <c r="E222" s="87"/>
      <c r="F222" s="88"/>
      <c r="G222" s="88"/>
      <c r="H222" s="88"/>
      <c r="I222" s="88"/>
      <c r="J222" s="88"/>
      <c r="K222" s="89"/>
      <c r="L222" s="96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5"/>
      <c r="AB222" s="97">
        <v>2</v>
      </c>
      <c r="AC222" s="60"/>
      <c r="AD222" s="75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4"/>
      <c r="AT222" s="138"/>
    </row>
    <row r="223" spans="1:46" s="11" customFormat="1" ht="2.25" customHeight="1" x14ac:dyDescent="0.15">
      <c r="A223" s="26"/>
      <c r="B223" s="27"/>
      <c r="C223" s="28"/>
      <c r="D223" s="90"/>
      <c r="E223" s="91"/>
      <c r="F223" s="91"/>
      <c r="G223" s="91"/>
      <c r="H223" s="91"/>
      <c r="I223" s="91"/>
      <c r="J223" s="91"/>
      <c r="K223" s="92"/>
      <c r="L223" s="26"/>
      <c r="M223" s="27"/>
      <c r="N223" s="27"/>
      <c r="O223" s="27"/>
      <c r="P223" s="28"/>
      <c r="Q223" s="27"/>
      <c r="R223" s="27"/>
      <c r="S223" s="27"/>
      <c r="T223" s="28"/>
      <c r="U223" s="27"/>
      <c r="V223" s="27"/>
      <c r="W223" s="27"/>
      <c r="X223" s="28"/>
      <c r="Y223" s="27"/>
      <c r="Z223" s="27"/>
      <c r="AA223" s="27"/>
      <c r="AB223" s="26"/>
      <c r="AC223" s="28"/>
      <c r="AD223" s="27"/>
      <c r="AE223" s="27"/>
      <c r="AF223" s="27"/>
      <c r="AG223" s="28"/>
      <c r="AH223" s="27"/>
      <c r="AI223" s="27"/>
      <c r="AJ223" s="27"/>
      <c r="AK223" s="28"/>
      <c r="AL223" s="27"/>
      <c r="AM223" s="27"/>
      <c r="AN223" s="27"/>
      <c r="AO223" s="28"/>
      <c r="AP223" s="27"/>
      <c r="AQ223" s="27"/>
      <c r="AR223" s="28"/>
      <c r="AT223" s="138"/>
    </row>
    <row r="224" spans="1:46" s="11" customFormat="1" ht="13.5" customHeight="1" x14ac:dyDescent="0.15">
      <c r="A224" s="55" t="s">
        <v>2</v>
      </c>
      <c r="B224" s="56"/>
      <c r="C224" s="57"/>
      <c r="D224" s="61">
        <f>D212+D215+D218</f>
        <v>0</v>
      </c>
      <c r="E224" s="62"/>
      <c r="F224" s="64"/>
      <c r="G224" s="65"/>
      <c r="H224" s="66"/>
      <c r="I224" s="61">
        <f>I212+I215+I218</f>
        <v>0</v>
      </c>
      <c r="J224" s="70"/>
      <c r="K224" s="71"/>
      <c r="L224" s="37">
        <f>L212+L215+L218+L221</f>
        <v>0</v>
      </c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9"/>
      <c r="AB224" s="64"/>
      <c r="AC224" s="66"/>
      <c r="AD224" s="37">
        <f>AD212+AD215+AD218+AD221</f>
        <v>0</v>
      </c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9"/>
      <c r="AT224" s="138"/>
    </row>
    <row r="225" spans="1:46" s="11" customFormat="1" ht="13.5" customHeight="1" x14ac:dyDescent="0.15">
      <c r="A225" s="58"/>
      <c r="B225" s="59"/>
      <c r="C225" s="60"/>
      <c r="D225" s="63"/>
      <c r="E225" s="62"/>
      <c r="F225" s="67"/>
      <c r="G225" s="68"/>
      <c r="H225" s="69"/>
      <c r="I225" s="63"/>
      <c r="J225" s="70"/>
      <c r="K225" s="71"/>
      <c r="L225" s="40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9"/>
      <c r="AB225" s="67"/>
      <c r="AC225" s="69"/>
      <c r="AD225" s="40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9"/>
      <c r="AT225" s="138"/>
    </row>
    <row r="226" spans="1:46" s="11" customFormat="1" ht="2.25" customHeight="1" thickBot="1" x14ac:dyDescent="0.2">
      <c r="A226" s="31"/>
      <c r="B226" s="32"/>
      <c r="C226" s="33"/>
      <c r="D226" s="31"/>
      <c r="E226" s="33"/>
      <c r="F226" s="31"/>
      <c r="G226" s="32"/>
      <c r="H226" s="33"/>
      <c r="I226" s="31"/>
      <c r="J226" s="32"/>
      <c r="K226" s="33"/>
      <c r="L226" s="31"/>
      <c r="M226" s="32"/>
      <c r="N226" s="32"/>
      <c r="O226" s="32"/>
      <c r="P226" s="33"/>
      <c r="Q226" s="32"/>
      <c r="R226" s="32"/>
      <c r="S226" s="32"/>
      <c r="T226" s="33"/>
      <c r="U226" s="32"/>
      <c r="V226" s="32"/>
      <c r="W226" s="32"/>
      <c r="X226" s="33"/>
      <c r="Y226" s="32"/>
      <c r="Z226" s="32"/>
      <c r="AA226" s="32"/>
      <c r="AB226" s="31"/>
      <c r="AC226" s="33"/>
      <c r="AD226" s="32"/>
      <c r="AE226" s="32"/>
      <c r="AF226" s="32"/>
      <c r="AG226" s="33"/>
      <c r="AH226" s="32"/>
      <c r="AI226" s="32"/>
      <c r="AJ226" s="32"/>
      <c r="AK226" s="33"/>
      <c r="AL226" s="32"/>
      <c r="AM226" s="32"/>
      <c r="AN226" s="32"/>
      <c r="AO226" s="33"/>
      <c r="AP226" s="32"/>
      <c r="AQ226" s="32"/>
      <c r="AR226" s="33"/>
      <c r="AT226" s="138"/>
    </row>
    <row r="227" spans="1:46" s="11" customFormat="1" ht="27" customHeight="1" thickTop="1" x14ac:dyDescent="0.15">
      <c r="A227" s="20" t="s">
        <v>22</v>
      </c>
      <c r="B227" s="21" t="s">
        <v>21</v>
      </c>
      <c r="C227" s="133"/>
      <c r="D227" s="134"/>
      <c r="E227" s="134"/>
      <c r="F227" s="134"/>
      <c r="G227" s="135"/>
      <c r="H227" s="136" t="s">
        <v>20</v>
      </c>
      <c r="I227" s="125"/>
      <c r="J227" s="133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5"/>
      <c r="AT227" s="138"/>
    </row>
    <row r="228" spans="1:46" s="11" customFormat="1" ht="15" customHeight="1" x14ac:dyDescent="0.15">
      <c r="A228" s="114" t="s">
        <v>19</v>
      </c>
      <c r="B228" s="115"/>
      <c r="C228" s="57"/>
      <c r="D228" s="119" t="s">
        <v>18</v>
      </c>
      <c r="E228" s="120"/>
      <c r="F228" s="120"/>
      <c r="G228" s="120"/>
      <c r="H228" s="120"/>
      <c r="I228" s="120"/>
      <c r="J228" s="120"/>
      <c r="K228" s="121"/>
      <c r="L228" s="119" t="s">
        <v>17</v>
      </c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1"/>
      <c r="AT228" s="139"/>
    </row>
    <row r="229" spans="1:46" s="11" customFormat="1" ht="30" customHeight="1" x14ac:dyDescent="0.15">
      <c r="A229" s="116"/>
      <c r="B229" s="117"/>
      <c r="C229" s="118"/>
      <c r="D229" s="122" t="s">
        <v>16</v>
      </c>
      <c r="E229" s="121"/>
      <c r="F229" s="123" t="s">
        <v>15</v>
      </c>
      <c r="G229" s="124"/>
      <c r="H229" s="125"/>
      <c r="I229" s="122" t="s">
        <v>14</v>
      </c>
      <c r="J229" s="120"/>
      <c r="K229" s="121"/>
      <c r="L229" s="122" t="s">
        <v>13</v>
      </c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1"/>
      <c r="AB229" s="123" t="s">
        <v>12</v>
      </c>
      <c r="AC229" s="125"/>
      <c r="AD229" s="122" t="s">
        <v>11</v>
      </c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1"/>
      <c r="AT229" s="139"/>
    </row>
    <row r="230" spans="1:46" s="11" customFormat="1" ht="12" customHeight="1" x14ac:dyDescent="0.15">
      <c r="A230" s="22"/>
      <c r="B230" s="23"/>
      <c r="C230" s="24"/>
      <c r="D230" s="23"/>
      <c r="E230" s="25" t="s">
        <v>10</v>
      </c>
      <c r="F230" s="22"/>
      <c r="G230" s="23"/>
      <c r="H230" s="24"/>
      <c r="I230" s="23"/>
      <c r="J230" s="23"/>
      <c r="K230" s="25" t="s">
        <v>10</v>
      </c>
      <c r="L230" s="22"/>
      <c r="M230" s="23"/>
      <c r="N230" s="23"/>
      <c r="O230" s="132" t="s">
        <v>9</v>
      </c>
      <c r="P230" s="132"/>
      <c r="Q230" s="132"/>
      <c r="R230" s="23"/>
      <c r="S230" s="132" t="s">
        <v>8</v>
      </c>
      <c r="T230" s="132"/>
      <c r="U230" s="132"/>
      <c r="V230" s="23"/>
      <c r="W230" s="98" t="s">
        <v>7</v>
      </c>
      <c r="X230" s="98"/>
      <c r="Y230" s="98"/>
      <c r="Z230" s="126" t="s">
        <v>6</v>
      </c>
      <c r="AA230" s="126"/>
      <c r="AB230" s="22"/>
      <c r="AC230" s="24"/>
      <c r="AD230" s="23"/>
      <c r="AE230" s="23"/>
      <c r="AF230" s="132" t="s">
        <v>9</v>
      </c>
      <c r="AG230" s="132"/>
      <c r="AH230" s="132"/>
      <c r="AI230" s="23"/>
      <c r="AJ230" s="132" t="s">
        <v>8</v>
      </c>
      <c r="AK230" s="132"/>
      <c r="AL230" s="132"/>
      <c r="AM230" s="23"/>
      <c r="AN230" s="98" t="s">
        <v>7</v>
      </c>
      <c r="AO230" s="98"/>
      <c r="AP230" s="98"/>
      <c r="AQ230" s="126" t="s">
        <v>6</v>
      </c>
      <c r="AR230" s="127"/>
    </row>
    <row r="231" spans="1:46" s="11" customFormat="1" ht="11.25" customHeight="1" x14ac:dyDescent="0.15">
      <c r="A231" s="128" t="s">
        <v>5</v>
      </c>
      <c r="B231" s="129"/>
      <c r="C231" s="130"/>
      <c r="D231" s="102"/>
      <c r="E231" s="103"/>
      <c r="F231" s="79"/>
      <c r="G231" s="80"/>
      <c r="H231" s="81"/>
      <c r="I231" s="131" t="str">
        <f>IF(OR(D231="",F231="",F232=""),"0",ROUNDDOWN(D231*F231/F232,2))</f>
        <v>0</v>
      </c>
      <c r="J231" s="109"/>
      <c r="K231" s="110"/>
      <c r="L231" s="93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5"/>
      <c r="AB231" s="79"/>
      <c r="AC231" s="81"/>
      <c r="AD231" s="72" t="str">
        <f>IF(OR(L231="",AB231="",AB232=""),"0",ROUNDDOWN(L231*AB231/AB232,0))</f>
        <v>0</v>
      </c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4"/>
    </row>
    <row r="232" spans="1:46" s="11" customFormat="1" ht="11.25" customHeight="1" x14ac:dyDescent="0.15">
      <c r="A232" s="76" t="s">
        <v>4</v>
      </c>
      <c r="B232" s="77"/>
      <c r="C232" s="78"/>
      <c r="D232" s="104"/>
      <c r="E232" s="103"/>
      <c r="F232" s="79"/>
      <c r="G232" s="80"/>
      <c r="H232" s="81"/>
      <c r="I232" s="108"/>
      <c r="J232" s="109"/>
      <c r="K232" s="110"/>
      <c r="L232" s="96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5"/>
      <c r="AB232" s="79"/>
      <c r="AC232" s="81"/>
      <c r="AD232" s="75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4"/>
    </row>
    <row r="233" spans="1:46" s="11" customFormat="1" ht="2.25" customHeight="1" x14ac:dyDescent="0.15">
      <c r="A233" s="26"/>
      <c r="B233" s="27"/>
      <c r="C233" s="28"/>
      <c r="D233" s="27"/>
      <c r="E233" s="27"/>
      <c r="F233" s="26"/>
      <c r="G233" s="27"/>
      <c r="H233" s="28"/>
      <c r="I233" s="27"/>
      <c r="J233" s="27"/>
      <c r="K233" s="27"/>
      <c r="L233" s="26"/>
      <c r="M233" s="27"/>
      <c r="N233" s="27"/>
      <c r="O233" s="27"/>
      <c r="P233" s="28"/>
      <c r="Q233" s="27"/>
      <c r="R233" s="27"/>
      <c r="S233" s="27"/>
      <c r="T233" s="28"/>
      <c r="U233" s="27"/>
      <c r="V233" s="27"/>
      <c r="W233" s="27"/>
      <c r="X233" s="28"/>
      <c r="Y233" s="27"/>
      <c r="Z233" s="27"/>
      <c r="AA233" s="27"/>
      <c r="AB233" s="26"/>
      <c r="AC233" s="28"/>
      <c r="AD233" s="29"/>
      <c r="AE233" s="29"/>
      <c r="AF233" s="29"/>
      <c r="AG233" s="30"/>
      <c r="AH233" s="29"/>
      <c r="AI233" s="29"/>
      <c r="AJ233" s="29"/>
      <c r="AK233" s="30"/>
      <c r="AL233" s="29"/>
      <c r="AM233" s="29"/>
      <c r="AN233" s="29"/>
      <c r="AO233" s="30"/>
      <c r="AP233" s="29"/>
      <c r="AQ233" s="29"/>
      <c r="AR233" s="30"/>
    </row>
    <row r="234" spans="1:46" s="11" customFormat="1" ht="13.5" customHeight="1" x14ac:dyDescent="0.15">
      <c r="A234" s="111" t="s">
        <v>5</v>
      </c>
      <c r="B234" s="112"/>
      <c r="C234" s="113"/>
      <c r="D234" s="102"/>
      <c r="E234" s="103"/>
      <c r="F234" s="79"/>
      <c r="G234" s="80"/>
      <c r="H234" s="81"/>
      <c r="I234" s="105" t="str">
        <f>IF(OR(D234="",F234="",F235=""),"0",ROUNDDOWN(D234*F234/F235,2))</f>
        <v>0</v>
      </c>
      <c r="J234" s="106"/>
      <c r="K234" s="107"/>
      <c r="L234" s="93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5"/>
      <c r="AB234" s="79"/>
      <c r="AC234" s="81"/>
      <c r="AD234" s="72" t="str">
        <f>IF(OR(L234="",AB234="",AB235=""),"0",ROUNDDOWN(L234*AB234/AB235,0))</f>
        <v>0</v>
      </c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4"/>
    </row>
    <row r="235" spans="1:46" s="11" customFormat="1" ht="13.5" customHeight="1" x14ac:dyDescent="0.15">
      <c r="A235" s="76" t="s">
        <v>4</v>
      </c>
      <c r="B235" s="77"/>
      <c r="C235" s="78"/>
      <c r="D235" s="104"/>
      <c r="E235" s="103"/>
      <c r="F235" s="79"/>
      <c r="G235" s="80"/>
      <c r="H235" s="81"/>
      <c r="I235" s="108"/>
      <c r="J235" s="109"/>
      <c r="K235" s="110"/>
      <c r="L235" s="96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5"/>
      <c r="AB235" s="79"/>
      <c r="AC235" s="81"/>
      <c r="AD235" s="75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4"/>
    </row>
    <row r="236" spans="1:46" s="11" customFormat="1" ht="2.25" customHeight="1" x14ac:dyDescent="0.15">
      <c r="A236" s="26"/>
      <c r="B236" s="27"/>
      <c r="C236" s="28"/>
      <c r="D236" s="26"/>
      <c r="E236" s="28"/>
      <c r="F236" s="26"/>
      <c r="G236" s="27"/>
      <c r="H236" s="28"/>
      <c r="I236" s="26"/>
      <c r="J236" s="27"/>
      <c r="K236" s="28"/>
      <c r="L236" s="26"/>
      <c r="M236" s="27"/>
      <c r="N236" s="27"/>
      <c r="O236" s="27"/>
      <c r="P236" s="28"/>
      <c r="Q236" s="27"/>
      <c r="R236" s="27"/>
      <c r="S236" s="27"/>
      <c r="T236" s="28"/>
      <c r="U236" s="27"/>
      <c r="V236" s="27"/>
      <c r="W236" s="27"/>
      <c r="X236" s="28"/>
      <c r="Y236" s="27"/>
      <c r="Z236" s="27"/>
      <c r="AA236" s="27"/>
      <c r="AB236" s="26"/>
      <c r="AC236" s="28"/>
      <c r="AD236" s="29"/>
      <c r="AE236" s="29"/>
      <c r="AF236" s="29"/>
      <c r="AG236" s="30"/>
      <c r="AH236" s="29"/>
      <c r="AI236" s="29"/>
      <c r="AJ236" s="29"/>
      <c r="AK236" s="30"/>
      <c r="AL236" s="29"/>
      <c r="AM236" s="29"/>
      <c r="AN236" s="29"/>
      <c r="AO236" s="30"/>
      <c r="AP236" s="29"/>
      <c r="AQ236" s="29"/>
      <c r="AR236" s="30"/>
    </row>
    <row r="237" spans="1:46" s="11" customFormat="1" ht="13.5" customHeight="1" x14ac:dyDescent="0.15">
      <c r="A237" s="99"/>
      <c r="B237" s="100"/>
      <c r="C237" s="101"/>
      <c r="D237" s="102"/>
      <c r="E237" s="103"/>
      <c r="F237" s="79"/>
      <c r="G237" s="80"/>
      <c r="H237" s="81"/>
      <c r="I237" s="105" t="str">
        <f>IF(OR(D237="",F237="",F238=""),"0",ROUNDDOWN(D237*F237/F238,2))</f>
        <v>0</v>
      </c>
      <c r="J237" s="106"/>
      <c r="K237" s="107"/>
      <c r="L237" s="93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5"/>
      <c r="AB237" s="79"/>
      <c r="AC237" s="81"/>
      <c r="AD237" s="72" t="str">
        <f>IF(OR(L237="",AB237="",AB238=""),"0",ROUNDDOWN(L237*AB237/AB238,0))</f>
        <v>0</v>
      </c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4"/>
    </row>
    <row r="238" spans="1:46" s="11" customFormat="1" ht="13.5" customHeight="1" x14ac:dyDescent="0.15">
      <c r="A238" s="76"/>
      <c r="B238" s="77"/>
      <c r="C238" s="78"/>
      <c r="D238" s="104"/>
      <c r="E238" s="103"/>
      <c r="F238" s="79"/>
      <c r="G238" s="80"/>
      <c r="H238" s="81"/>
      <c r="I238" s="108"/>
      <c r="J238" s="109"/>
      <c r="K238" s="110"/>
      <c r="L238" s="96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5"/>
      <c r="AB238" s="79"/>
      <c r="AC238" s="81"/>
      <c r="AD238" s="75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4"/>
    </row>
    <row r="239" spans="1:46" s="11" customFormat="1" ht="2.25" customHeight="1" x14ac:dyDescent="0.15">
      <c r="A239" s="26"/>
      <c r="B239" s="27"/>
      <c r="C239" s="28"/>
      <c r="D239" s="26"/>
      <c r="E239" s="28"/>
      <c r="F239" s="26"/>
      <c r="G239" s="27"/>
      <c r="H239" s="28"/>
      <c r="I239" s="26"/>
      <c r="J239" s="27"/>
      <c r="K239" s="28"/>
      <c r="L239" s="26"/>
      <c r="M239" s="27"/>
      <c r="N239" s="27"/>
      <c r="O239" s="27"/>
      <c r="P239" s="28"/>
      <c r="Q239" s="27"/>
      <c r="R239" s="27"/>
      <c r="S239" s="27"/>
      <c r="T239" s="28"/>
      <c r="U239" s="27"/>
      <c r="V239" s="27"/>
      <c r="W239" s="27"/>
      <c r="X239" s="28"/>
      <c r="Y239" s="27"/>
      <c r="Z239" s="27"/>
      <c r="AA239" s="27"/>
      <c r="AB239" s="26"/>
      <c r="AC239" s="28"/>
      <c r="AD239" s="29"/>
      <c r="AE239" s="29"/>
      <c r="AF239" s="29"/>
      <c r="AG239" s="30"/>
      <c r="AH239" s="29"/>
      <c r="AI239" s="29"/>
      <c r="AJ239" s="29"/>
      <c r="AK239" s="30"/>
      <c r="AL239" s="29"/>
      <c r="AM239" s="29"/>
      <c r="AN239" s="29"/>
      <c r="AO239" s="30"/>
      <c r="AP239" s="29"/>
      <c r="AQ239" s="29"/>
      <c r="AR239" s="30"/>
    </row>
    <row r="240" spans="1:46" s="11" customFormat="1" ht="13.5" customHeight="1" x14ac:dyDescent="0.15">
      <c r="A240" s="55" t="s">
        <v>3</v>
      </c>
      <c r="B240" s="56"/>
      <c r="C240" s="57"/>
      <c r="D240" s="82"/>
      <c r="E240" s="83"/>
      <c r="F240" s="84"/>
      <c r="G240" s="84"/>
      <c r="H240" s="84"/>
      <c r="I240" s="84"/>
      <c r="J240" s="84"/>
      <c r="K240" s="85"/>
      <c r="L240" s="93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5"/>
      <c r="AB240" s="97">
        <v>1</v>
      </c>
      <c r="AC240" s="60"/>
      <c r="AD240" s="72" t="str">
        <f>IF(OR(L240="",AB240="",AB241=""),"0",ROUNDDOWN(L240*AB240/AB241,0))</f>
        <v>0</v>
      </c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4"/>
    </row>
    <row r="241" spans="1:46" s="11" customFormat="1" ht="13.5" customHeight="1" x14ac:dyDescent="0.15">
      <c r="A241" s="58"/>
      <c r="B241" s="59"/>
      <c r="C241" s="60"/>
      <c r="D241" s="86"/>
      <c r="E241" s="87"/>
      <c r="F241" s="88"/>
      <c r="G241" s="88"/>
      <c r="H241" s="88"/>
      <c r="I241" s="88"/>
      <c r="J241" s="88"/>
      <c r="K241" s="89"/>
      <c r="L241" s="96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5"/>
      <c r="AB241" s="97">
        <v>2</v>
      </c>
      <c r="AC241" s="60"/>
      <c r="AD241" s="75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4"/>
    </row>
    <row r="242" spans="1:46" s="11" customFormat="1" ht="2.25" customHeight="1" x14ac:dyDescent="0.15">
      <c r="A242" s="26"/>
      <c r="B242" s="27"/>
      <c r="C242" s="28"/>
      <c r="D242" s="90"/>
      <c r="E242" s="91"/>
      <c r="F242" s="91"/>
      <c r="G242" s="91"/>
      <c r="H242" s="91"/>
      <c r="I242" s="91"/>
      <c r="J242" s="91"/>
      <c r="K242" s="92"/>
      <c r="L242" s="26"/>
      <c r="M242" s="27"/>
      <c r="N242" s="27"/>
      <c r="O242" s="27"/>
      <c r="P242" s="28"/>
      <c r="Q242" s="27"/>
      <c r="R242" s="27"/>
      <c r="S242" s="27"/>
      <c r="T242" s="28"/>
      <c r="U242" s="27"/>
      <c r="V242" s="27"/>
      <c r="W242" s="27"/>
      <c r="X242" s="28"/>
      <c r="Y242" s="27"/>
      <c r="Z242" s="27"/>
      <c r="AA242" s="27"/>
      <c r="AB242" s="26"/>
      <c r="AC242" s="28"/>
      <c r="AD242" s="27"/>
      <c r="AE242" s="27"/>
      <c r="AF242" s="27"/>
      <c r="AG242" s="28"/>
      <c r="AH242" s="27"/>
      <c r="AI242" s="27"/>
      <c r="AJ242" s="27"/>
      <c r="AK242" s="28"/>
      <c r="AL242" s="27"/>
      <c r="AM242" s="27"/>
      <c r="AN242" s="27"/>
      <c r="AO242" s="28"/>
      <c r="AP242" s="27"/>
      <c r="AQ242" s="27"/>
      <c r="AR242" s="28"/>
    </row>
    <row r="243" spans="1:46" s="11" customFormat="1" ht="13.5" customHeight="1" x14ac:dyDescent="0.15">
      <c r="A243" s="55" t="s">
        <v>2</v>
      </c>
      <c r="B243" s="56"/>
      <c r="C243" s="57"/>
      <c r="D243" s="61">
        <f>D231+D234+D237</f>
        <v>0</v>
      </c>
      <c r="E243" s="62"/>
      <c r="F243" s="64"/>
      <c r="G243" s="65"/>
      <c r="H243" s="66"/>
      <c r="I243" s="61">
        <f>I231+I234+I237</f>
        <v>0</v>
      </c>
      <c r="J243" s="70"/>
      <c r="K243" s="71"/>
      <c r="L243" s="37">
        <f>L231+L234+L237+L240</f>
        <v>0</v>
      </c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9"/>
      <c r="AB243" s="64"/>
      <c r="AC243" s="66"/>
      <c r="AD243" s="37">
        <f>AD231+AD234+AD237+AD240</f>
        <v>0</v>
      </c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9"/>
    </row>
    <row r="244" spans="1:46" s="11" customFormat="1" ht="13.5" customHeight="1" x14ac:dyDescent="0.15">
      <c r="A244" s="58"/>
      <c r="B244" s="59"/>
      <c r="C244" s="60"/>
      <c r="D244" s="63"/>
      <c r="E244" s="62"/>
      <c r="F244" s="67"/>
      <c r="G244" s="68"/>
      <c r="H244" s="69"/>
      <c r="I244" s="63"/>
      <c r="J244" s="70"/>
      <c r="K244" s="71"/>
      <c r="L244" s="40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9"/>
      <c r="AB244" s="67"/>
      <c r="AC244" s="69"/>
      <c r="AD244" s="40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9"/>
    </row>
    <row r="245" spans="1:46" s="11" customFormat="1" ht="2.25" customHeight="1" thickBot="1" x14ac:dyDescent="0.2">
      <c r="A245" s="31"/>
      <c r="B245" s="32"/>
      <c r="C245" s="33"/>
      <c r="D245" s="31"/>
      <c r="E245" s="33"/>
      <c r="F245" s="31"/>
      <c r="G245" s="32"/>
      <c r="H245" s="33"/>
      <c r="I245" s="31"/>
      <c r="J245" s="32"/>
      <c r="K245" s="33"/>
      <c r="L245" s="31"/>
      <c r="M245" s="32"/>
      <c r="N245" s="32"/>
      <c r="O245" s="32"/>
      <c r="P245" s="33"/>
      <c r="Q245" s="32"/>
      <c r="R245" s="32"/>
      <c r="S245" s="32"/>
      <c r="T245" s="33"/>
      <c r="U245" s="32"/>
      <c r="V245" s="32"/>
      <c r="W245" s="32"/>
      <c r="X245" s="33"/>
      <c r="Y245" s="32"/>
      <c r="Z245" s="32"/>
      <c r="AA245" s="32"/>
      <c r="AB245" s="31"/>
      <c r="AC245" s="33"/>
      <c r="AD245" s="32"/>
      <c r="AE245" s="32"/>
      <c r="AF245" s="32"/>
      <c r="AG245" s="33"/>
      <c r="AH245" s="32"/>
      <c r="AI245" s="32"/>
      <c r="AJ245" s="32"/>
      <c r="AK245" s="33"/>
      <c r="AL245" s="32"/>
      <c r="AM245" s="32"/>
      <c r="AN245" s="32"/>
      <c r="AO245" s="33"/>
      <c r="AP245" s="32"/>
      <c r="AQ245" s="32"/>
      <c r="AR245" s="33"/>
    </row>
    <row r="246" spans="1:46" s="11" customFormat="1" ht="37.5" customHeight="1" thickTop="1" x14ac:dyDescent="0.2">
      <c r="A246" s="41" t="s">
        <v>1</v>
      </c>
      <c r="B246" s="42"/>
      <c r="C246" s="42"/>
      <c r="D246" s="42"/>
      <c r="E246" s="42"/>
      <c r="F246" s="42"/>
      <c r="G246" s="42"/>
      <c r="H246" s="43"/>
      <c r="I246" s="44">
        <f>I206+I224+I243</f>
        <v>0</v>
      </c>
      <c r="J246" s="45"/>
      <c r="K246" s="46"/>
      <c r="L246" s="41" t="s">
        <v>0</v>
      </c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3"/>
      <c r="AD246" s="50">
        <f>AD206+AD224+AD243</f>
        <v>0</v>
      </c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2"/>
      <c r="AS246" s="53" t="s">
        <v>64</v>
      </c>
      <c r="AT246" s="54"/>
    </row>
    <row r="247" spans="1:46" ht="2.25" customHeight="1" x14ac:dyDescent="0.15">
      <c r="A247" s="10"/>
      <c r="B247" s="9"/>
      <c r="C247" s="9"/>
      <c r="D247" s="9"/>
      <c r="E247" s="9"/>
      <c r="F247" s="9"/>
      <c r="G247" s="9"/>
      <c r="H247" s="8"/>
      <c r="I247" s="47"/>
      <c r="J247" s="48"/>
      <c r="K247" s="49"/>
      <c r="L247" s="7"/>
      <c r="M247" s="6"/>
      <c r="N247" s="6"/>
      <c r="O247" s="6"/>
      <c r="P247" s="5"/>
      <c r="Q247" s="6"/>
      <c r="R247" s="6"/>
      <c r="S247" s="6"/>
      <c r="T247" s="5"/>
      <c r="U247" s="6"/>
      <c r="V247" s="6"/>
      <c r="W247" s="6"/>
      <c r="X247" s="5"/>
      <c r="Y247" s="6"/>
      <c r="Z247" s="6"/>
      <c r="AA247" s="6"/>
      <c r="AB247" s="7"/>
      <c r="AC247" s="5"/>
      <c r="AD247" s="6"/>
      <c r="AE247" s="6"/>
      <c r="AF247" s="6"/>
      <c r="AG247" s="5"/>
      <c r="AH247" s="6"/>
      <c r="AI247" s="6"/>
      <c r="AJ247" s="6"/>
      <c r="AK247" s="5"/>
      <c r="AL247" s="6"/>
      <c r="AM247" s="6"/>
      <c r="AN247" s="6"/>
      <c r="AO247" s="5"/>
      <c r="AP247" s="6"/>
      <c r="AQ247" s="6"/>
      <c r="AR247" s="5"/>
    </row>
    <row r="248" spans="1:46" s="11" customFormat="1" ht="27" customHeight="1" x14ac:dyDescent="0.15">
      <c r="A248" s="20" t="s">
        <v>22</v>
      </c>
      <c r="B248" s="21" t="s">
        <v>21</v>
      </c>
      <c r="C248" s="140"/>
      <c r="D248" s="141"/>
      <c r="E248" s="141"/>
      <c r="F248" s="141"/>
      <c r="G248" s="142"/>
      <c r="H248" s="136" t="s">
        <v>20</v>
      </c>
      <c r="I248" s="125"/>
      <c r="J248" s="140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141"/>
      <c r="AO248" s="141"/>
      <c r="AP248" s="141"/>
      <c r="AQ248" s="141"/>
      <c r="AR248" s="142"/>
    </row>
    <row r="249" spans="1:46" s="11" customFormat="1" ht="15" customHeight="1" x14ac:dyDescent="0.15">
      <c r="A249" s="114" t="s">
        <v>19</v>
      </c>
      <c r="B249" s="115"/>
      <c r="C249" s="57"/>
      <c r="D249" s="119" t="s">
        <v>18</v>
      </c>
      <c r="E249" s="120"/>
      <c r="F249" s="120"/>
      <c r="G249" s="120"/>
      <c r="H249" s="120"/>
      <c r="I249" s="120"/>
      <c r="J249" s="120"/>
      <c r="K249" s="121"/>
      <c r="L249" s="119" t="s">
        <v>17</v>
      </c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1"/>
      <c r="AT249" s="137" t="s">
        <v>23</v>
      </c>
    </row>
    <row r="250" spans="1:46" s="11" customFormat="1" ht="30" customHeight="1" x14ac:dyDescent="0.15">
      <c r="A250" s="116"/>
      <c r="B250" s="117"/>
      <c r="C250" s="118"/>
      <c r="D250" s="122" t="s">
        <v>16</v>
      </c>
      <c r="E250" s="121"/>
      <c r="F250" s="123" t="s">
        <v>15</v>
      </c>
      <c r="G250" s="124"/>
      <c r="H250" s="125"/>
      <c r="I250" s="122" t="s">
        <v>14</v>
      </c>
      <c r="J250" s="120"/>
      <c r="K250" s="121"/>
      <c r="L250" s="122" t="s">
        <v>13</v>
      </c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1"/>
      <c r="AB250" s="123" t="s">
        <v>12</v>
      </c>
      <c r="AC250" s="125"/>
      <c r="AD250" s="122" t="s">
        <v>11</v>
      </c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1"/>
      <c r="AT250" s="138"/>
    </row>
    <row r="251" spans="1:46" s="11" customFormat="1" ht="12" customHeight="1" x14ac:dyDescent="0.15">
      <c r="A251" s="22"/>
      <c r="B251" s="23"/>
      <c r="C251" s="24"/>
      <c r="D251" s="23"/>
      <c r="E251" s="25" t="s">
        <v>10</v>
      </c>
      <c r="F251" s="22"/>
      <c r="G251" s="23"/>
      <c r="H251" s="24"/>
      <c r="I251" s="23"/>
      <c r="J251" s="23"/>
      <c r="K251" s="25" t="s">
        <v>10</v>
      </c>
      <c r="L251" s="22"/>
      <c r="M251" s="23"/>
      <c r="N251" s="23"/>
      <c r="O251" s="132" t="s">
        <v>9</v>
      </c>
      <c r="P251" s="132"/>
      <c r="Q251" s="132"/>
      <c r="R251" s="23"/>
      <c r="S251" s="132" t="s">
        <v>8</v>
      </c>
      <c r="T251" s="132"/>
      <c r="U251" s="132"/>
      <c r="V251" s="23"/>
      <c r="W251" s="98" t="s">
        <v>7</v>
      </c>
      <c r="X251" s="98"/>
      <c r="Y251" s="98"/>
      <c r="Z251" s="126" t="s">
        <v>6</v>
      </c>
      <c r="AA251" s="126"/>
      <c r="AB251" s="22"/>
      <c r="AC251" s="24"/>
      <c r="AD251" s="23"/>
      <c r="AE251" s="23"/>
      <c r="AF251" s="132" t="s">
        <v>9</v>
      </c>
      <c r="AG251" s="132"/>
      <c r="AH251" s="132"/>
      <c r="AI251" s="23"/>
      <c r="AJ251" s="132" t="s">
        <v>8</v>
      </c>
      <c r="AK251" s="132"/>
      <c r="AL251" s="132"/>
      <c r="AM251" s="23"/>
      <c r="AN251" s="98" t="s">
        <v>7</v>
      </c>
      <c r="AO251" s="98"/>
      <c r="AP251" s="98"/>
      <c r="AQ251" s="126" t="s">
        <v>6</v>
      </c>
      <c r="AR251" s="127"/>
      <c r="AT251" s="138"/>
    </row>
    <row r="252" spans="1:46" s="11" customFormat="1" ht="11.25" customHeight="1" x14ac:dyDescent="0.15">
      <c r="A252" s="128" t="s">
        <v>5</v>
      </c>
      <c r="B252" s="129"/>
      <c r="C252" s="130"/>
      <c r="D252" s="102"/>
      <c r="E252" s="103"/>
      <c r="F252" s="79"/>
      <c r="G252" s="80"/>
      <c r="H252" s="81"/>
      <c r="I252" s="131" t="str">
        <f>IF(OR(D252="",F252="",F253=""),"0",ROUNDDOWN(D252*F252/F253,2))</f>
        <v>0</v>
      </c>
      <c r="J252" s="109"/>
      <c r="K252" s="110"/>
      <c r="L252" s="93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5"/>
      <c r="AB252" s="79"/>
      <c r="AC252" s="81"/>
      <c r="AD252" s="72" t="str">
        <f>IF(OR(L252="",AB252="",AB253=""),"0",ROUNDDOWN(L252*AB252/AB253,0))</f>
        <v>0</v>
      </c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4"/>
      <c r="AT252" s="138"/>
    </row>
    <row r="253" spans="1:46" s="11" customFormat="1" ht="11.25" customHeight="1" x14ac:dyDescent="0.15">
      <c r="A253" s="76" t="s">
        <v>4</v>
      </c>
      <c r="B253" s="77"/>
      <c r="C253" s="78"/>
      <c r="D253" s="104"/>
      <c r="E253" s="103"/>
      <c r="F253" s="79"/>
      <c r="G253" s="80"/>
      <c r="H253" s="81"/>
      <c r="I253" s="108"/>
      <c r="J253" s="109"/>
      <c r="K253" s="110"/>
      <c r="L253" s="96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5"/>
      <c r="AB253" s="79"/>
      <c r="AC253" s="81"/>
      <c r="AD253" s="75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4"/>
      <c r="AT253" s="138"/>
    </row>
    <row r="254" spans="1:46" s="11" customFormat="1" ht="2.25" customHeight="1" x14ac:dyDescent="0.15">
      <c r="A254" s="26"/>
      <c r="B254" s="27"/>
      <c r="C254" s="28"/>
      <c r="D254" s="27"/>
      <c r="E254" s="27"/>
      <c r="F254" s="26"/>
      <c r="G254" s="27"/>
      <c r="H254" s="28"/>
      <c r="I254" s="27"/>
      <c r="J254" s="27"/>
      <c r="K254" s="27"/>
      <c r="L254" s="26"/>
      <c r="M254" s="27"/>
      <c r="N254" s="27"/>
      <c r="O254" s="27"/>
      <c r="P254" s="28"/>
      <c r="Q254" s="27"/>
      <c r="R254" s="27"/>
      <c r="S254" s="27"/>
      <c r="T254" s="28"/>
      <c r="U254" s="27"/>
      <c r="V254" s="27"/>
      <c r="W254" s="27"/>
      <c r="X254" s="28"/>
      <c r="Y254" s="27"/>
      <c r="Z254" s="27"/>
      <c r="AA254" s="27"/>
      <c r="AB254" s="26"/>
      <c r="AC254" s="28"/>
      <c r="AD254" s="29"/>
      <c r="AE254" s="29"/>
      <c r="AF254" s="29"/>
      <c r="AG254" s="30"/>
      <c r="AH254" s="29"/>
      <c r="AI254" s="29"/>
      <c r="AJ254" s="29"/>
      <c r="AK254" s="30"/>
      <c r="AL254" s="29"/>
      <c r="AM254" s="29"/>
      <c r="AN254" s="29"/>
      <c r="AO254" s="30"/>
      <c r="AP254" s="29"/>
      <c r="AQ254" s="29"/>
      <c r="AR254" s="30"/>
      <c r="AT254" s="138"/>
    </row>
    <row r="255" spans="1:46" s="11" customFormat="1" ht="13.5" customHeight="1" x14ac:dyDescent="0.15">
      <c r="A255" s="111" t="s">
        <v>5</v>
      </c>
      <c r="B255" s="112"/>
      <c r="C255" s="113"/>
      <c r="D255" s="102"/>
      <c r="E255" s="103"/>
      <c r="F255" s="79"/>
      <c r="G255" s="80"/>
      <c r="H255" s="81"/>
      <c r="I255" s="105" t="str">
        <f>IF(OR(D255="",F255="",F256=""),"0",ROUNDDOWN(D255*F255/F256,2))</f>
        <v>0</v>
      </c>
      <c r="J255" s="106"/>
      <c r="K255" s="107"/>
      <c r="L255" s="93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5"/>
      <c r="AB255" s="79"/>
      <c r="AC255" s="81"/>
      <c r="AD255" s="72" t="str">
        <f>IF(OR(L255="",AB255="",AB256=""),"0",ROUNDDOWN(L255*AB255/AB256,0))</f>
        <v>0</v>
      </c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4"/>
      <c r="AT255" s="138"/>
    </row>
    <row r="256" spans="1:46" s="11" customFormat="1" ht="13.5" customHeight="1" x14ac:dyDescent="0.15">
      <c r="A256" s="76" t="s">
        <v>4</v>
      </c>
      <c r="B256" s="77"/>
      <c r="C256" s="78"/>
      <c r="D256" s="104"/>
      <c r="E256" s="103"/>
      <c r="F256" s="79"/>
      <c r="G256" s="80"/>
      <c r="H256" s="81"/>
      <c r="I256" s="108"/>
      <c r="J256" s="109"/>
      <c r="K256" s="110"/>
      <c r="L256" s="96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5"/>
      <c r="AB256" s="79"/>
      <c r="AC256" s="81"/>
      <c r="AD256" s="75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4"/>
      <c r="AT256" s="138"/>
    </row>
    <row r="257" spans="1:46" s="11" customFormat="1" ht="2.25" customHeight="1" x14ac:dyDescent="0.15">
      <c r="A257" s="26"/>
      <c r="B257" s="27"/>
      <c r="C257" s="28"/>
      <c r="D257" s="26"/>
      <c r="E257" s="28"/>
      <c r="F257" s="26"/>
      <c r="G257" s="27"/>
      <c r="H257" s="28"/>
      <c r="I257" s="26"/>
      <c r="J257" s="27"/>
      <c r="K257" s="28"/>
      <c r="L257" s="26"/>
      <c r="M257" s="27"/>
      <c r="N257" s="27"/>
      <c r="O257" s="27"/>
      <c r="P257" s="28"/>
      <c r="Q257" s="27"/>
      <c r="R257" s="27"/>
      <c r="S257" s="27"/>
      <c r="T257" s="28"/>
      <c r="U257" s="27"/>
      <c r="V257" s="27"/>
      <c r="W257" s="27"/>
      <c r="X257" s="28"/>
      <c r="Y257" s="27"/>
      <c r="Z257" s="27"/>
      <c r="AA257" s="27"/>
      <c r="AB257" s="26"/>
      <c r="AC257" s="28"/>
      <c r="AD257" s="29"/>
      <c r="AE257" s="29"/>
      <c r="AF257" s="29"/>
      <c r="AG257" s="30"/>
      <c r="AH257" s="29"/>
      <c r="AI257" s="29"/>
      <c r="AJ257" s="29"/>
      <c r="AK257" s="30"/>
      <c r="AL257" s="29"/>
      <c r="AM257" s="29"/>
      <c r="AN257" s="29"/>
      <c r="AO257" s="30"/>
      <c r="AP257" s="29"/>
      <c r="AQ257" s="29"/>
      <c r="AR257" s="30"/>
      <c r="AT257" s="138"/>
    </row>
    <row r="258" spans="1:46" s="11" customFormat="1" ht="13.5" customHeight="1" x14ac:dyDescent="0.15">
      <c r="A258" s="99"/>
      <c r="B258" s="100"/>
      <c r="C258" s="101"/>
      <c r="D258" s="102"/>
      <c r="E258" s="103"/>
      <c r="F258" s="79"/>
      <c r="G258" s="80"/>
      <c r="H258" s="81"/>
      <c r="I258" s="105" t="str">
        <f>IF(OR(D258="",F258="",F259=""),"0",ROUNDDOWN(D258*F258/F259,2))</f>
        <v>0</v>
      </c>
      <c r="J258" s="106"/>
      <c r="K258" s="107"/>
      <c r="L258" s="93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5"/>
      <c r="AB258" s="79"/>
      <c r="AC258" s="81"/>
      <c r="AD258" s="72" t="str">
        <f>IF(OR(L258="",AB258="",AB259=""),"0",ROUNDDOWN(L258*AB258/AB259,0))</f>
        <v>0</v>
      </c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4"/>
      <c r="AT258" s="138"/>
    </row>
    <row r="259" spans="1:46" s="11" customFormat="1" ht="13.5" customHeight="1" x14ac:dyDescent="0.15">
      <c r="A259" s="76"/>
      <c r="B259" s="77"/>
      <c r="C259" s="78"/>
      <c r="D259" s="104"/>
      <c r="E259" s="103"/>
      <c r="F259" s="79"/>
      <c r="G259" s="80"/>
      <c r="H259" s="81"/>
      <c r="I259" s="108"/>
      <c r="J259" s="109"/>
      <c r="K259" s="110"/>
      <c r="L259" s="96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5"/>
      <c r="AB259" s="79"/>
      <c r="AC259" s="81"/>
      <c r="AD259" s="75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4"/>
      <c r="AT259" s="138"/>
    </row>
    <row r="260" spans="1:46" s="11" customFormat="1" ht="2.25" customHeight="1" x14ac:dyDescent="0.15">
      <c r="A260" s="26"/>
      <c r="B260" s="27"/>
      <c r="C260" s="28"/>
      <c r="D260" s="26"/>
      <c r="E260" s="28"/>
      <c r="F260" s="26"/>
      <c r="G260" s="27"/>
      <c r="H260" s="28"/>
      <c r="I260" s="26"/>
      <c r="J260" s="27"/>
      <c r="K260" s="28"/>
      <c r="L260" s="26"/>
      <c r="M260" s="27"/>
      <c r="N260" s="27"/>
      <c r="O260" s="27"/>
      <c r="P260" s="28"/>
      <c r="Q260" s="27"/>
      <c r="R260" s="27"/>
      <c r="S260" s="27"/>
      <c r="T260" s="28"/>
      <c r="U260" s="27"/>
      <c r="V260" s="27"/>
      <c r="W260" s="27"/>
      <c r="X260" s="28"/>
      <c r="Y260" s="27"/>
      <c r="Z260" s="27"/>
      <c r="AA260" s="27"/>
      <c r="AB260" s="26"/>
      <c r="AC260" s="28"/>
      <c r="AD260" s="29"/>
      <c r="AE260" s="29"/>
      <c r="AF260" s="29"/>
      <c r="AG260" s="30"/>
      <c r="AH260" s="29"/>
      <c r="AI260" s="29"/>
      <c r="AJ260" s="29"/>
      <c r="AK260" s="30"/>
      <c r="AL260" s="29"/>
      <c r="AM260" s="29"/>
      <c r="AN260" s="29"/>
      <c r="AO260" s="30"/>
      <c r="AP260" s="29"/>
      <c r="AQ260" s="29"/>
      <c r="AR260" s="30"/>
      <c r="AT260" s="138"/>
    </row>
    <row r="261" spans="1:46" s="11" customFormat="1" ht="13.5" customHeight="1" x14ac:dyDescent="0.15">
      <c r="A261" s="55" t="s">
        <v>3</v>
      </c>
      <c r="B261" s="56"/>
      <c r="C261" s="57"/>
      <c r="D261" s="82"/>
      <c r="E261" s="83"/>
      <c r="F261" s="84"/>
      <c r="G261" s="84"/>
      <c r="H261" s="84"/>
      <c r="I261" s="84"/>
      <c r="J261" s="84"/>
      <c r="K261" s="85"/>
      <c r="L261" s="93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5"/>
      <c r="AB261" s="97">
        <v>1</v>
      </c>
      <c r="AC261" s="60"/>
      <c r="AD261" s="72" t="str">
        <f>IF(OR(L261="",AB261="",AB262=""),"0",ROUNDDOWN(L261*AB261/AB262,0))</f>
        <v>0</v>
      </c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4"/>
      <c r="AT261" s="138"/>
    </row>
    <row r="262" spans="1:46" s="11" customFormat="1" ht="13.5" customHeight="1" x14ac:dyDescent="0.15">
      <c r="A262" s="58"/>
      <c r="B262" s="59"/>
      <c r="C262" s="60"/>
      <c r="D262" s="86"/>
      <c r="E262" s="87"/>
      <c r="F262" s="88"/>
      <c r="G262" s="88"/>
      <c r="H262" s="88"/>
      <c r="I262" s="88"/>
      <c r="J262" s="88"/>
      <c r="K262" s="89"/>
      <c r="L262" s="96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5"/>
      <c r="AB262" s="97">
        <v>2</v>
      </c>
      <c r="AC262" s="60"/>
      <c r="AD262" s="75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4"/>
      <c r="AT262" s="138"/>
    </row>
    <row r="263" spans="1:46" s="11" customFormat="1" ht="2.25" customHeight="1" x14ac:dyDescent="0.15">
      <c r="A263" s="26"/>
      <c r="B263" s="27"/>
      <c r="C263" s="28"/>
      <c r="D263" s="90"/>
      <c r="E263" s="91"/>
      <c r="F263" s="91"/>
      <c r="G263" s="91"/>
      <c r="H263" s="91"/>
      <c r="I263" s="91"/>
      <c r="J263" s="91"/>
      <c r="K263" s="92"/>
      <c r="L263" s="26"/>
      <c r="M263" s="27"/>
      <c r="N263" s="27"/>
      <c r="O263" s="27"/>
      <c r="P263" s="28"/>
      <c r="Q263" s="27"/>
      <c r="R263" s="27"/>
      <c r="S263" s="27"/>
      <c r="T263" s="28"/>
      <c r="U263" s="27"/>
      <c r="V263" s="27"/>
      <c r="W263" s="27"/>
      <c r="X263" s="28"/>
      <c r="Y263" s="27"/>
      <c r="Z263" s="27"/>
      <c r="AA263" s="27"/>
      <c r="AB263" s="26"/>
      <c r="AC263" s="28"/>
      <c r="AD263" s="27"/>
      <c r="AE263" s="27"/>
      <c r="AF263" s="27"/>
      <c r="AG263" s="28"/>
      <c r="AH263" s="27"/>
      <c r="AI263" s="27"/>
      <c r="AJ263" s="27"/>
      <c r="AK263" s="28"/>
      <c r="AL263" s="27"/>
      <c r="AM263" s="27"/>
      <c r="AN263" s="27"/>
      <c r="AO263" s="28"/>
      <c r="AP263" s="27"/>
      <c r="AQ263" s="27"/>
      <c r="AR263" s="28"/>
      <c r="AT263" s="138"/>
    </row>
    <row r="264" spans="1:46" s="11" customFormat="1" ht="13.5" customHeight="1" x14ac:dyDescent="0.15">
      <c r="A264" s="55" t="s">
        <v>2</v>
      </c>
      <c r="B264" s="56"/>
      <c r="C264" s="57"/>
      <c r="D264" s="61">
        <f>D252+D255+D258</f>
        <v>0</v>
      </c>
      <c r="E264" s="62"/>
      <c r="F264" s="64"/>
      <c r="G264" s="65"/>
      <c r="H264" s="66"/>
      <c r="I264" s="61">
        <f>I252+I255+I258</f>
        <v>0</v>
      </c>
      <c r="J264" s="70"/>
      <c r="K264" s="71"/>
      <c r="L264" s="37">
        <f>L252+L255+L258+L261</f>
        <v>0</v>
      </c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9"/>
      <c r="AB264" s="64"/>
      <c r="AC264" s="66"/>
      <c r="AD264" s="37">
        <f>AD252+AD255+AD258+AD261</f>
        <v>0</v>
      </c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9"/>
      <c r="AT264" s="138"/>
    </row>
    <row r="265" spans="1:46" s="11" customFormat="1" ht="13.5" customHeight="1" x14ac:dyDescent="0.15">
      <c r="A265" s="58"/>
      <c r="B265" s="59"/>
      <c r="C265" s="60"/>
      <c r="D265" s="63"/>
      <c r="E265" s="62"/>
      <c r="F265" s="67"/>
      <c r="G265" s="68"/>
      <c r="H265" s="69"/>
      <c r="I265" s="63"/>
      <c r="J265" s="70"/>
      <c r="K265" s="71"/>
      <c r="L265" s="40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9"/>
      <c r="AB265" s="67"/>
      <c r="AC265" s="69"/>
      <c r="AD265" s="40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9"/>
      <c r="AT265" s="138"/>
    </row>
    <row r="266" spans="1:46" s="11" customFormat="1" ht="2.25" customHeight="1" thickBot="1" x14ac:dyDescent="0.2">
      <c r="A266" s="31"/>
      <c r="B266" s="32"/>
      <c r="C266" s="33"/>
      <c r="D266" s="31"/>
      <c r="E266" s="33"/>
      <c r="F266" s="31"/>
      <c r="G266" s="32"/>
      <c r="H266" s="33"/>
      <c r="I266" s="31"/>
      <c r="J266" s="32"/>
      <c r="K266" s="33"/>
      <c r="L266" s="31"/>
      <c r="M266" s="32"/>
      <c r="N266" s="32"/>
      <c r="O266" s="32"/>
      <c r="P266" s="33"/>
      <c r="Q266" s="32"/>
      <c r="R266" s="32"/>
      <c r="S266" s="32"/>
      <c r="T266" s="33"/>
      <c r="U266" s="32"/>
      <c r="V266" s="32"/>
      <c r="W266" s="32"/>
      <c r="X266" s="33"/>
      <c r="Y266" s="32"/>
      <c r="Z266" s="32"/>
      <c r="AA266" s="32"/>
      <c r="AB266" s="31"/>
      <c r="AC266" s="33"/>
      <c r="AD266" s="32"/>
      <c r="AE266" s="32"/>
      <c r="AF266" s="32"/>
      <c r="AG266" s="33"/>
      <c r="AH266" s="32"/>
      <c r="AI266" s="32"/>
      <c r="AJ266" s="32"/>
      <c r="AK266" s="33"/>
      <c r="AL266" s="32"/>
      <c r="AM266" s="32"/>
      <c r="AN266" s="32"/>
      <c r="AO266" s="33"/>
      <c r="AP266" s="32"/>
      <c r="AQ266" s="32"/>
      <c r="AR266" s="33"/>
      <c r="AT266" s="138"/>
    </row>
    <row r="267" spans="1:46" s="11" customFormat="1" ht="27" customHeight="1" thickTop="1" x14ac:dyDescent="0.15">
      <c r="A267" s="20" t="s">
        <v>22</v>
      </c>
      <c r="B267" s="21" t="s">
        <v>21</v>
      </c>
      <c r="C267" s="133"/>
      <c r="D267" s="134"/>
      <c r="E267" s="134"/>
      <c r="F267" s="134"/>
      <c r="G267" s="135"/>
      <c r="H267" s="136" t="s">
        <v>20</v>
      </c>
      <c r="I267" s="125"/>
      <c r="J267" s="133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  <c r="AL267" s="134"/>
      <c r="AM267" s="134"/>
      <c r="AN267" s="134"/>
      <c r="AO267" s="134"/>
      <c r="AP267" s="134"/>
      <c r="AQ267" s="134"/>
      <c r="AR267" s="135"/>
      <c r="AT267" s="138"/>
    </row>
    <row r="268" spans="1:46" s="11" customFormat="1" ht="15" customHeight="1" x14ac:dyDescent="0.15">
      <c r="A268" s="114" t="s">
        <v>19</v>
      </c>
      <c r="B268" s="115"/>
      <c r="C268" s="57"/>
      <c r="D268" s="119" t="s">
        <v>18</v>
      </c>
      <c r="E268" s="120"/>
      <c r="F268" s="120"/>
      <c r="G268" s="120"/>
      <c r="H268" s="120"/>
      <c r="I268" s="120"/>
      <c r="J268" s="120"/>
      <c r="K268" s="121"/>
      <c r="L268" s="119" t="s">
        <v>17</v>
      </c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1"/>
      <c r="AT268" s="139"/>
    </row>
    <row r="269" spans="1:46" s="11" customFormat="1" ht="30" customHeight="1" x14ac:dyDescent="0.15">
      <c r="A269" s="116"/>
      <c r="B269" s="117"/>
      <c r="C269" s="118"/>
      <c r="D269" s="122" t="s">
        <v>16</v>
      </c>
      <c r="E269" s="121"/>
      <c r="F269" s="123" t="s">
        <v>15</v>
      </c>
      <c r="G269" s="124"/>
      <c r="H269" s="125"/>
      <c r="I269" s="122" t="s">
        <v>14</v>
      </c>
      <c r="J269" s="120"/>
      <c r="K269" s="121"/>
      <c r="L269" s="122" t="s">
        <v>13</v>
      </c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1"/>
      <c r="AB269" s="123" t="s">
        <v>12</v>
      </c>
      <c r="AC269" s="125"/>
      <c r="AD269" s="122" t="s">
        <v>11</v>
      </c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1"/>
      <c r="AT269" s="139"/>
    </row>
    <row r="270" spans="1:46" s="11" customFormat="1" ht="12" customHeight="1" x14ac:dyDescent="0.15">
      <c r="A270" s="22"/>
      <c r="B270" s="23"/>
      <c r="C270" s="24"/>
      <c r="D270" s="23"/>
      <c r="E270" s="25" t="s">
        <v>10</v>
      </c>
      <c r="F270" s="22"/>
      <c r="G270" s="23"/>
      <c r="H270" s="24"/>
      <c r="I270" s="23"/>
      <c r="J270" s="23"/>
      <c r="K270" s="25" t="s">
        <v>10</v>
      </c>
      <c r="L270" s="22"/>
      <c r="M270" s="23"/>
      <c r="N270" s="23"/>
      <c r="O270" s="132" t="s">
        <v>9</v>
      </c>
      <c r="P270" s="132"/>
      <c r="Q270" s="132"/>
      <c r="R270" s="23"/>
      <c r="S270" s="132" t="s">
        <v>8</v>
      </c>
      <c r="T270" s="132"/>
      <c r="U270" s="132"/>
      <c r="V270" s="23"/>
      <c r="W270" s="98" t="s">
        <v>7</v>
      </c>
      <c r="X270" s="98"/>
      <c r="Y270" s="98"/>
      <c r="Z270" s="126" t="s">
        <v>6</v>
      </c>
      <c r="AA270" s="126"/>
      <c r="AB270" s="22"/>
      <c r="AC270" s="24"/>
      <c r="AD270" s="23"/>
      <c r="AE270" s="23"/>
      <c r="AF270" s="132" t="s">
        <v>9</v>
      </c>
      <c r="AG270" s="132"/>
      <c r="AH270" s="132"/>
      <c r="AI270" s="23"/>
      <c r="AJ270" s="132" t="s">
        <v>8</v>
      </c>
      <c r="AK270" s="132"/>
      <c r="AL270" s="132"/>
      <c r="AM270" s="23"/>
      <c r="AN270" s="98" t="s">
        <v>7</v>
      </c>
      <c r="AO270" s="98"/>
      <c r="AP270" s="98"/>
      <c r="AQ270" s="126" t="s">
        <v>6</v>
      </c>
      <c r="AR270" s="127"/>
    </row>
    <row r="271" spans="1:46" s="11" customFormat="1" ht="11.25" customHeight="1" x14ac:dyDescent="0.15">
      <c r="A271" s="128" t="s">
        <v>5</v>
      </c>
      <c r="B271" s="129"/>
      <c r="C271" s="130"/>
      <c r="D271" s="102"/>
      <c r="E271" s="103"/>
      <c r="F271" s="79"/>
      <c r="G271" s="80"/>
      <c r="H271" s="81"/>
      <c r="I271" s="131" t="str">
        <f>IF(OR(D271="",F271="",F272=""),"0",ROUNDDOWN(D271*F271/F272,2))</f>
        <v>0</v>
      </c>
      <c r="J271" s="109"/>
      <c r="K271" s="110"/>
      <c r="L271" s="93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5"/>
      <c r="AB271" s="79"/>
      <c r="AC271" s="81"/>
      <c r="AD271" s="72" t="str">
        <f>IF(OR(L271="",AB271="",AB272=""),"0",ROUNDDOWN(L271*AB271/AB272,0))</f>
        <v>0</v>
      </c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4"/>
    </row>
    <row r="272" spans="1:46" s="11" customFormat="1" ht="11.25" customHeight="1" x14ac:dyDescent="0.15">
      <c r="A272" s="76" t="s">
        <v>4</v>
      </c>
      <c r="B272" s="77"/>
      <c r="C272" s="78"/>
      <c r="D272" s="104"/>
      <c r="E272" s="103"/>
      <c r="F272" s="79"/>
      <c r="G272" s="80"/>
      <c r="H272" s="81"/>
      <c r="I272" s="108"/>
      <c r="J272" s="109"/>
      <c r="K272" s="110"/>
      <c r="L272" s="96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5"/>
      <c r="AB272" s="79"/>
      <c r="AC272" s="81"/>
      <c r="AD272" s="75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4"/>
    </row>
    <row r="273" spans="1:46" s="11" customFormat="1" ht="2.25" customHeight="1" x14ac:dyDescent="0.15">
      <c r="A273" s="26"/>
      <c r="B273" s="27"/>
      <c r="C273" s="28"/>
      <c r="D273" s="27"/>
      <c r="E273" s="27"/>
      <c r="F273" s="26"/>
      <c r="G273" s="27"/>
      <c r="H273" s="28"/>
      <c r="I273" s="27"/>
      <c r="J273" s="27"/>
      <c r="K273" s="27"/>
      <c r="L273" s="26"/>
      <c r="M273" s="27"/>
      <c r="N273" s="27"/>
      <c r="O273" s="27"/>
      <c r="P273" s="28"/>
      <c r="Q273" s="27"/>
      <c r="R273" s="27"/>
      <c r="S273" s="27"/>
      <c r="T273" s="28"/>
      <c r="U273" s="27"/>
      <c r="V273" s="27"/>
      <c r="W273" s="27"/>
      <c r="X273" s="28"/>
      <c r="Y273" s="27"/>
      <c r="Z273" s="27"/>
      <c r="AA273" s="27"/>
      <c r="AB273" s="26"/>
      <c r="AC273" s="28"/>
      <c r="AD273" s="29"/>
      <c r="AE273" s="29"/>
      <c r="AF273" s="29"/>
      <c r="AG273" s="30"/>
      <c r="AH273" s="29"/>
      <c r="AI273" s="29"/>
      <c r="AJ273" s="29"/>
      <c r="AK273" s="30"/>
      <c r="AL273" s="29"/>
      <c r="AM273" s="29"/>
      <c r="AN273" s="29"/>
      <c r="AO273" s="30"/>
      <c r="AP273" s="29"/>
      <c r="AQ273" s="29"/>
      <c r="AR273" s="30"/>
    </row>
    <row r="274" spans="1:46" s="11" customFormat="1" ht="13.5" customHeight="1" x14ac:dyDescent="0.15">
      <c r="A274" s="111" t="s">
        <v>5</v>
      </c>
      <c r="B274" s="112"/>
      <c r="C274" s="113"/>
      <c r="D274" s="102"/>
      <c r="E274" s="103"/>
      <c r="F274" s="79"/>
      <c r="G274" s="80"/>
      <c r="H274" s="81"/>
      <c r="I274" s="105" t="str">
        <f>IF(OR(D274="",F274="",F275=""),"0",ROUNDDOWN(D274*F274/F275,2))</f>
        <v>0</v>
      </c>
      <c r="J274" s="106"/>
      <c r="K274" s="107"/>
      <c r="L274" s="93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5"/>
      <c r="AB274" s="79"/>
      <c r="AC274" s="81"/>
      <c r="AD274" s="72" t="str">
        <f>IF(OR(L274="",AB274="",AB275=""),"0",ROUNDDOWN(L274*AB274/AB275,0))</f>
        <v>0</v>
      </c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4"/>
    </row>
    <row r="275" spans="1:46" s="11" customFormat="1" ht="13.5" customHeight="1" x14ac:dyDescent="0.15">
      <c r="A275" s="76" t="s">
        <v>4</v>
      </c>
      <c r="B275" s="77"/>
      <c r="C275" s="78"/>
      <c r="D275" s="104"/>
      <c r="E275" s="103"/>
      <c r="F275" s="79"/>
      <c r="G275" s="80"/>
      <c r="H275" s="81"/>
      <c r="I275" s="108"/>
      <c r="J275" s="109"/>
      <c r="K275" s="110"/>
      <c r="L275" s="96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5"/>
      <c r="AB275" s="79"/>
      <c r="AC275" s="81"/>
      <c r="AD275" s="75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4"/>
    </row>
    <row r="276" spans="1:46" s="11" customFormat="1" ht="2.25" customHeight="1" x14ac:dyDescent="0.15">
      <c r="A276" s="26"/>
      <c r="B276" s="27"/>
      <c r="C276" s="28"/>
      <c r="D276" s="26"/>
      <c r="E276" s="28"/>
      <c r="F276" s="26"/>
      <c r="G276" s="27"/>
      <c r="H276" s="28"/>
      <c r="I276" s="26"/>
      <c r="J276" s="27"/>
      <c r="K276" s="28"/>
      <c r="L276" s="26"/>
      <c r="M276" s="27"/>
      <c r="N276" s="27"/>
      <c r="O276" s="27"/>
      <c r="P276" s="28"/>
      <c r="Q276" s="27"/>
      <c r="R276" s="27"/>
      <c r="S276" s="27"/>
      <c r="T276" s="28"/>
      <c r="U276" s="27"/>
      <c r="V276" s="27"/>
      <c r="W276" s="27"/>
      <c r="X276" s="28"/>
      <c r="Y276" s="27"/>
      <c r="Z276" s="27"/>
      <c r="AA276" s="27"/>
      <c r="AB276" s="26"/>
      <c r="AC276" s="28"/>
      <c r="AD276" s="29"/>
      <c r="AE276" s="29"/>
      <c r="AF276" s="29"/>
      <c r="AG276" s="30"/>
      <c r="AH276" s="29"/>
      <c r="AI276" s="29"/>
      <c r="AJ276" s="29"/>
      <c r="AK276" s="30"/>
      <c r="AL276" s="29"/>
      <c r="AM276" s="29"/>
      <c r="AN276" s="29"/>
      <c r="AO276" s="30"/>
      <c r="AP276" s="29"/>
      <c r="AQ276" s="29"/>
      <c r="AR276" s="30"/>
    </row>
    <row r="277" spans="1:46" s="11" customFormat="1" ht="13.5" customHeight="1" x14ac:dyDescent="0.15">
      <c r="A277" s="99"/>
      <c r="B277" s="100"/>
      <c r="C277" s="101"/>
      <c r="D277" s="102"/>
      <c r="E277" s="103"/>
      <c r="F277" s="79"/>
      <c r="G277" s="80"/>
      <c r="H277" s="81"/>
      <c r="I277" s="105" t="str">
        <f>IF(OR(D277="",F277="",F278=""),"0",ROUNDDOWN(D277*F277/F278,2))</f>
        <v>0</v>
      </c>
      <c r="J277" s="106"/>
      <c r="K277" s="107"/>
      <c r="L277" s="93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5"/>
      <c r="AB277" s="79"/>
      <c r="AC277" s="81"/>
      <c r="AD277" s="72" t="str">
        <f>IF(OR(L277="",AB277="",AB278=""),"0",ROUNDDOWN(L277*AB277/AB278,0))</f>
        <v>0</v>
      </c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4"/>
    </row>
    <row r="278" spans="1:46" s="11" customFormat="1" ht="13.5" customHeight="1" x14ac:dyDescent="0.15">
      <c r="A278" s="76"/>
      <c r="B278" s="77"/>
      <c r="C278" s="78"/>
      <c r="D278" s="104"/>
      <c r="E278" s="103"/>
      <c r="F278" s="79"/>
      <c r="G278" s="80"/>
      <c r="H278" s="81"/>
      <c r="I278" s="108"/>
      <c r="J278" s="109"/>
      <c r="K278" s="110"/>
      <c r="L278" s="96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5"/>
      <c r="AB278" s="79"/>
      <c r="AC278" s="81"/>
      <c r="AD278" s="75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4"/>
    </row>
    <row r="279" spans="1:46" s="11" customFormat="1" ht="2.25" customHeight="1" x14ac:dyDescent="0.15">
      <c r="A279" s="26"/>
      <c r="B279" s="27"/>
      <c r="C279" s="28"/>
      <c r="D279" s="26"/>
      <c r="E279" s="28"/>
      <c r="F279" s="26"/>
      <c r="G279" s="27"/>
      <c r="H279" s="28"/>
      <c r="I279" s="26"/>
      <c r="J279" s="27"/>
      <c r="K279" s="28"/>
      <c r="L279" s="26"/>
      <c r="M279" s="27"/>
      <c r="N279" s="27"/>
      <c r="O279" s="27"/>
      <c r="P279" s="28"/>
      <c r="Q279" s="27"/>
      <c r="R279" s="27"/>
      <c r="S279" s="27"/>
      <c r="T279" s="28"/>
      <c r="U279" s="27"/>
      <c r="V279" s="27"/>
      <c r="W279" s="27"/>
      <c r="X279" s="28"/>
      <c r="Y279" s="27"/>
      <c r="Z279" s="27"/>
      <c r="AA279" s="27"/>
      <c r="AB279" s="26"/>
      <c r="AC279" s="28"/>
      <c r="AD279" s="29"/>
      <c r="AE279" s="29"/>
      <c r="AF279" s="29"/>
      <c r="AG279" s="30"/>
      <c r="AH279" s="29"/>
      <c r="AI279" s="29"/>
      <c r="AJ279" s="29"/>
      <c r="AK279" s="30"/>
      <c r="AL279" s="29"/>
      <c r="AM279" s="29"/>
      <c r="AN279" s="29"/>
      <c r="AO279" s="30"/>
      <c r="AP279" s="29"/>
      <c r="AQ279" s="29"/>
      <c r="AR279" s="30"/>
    </row>
    <row r="280" spans="1:46" s="11" customFormat="1" ht="13.5" customHeight="1" x14ac:dyDescent="0.15">
      <c r="A280" s="55" t="s">
        <v>3</v>
      </c>
      <c r="B280" s="56"/>
      <c r="C280" s="57"/>
      <c r="D280" s="82"/>
      <c r="E280" s="83"/>
      <c r="F280" s="84"/>
      <c r="G280" s="84"/>
      <c r="H280" s="84"/>
      <c r="I280" s="84"/>
      <c r="J280" s="84"/>
      <c r="K280" s="85"/>
      <c r="L280" s="93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5"/>
      <c r="AB280" s="97">
        <v>1</v>
      </c>
      <c r="AC280" s="60"/>
      <c r="AD280" s="72" t="str">
        <f>IF(OR(L280="",AB280="",AB281=""),"0",ROUNDDOWN(L280*AB280/AB281,0))</f>
        <v>0</v>
      </c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4"/>
    </row>
    <row r="281" spans="1:46" s="11" customFormat="1" ht="13.5" customHeight="1" x14ac:dyDescent="0.15">
      <c r="A281" s="58"/>
      <c r="B281" s="59"/>
      <c r="C281" s="60"/>
      <c r="D281" s="86"/>
      <c r="E281" s="87"/>
      <c r="F281" s="88"/>
      <c r="G281" s="88"/>
      <c r="H281" s="88"/>
      <c r="I281" s="88"/>
      <c r="J281" s="88"/>
      <c r="K281" s="89"/>
      <c r="L281" s="96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5"/>
      <c r="AB281" s="97">
        <v>2</v>
      </c>
      <c r="AC281" s="60"/>
      <c r="AD281" s="75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4"/>
    </row>
    <row r="282" spans="1:46" s="11" customFormat="1" ht="2.25" customHeight="1" x14ac:dyDescent="0.15">
      <c r="A282" s="26"/>
      <c r="B282" s="27"/>
      <c r="C282" s="28"/>
      <c r="D282" s="90"/>
      <c r="E282" s="91"/>
      <c r="F282" s="91"/>
      <c r="G282" s="91"/>
      <c r="H282" s="91"/>
      <c r="I282" s="91"/>
      <c r="J282" s="91"/>
      <c r="K282" s="92"/>
      <c r="L282" s="26"/>
      <c r="M282" s="27"/>
      <c r="N282" s="27"/>
      <c r="O282" s="27"/>
      <c r="P282" s="28"/>
      <c r="Q282" s="27"/>
      <c r="R282" s="27"/>
      <c r="S282" s="27"/>
      <c r="T282" s="28"/>
      <c r="U282" s="27"/>
      <c r="V282" s="27"/>
      <c r="W282" s="27"/>
      <c r="X282" s="28"/>
      <c r="Y282" s="27"/>
      <c r="Z282" s="27"/>
      <c r="AA282" s="27"/>
      <c r="AB282" s="26"/>
      <c r="AC282" s="28"/>
      <c r="AD282" s="27"/>
      <c r="AE282" s="27"/>
      <c r="AF282" s="27"/>
      <c r="AG282" s="28"/>
      <c r="AH282" s="27"/>
      <c r="AI282" s="27"/>
      <c r="AJ282" s="27"/>
      <c r="AK282" s="28"/>
      <c r="AL282" s="27"/>
      <c r="AM282" s="27"/>
      <c r="AN282" s="27"/>
      <c r="AO282" s="28"/>
      <c r="AP282" s="27"/>
      <c r="AQ282" s="27"/>
      <c r="AR282" s="28"/>
    </row>
    <row r="283" spans="1:46" s="11" customFormat="1" ht="13.5" customHeight="1" x14ac:dyDescent="0.15">
      <c r="A283" s="55" t="s">
        <v>2</v>
      </c>
      <c r="B283" s="56"/>
      <c r="C283" s="57"/>
      <c r="D283" s="61">
        <f>D271+D274+D277</f>
        <v>0</v>
      </c>
      <c r="E283" s="62"/>
      <c r="F283" s="64"/>
      <c r="G283" s="65"/>
      <c r="H283" s="66"/>
      <c r="I283" s="61">
        <f>I271+I274+I277</f>
        <v>0</v>
      </c>
      <c r="J283" s="70"/>
      <c r="K283" s="71"/>
      <c r="L283" s="37">
        <f>L271+L274+L277+L280</f>
        <v>0</v>
      </c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9"/>
      <c r="AB283" s="64"/>
      <c r="AC283" s="66"/>
      <c r="AD283" s="37">
        <f>AD271+AD274+AD277+AD280</f>
        <v>0</v>
      </c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9"/>
    </row>
    <row r="284" spans="1:46" s="11" customFormat="1" ht="13.5" customHeight="1" x14ac:dyDescent="0.15">
      <c r="A284" s="58"/>
      <c r="B284" s="59"/>
      <c r="C284" s="60"/>
      <c r="D284" s="63"/>
      <c r="E284" s="62"/>
      <c r="F284" s="67"/>
      <c r="G284" s="68"/>
      <c r="H284" s="69"/>
      <c r="I284" s="63"/>
      <c r="J284" s="70"/>
      <c r="K284" s="71"/>
      <c r="L284" s="40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9"/>
      <c r="AB284" s="67"/>
      <c r="AC284" s="69"/>
      <c r="AD284" s="40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9"/>
    </row>
    <row r="285" spans="1:46" s="11" customFormat="1" ht="2.25" customHeight="1" thickBot="1" x14ac:dyDescent="0.2">
      <c r="A285" s="31"/>
      <c r="B285" s="32"/>
      <c r="C285" s="33"/>
      <c r="D285" s="31"/>
      <c r="E285" s="33"/>
      <c r="F285" s="31"/>
      <c r="G285" s="32"/>
      <c r="H285" s="33"/>
      <c r="I285" s="31"/>
      <c r="J285" s="32"/>
      <c r="K285" s="33"/>
      <c r="L285" s="31"/>
      <c r="M285" s="32"/>
      <c r="N285" s="32"/>
      <c r="O285" s="32"/>
      <c r="P285" s="33"/>
      <c r="Q285" s="32"/>
      <c r="R285" s="32"/>
      <c r="S285" s="32"/>
      <c r="T285" s="33"/>
      <c r="U285" s="32"/>
      <c r="V285" s="32"/>
      <c r="W285" s="32"/>
      <c r="X285" s="33"/>
      <c r="Y285" s="32"/>
      <c r="Z285" s="32"/>
      <c r="AA285" s="32"/>
      <c r="AB285" s="31"/>
      <c r="AC285" s="33"/>
      <c r="AD285" s="32"/>
      <c r="AE285" s="32"/>
      <c r="AF285" s="32"/>
      <c r="AG285" s="33"/>
      <c r="AH285" s="32"/>
      <c r="AI285" s="32"/>
      <c r="AJ285" s="32"/>
      <c r="AK285" s="33"/>
      <c r="AL285" s="32"/>
      <c r="AM285" s="32"/>
      <c r="AN285" s="32"/>
      <c r="AO285" s="33"/>
      <c r="AP285" s="32"/>
      <c r="AQ285" s="32"/>
      <c r="AR285" s="33"/>
    </row>
    <row r="286" spans="1:46" s="11" customFormat="1" ht="37.5" customHeight="1" thickTop="1" x14ac:dyDescent="0.2">
      <c r="A286" s="41" t="s">
        <v>1</v>
      </c>
      <c r="B286" s="42"/>
      <c r="C286" s="42"/>
      <c r="D286" s="42"/>
      <c r="E286" s="42"/>
      <c r="F286" s="42"/>
      <c r="G286" s="42"/>
      <c r="H286" s="43"/>
      <c r="I286" s="44">
        <f>I246+I264+I283</f>
        <v>0</v>
      </c>
      <c r="J286" s="45"/>
      <c r="K286" s="46"/>
      <c r="L286" s="41" t="s">
        <v>0</v>
      </c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3"/>
      <c r="AD286" s="50">
        <f>AD246+AD264+AD283</f>
        <v>0</v>
      </c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2"/>
      <c r="AS286" s="53" t="s">
        <v>65</v>
      </c>
      <c r="AT286" s="54"/>
    </row>
    <row r="287" spans="1:46" ht="2.25" customHeight="1" x14ac:dyDescent="0.15">
      <c r="A287" s="10"/>
      <c r="B287" s="9"/>
      <c r="C287" s="9"/>
      <c r="D287" s="9"/>
      <c r="E287" s="9"/>
      <c r="F287" s="9"/>
      <c r="G287" s="9"/>
      <c r="H287" s="8"/>
      <c r="I287" s="47"/>
      <c r="J287" s="48"/>
      <c r="K287" s="49"/>
      <c r="L287" s="7"/>
      <c r="M287" s="6"/>
      <c r="N287" s="6"/>
      <c r="O287" s="6"/>
      <c r="P287" s="5"/>
      <c r="Q287" s="6"/>
      <c r="R287" s="6"/>
      <c r="S287" s="6"/>
      <c r="T287" s="5"/>
      <c r="U287" s="6"/>
      <c r="V287" s="6"/>
      <c r="W287" s="6"/>
      <c r="X287" s="5"/>
      <c r="Y287" s="6"/>
      <c r="Z287" s="6"/>
      <c r="AA287" s="6"/>
      <c r="AB287" s="7"/>
      <c r="AC287" s="5"/>
      <c r="AD287" s="6"/>
      <c r="AE287" s="6"/>
      <c r="AF287" s="6"/>
      <c r="AG287" s="5"/>
      <c r="AH287" s="6"/>
      <c r="AI287" s="6"/>
      <c r="AJ287" s="6"/>
      <c r="AK287" s="5"/>
      <c r="AL287" s="6"/>
      <c r="AM287" s="6"/>
      <c r="AN287" s="6"/>
      <c r="AO287" s="5"/>
      <c r="AP287" s="6"/>
      <c r="AQ287" s="6"/>
      <c r="AR287" s="5"/>
    </row>
    <row r="288" spans="1:46" s="11" customFormat="1" ht="27" customHeight="1" x14ac:dyDescent="0.15">
      <c r="A288" s="20" t="s">
        <v>22</v>
      </c>
      <c r="B288" s="21" t="s">
        <v>21</v>
      </c>
      <c r="C288" s="140"/>
      <c r="D288" s="141"/>
      <c r="E288" s="141"/>
      <c r="F288" s="141"/>
      <c r="G288" s="142"/>
      <c r="H288" s="136" t="s">
        <v>20</v>
      </c>
      <c r="I288" s="125"/>
      <c r="J288" s="140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141"/>
      <c r="AO288" s="141"/>
      <c r="AP288" s="141"/>
      <c r="AQ288" s="141"/>
      <c r="AR288" s="142"/>
    </row>
    <row r="289" spans="1:46" s="11" customFormat="1" ht="15" customHeight="1" x14ac:dyDescent="0.15">
      <c r="A289" s="114" t="s">
        <v>19</v>
      </c>
      <c r="B289" s="115"/>
      <c r="C289" s="57"/>
      <c r="D289" s="119" t="s">
        <v>18</v>
      </c>
      <c r="E289" s="120"/>
      <c r="F289" s="120"/>
      <c r="G289" s="120"/>
      <c r="H289" s="120"/>
      <c r="I289" s="120"/>
      <c r="J289" s="120"/>
      <c r="K289" s="121"/>
      <c r="L289" s="119" t="s">
        <v>17</v>
      </c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1"/>
      <c r="AT289" s="137" t="s">
        <v>23</v>
      </c>
    </row>
    <row r="290" spans="1:46" s="11" customFormat="1" ht="30" customHeight="1" x14ac:dyDescent="0.15">
      <c r="A290" s="116"/>
      <c r="B290" s="117"/>
      <c r="C290" s="118"/>
      <c r="D290" s="122" t="s">
        <v>16</v>
      </c>
      <c r="E290" s="121"/>
      <c r="F290" s="123" t="s">
        <v>15</v>
      </c>
      <c r="G290" s="124"/>
      <c r="H290" s="125"/>
      <c r="I290" s="122" t="s">
        <v>14</v>
      </c>
      <c r="J290" s="120"/>
      <c r="K290" s="121"/>
      <c r="L290" s="122" t="s">
        <v>13</v>
      </c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1"/>
      <c r="AB290" s="123" t="s">
        <v>12</v>
      </c>
      <c r="AC290" s="125"/>
      <c r="AD290" s="122" t="s">
        <v>11</v>
      </c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1"/>
      <c r="AT290" s="138"/>
    </row>
    <row r="291" spans="1:46" s="11" customFormat="1" ht="12" customHeight="1" x14ac:dyDescent="0.15">
      <c r="A291" s="22"/>
      <c r="B291" s="23"/>
      <c r="C291" s="24"/>
      <c r="D291" s="23"/>
      <c r="E291" s="25" t="s">
        <v>10</v>
      </c>
      <c r="F291" s="22"/>
      <c r="G291" s="23"/>
      <c r="H291" s="24"/>
      <c r="I291" s="23"/>
      <c r="J291" s="23"/>
      <c r="K291" s="25" t="s">
        <v>10</v>
      </c>
      <c r="L291" s="22"/>
      <c r="M291" s="23"/>
      <c r="N291" s="23"/>
      <c r="O291" s="132" t="s">
        <v>9</v>
      </c>
      <c r="P291" s="132"/>
      <c r="Q291" s="132"/>
      <c r="R291" s="23"/>
      <c r="S291" s="132" t="s">
        <v>8</v>
      </c>
      <c r="T291" s="132"/>
      <c r="U291" s="132"/>
      <c r="V291" s="23"/>
      <c r="W291" s="98" t="s">
        <v>7</v>
      </c>
      <c r="X291" s="98"/>
      <c r="Y291" s="98"/>
      <c r="Z291" s="126" t="s">
        <v>6</v>
      </c>
      <c r="AA291" s="126"/>
      <c r="AB291" s="22"/>
      <c r="AC291" s="24"/>
      <c r="AD291" s="23"/>
      <c r="AE291" s="23"/>
      <c r="AF291" s="132" t="s">
        <v>9</v>
      </c>
      <c r="AG291" s="132"/>
      <c r="AH291" s="132"/>
      <c r="AI291" s="23"/>
      <c r="AJ291" s="132" t="s">
        <v>8</v>
      </c>
      <c r="AK291" s="132"/>
      <c r="AL291" s="132"/>
      <c r="AM291" s="23"/>
      <c r="AN291" s="98" t="s">
        <v>7</v>
      </c>
      <c r="AO291" s="98"/>
      <c r="AP291" s="98"/>
      <c r="AQ291" s="126" t="s">
        <v>6</v>
      </c>
      <c r="AR291" s="127"/>
      <c r="AT291" s="138"/>
    </row>
    <row r="292" spans="1:46" s="11" customFormat="1" ht="11.25" customHeight="1" x14ac:dyDescent="0.15">
      <c r="A292" s="128" t="s">
        <v>5</v>
      </c>
      <c r="B292" s="129"/>
      <c r="C292" s="130"/>
      <c r="D292" s="102"/>
      <c r="E292" s="103"/>
      <c r="F292" s="79"/>
      <c r="G292" s="80"/>
      <c r="H292" s="81"/>
      <c r="I292" s="131" t="str">
        <f>IF(OR(D292="",F292="",F293=""),"0",ROUNDDOWN(D292*F292/F293,2))</f>
        <v>0</v>
      </c>
      <c r="J292" s="109"/>
      <c r="K292" s="110"/>
      <c r="L292" s="93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5"/>
      <c r="AB292" s="79"/>
      <c r="AC292" s="81"/>
      <c r="AD292" s="72" t="str">
        <f>IF(OR(L292="",AB292="",AB293=""),"0",ROUNDDOWN(L292*AB292/AB293,0))</f>
        <v>0</v>
      </c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4"/>
      <c r="AT292" s="138"/>
    </row>
    <row r="293" spans="1:46" s="11" customFormat="1" ht="11.25" customHeight="1" x14ac:dyDescent="0.15">
      <c r="A293" s="76" t="s">
        <v>4</v>
      </c>
      <c r="B293" s="77"/>
      <c r="C293" s="78"/>
      <c r="D293" s="104"/>
      <c r="E293" s="103"/>
      <c r="F293" s="79"/>
      <c r="G293" s="80"/>
      <c r="H293" s="81"/>
      <c r="I293" s="108"/>
      <c r="J293" s="109"/>
      <c r="K293" s="110"/>
      <c r="L293" s="96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5"/>
      <c r="AB293" s="79"/>
      <c r="AC293" s="81"/>
      <c r="AD293" s="75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4"/>
      <c r="AT293" s="138"/>
    </row>
    <row r="294" spans="1:46" s="11" customFormat="1" ht="2.25" customHeight="1" x14ac:dyDescent="0.15">
      <c r="A294" s="26"/>
      <c r="B294" s="27"/>
      <c r="C294" s="28"/>
      <c r="D294" s="27"/>
      <c r="E294" s="27"/>
      <c r="F294" s="26"/>
      <c r="G294" s="27"/>
      <c r="H294" s="28"/>
      <c r="I294" s="27"/>
      <c r="J294" s="27"/>
      <c r="K294" s="27"/>
      <c r="L294" s="26"/>
      <c r="M294" s="27"/>
      <c r="N294" s="27"/>
      <c r="O294" s="27"/>
      <c r="P294" s="28"/>
      <c r="Q294" s="27"/>
      <c r="R294" s="27"/>
      <c r="S294" s="27"/>
      <c r="T294" s="28"/>
      <c r="U294" s="27"/>
      <c r="V294" s="27"/>
      <c r="W294" s="27"/>
      <c r="X294" s="28"/>
      <c r="Y294" s="27"/>
      <c r="Z294" s="27"/>
      <c r="AA294" s="27"/>
      <c r="AB294" s="26"/>
      <c r="AC294" s="28"/>
      <c r="AD294" s="29"/>
      <c r="AE294" s="29"/>
      <c r="AF294" s="29"/>
      <c r="AG294" s="30"/>
      <c r="AH294" s="29"/>
      <c r="AI294" s="29"/>
      <c r="AJ294" s="29"/>
      <c r="AK294" s="30"/>
      <c r="AL294" s="29"/>
      <c r="AM294" s="29"/>
      <c r="AN294" s="29"/>
      <c r="AO294" s="30"/>
      <c r="AP294" s="29"/>
      <c r="AQ294" s="29"/>
      <c r="AR294" s="30"/>
      <c r="AT294" s="138"/>
    </row>
    <row r="295" spans="1:46" s="11" customFormat="1" ht="13.5" customHeight="1" x14ac:dyDescent="0.15">
      <c r="A295" s="111" t="s">
        <v>5</v>
      </c>
      <c r="B295" s="112"/>
      <c r="C295" s="113"/>
      <c r="D295" s="102"/>
      <c r="E295" s="103"/>
      <c r="F295" s="79"/>
      <c r="G295" s="80"/>
      <c r="H295" s="81"/>
      <c r="I295" s="105" t="str">
        <f>IF(OR(D295="",F295="",F296=""),"0",ROUNDDOWN(D295*F295/F296,2))</f>
        <v>0</v>
      </c>
      <c r="J295" s="106"/>
      <c r="K295" s="107"/>
      <c r="L295" s="93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5"/>
      <c r="AB295" s="79"/>
      <c r="AC295" s="81"/>
      <c r="AD295" s="72" t="str">
        <f>IF(OR(L295="",AB295="",AB296=""),"0",ROUNDDOWN(L295*AB295/AB296,0))</f>
        <v>0</v>
      </c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4"/>
      <c r="AT295" s="138"/>
    </row>
    <row r="296" spans="1:46" s="11" customFormat="1" ht="13.5" customHeight="1" x14ac:dyDescent="0.15">
      <c r="A296" s="76" t="s">
        <v>4</v>
      </c>
      <c r="B296" s="77"/>
      <c r="C296" s="78"/>
      <c r="D296" s="104"/>
      <c r="E296" s="103"/>
      <c r="F296" s="79"/>
      <c r="G296" s="80"/>
      <c r="H296" s="81"/>
      <c r="I296" s="108"/>
      <c r="J296" s="109"/>
      <c r="K296" s="110"/>
      <c r="L296" s="96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5"/>
      <c r="AB296" s="79"/>
      <c r="AC296" s="81"/>
      <c r="AD296" s="75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4"/>
      <c r="AT296" s="138"/>
    </row>
    <row r="297" spans="1:46" s="11" customFormat="1" ht="2.25" customHeight="1" x14ac:dyDescent="0.15">
      <c r="A297" s="26"/>
      <c r="B297" s="27"/>
      <c r="C297" s="28"/>
      <c r="D297" s="26"/>
      <c r="E297" s="28"/>
      <c r="F297" s="26"/>
      <c r="G297" s="27"/>
      <c r="H297" s="28"/>
      <c r="I297" s="26"/>
      <c r="J297" s="27"/>
      <c r="K297" s="28"/>
      <c r="L297" s="26"/>
      <c r="M297" s="27"/>
      <c r="N297" s="27"/>
      <c r="O297" s="27"/>
      <c r="P297" s="28"/>
      <c r="Q297" s="27"/>
      <c r="R297" s="27"/>
      <c r="S297" s="27"/>
      <c r="T297" s="28"/>
      <c r="U297" s="27"/>
      <c r="V297" s="27"/>
      <c r="W297" s="27"/>
      <c r="X297" s="28"/>
      <c r="Y297" s="27"/>
      <c r="Z297" s="27"/>
      <c r="AA297" s="27"/>
      <c r="AB297" s="26"/>
      <c r="AC297" s="28"/>
      <c r="AD297" s="29"/>
      <c r="AE297" s="29"/>
      <c r="AF297" s="29"/>
      <c r="AG297" s="30"/>
      <c r="AH297" s="29"/>
      <c r="AI297" s="29"/>
      <c r="AJ297" s="29"/>
      <c r="AK297" s="30"/>
      <c r="AL297" s="29"/>
      <c r="AM297" s="29"/>
      <c r="AN297" s="29"/>
      <c r="AO297" s="30"/>
      <c r="AP297" s="29"/>
      <c r="AQ297" s="29"/>
      <c r="AR297" s="30"/>
      <c r="AT297" s="138"/>
    </row>
    <row r="298" spans="1:46" s="11" customFormat="1" ht="13.5" customHeight="1" x14ac:dyDescent="0.15">
      <c r="A298" s="99"/>
      <c r="B298" s="100"/>
      <c r="C298" s="101"/>
      <c r="D298" s="102"/>
      <c r="E298" s="103"/>
      <c r="F298" s="79"/>
      <c r="G298" s="80"/>
      <c r="H298" s="81"/>
      <c r="I298" s="105" t="str">
        <f>IF(OR(D298="",F298="",F299=""),"0",ROUNDDOWN(D298*F298/F299,2))</f>
        <v>0</v>
      </c>
      <c r="J298" s="106"/>
      <c r="K298" s="107"/>
      <c r="L298" s="93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5"/>
      <c r="AB298" s="79"/>
      <c r="AC298" s="81"/>
      <c r="AD298" s="72" t="str">
        <f>IF(OR(L298="",AB298="",AB299=""),"0",ROUNDDOWN(L298*AB298/AB299,0))</f>
        <v>0</v>
      </c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4"/>
      <c r="AT298" s="138"/>
    </row>
    <row r="299" spans="1:46" s="11" customFormat="1" ht="13.5" customHeight="1" x14ac:dyDescent="0.15">
      <c r="A299" s="76"/>
      <c r="B299" s="77"/>
      <c r="C299" s="78"/>
      <c r="D299" s="104"/>
      <c r="E299" s="103"/>
      <c r="F299" s="79"/>
      <c r="G299" s="80"/>
      <c r="H299" s="81"/>
      <c r="I299" s="108"/>
      <c r="J299" s="109"/>
      <c r="K299" s="110"/>
      <c r="L299" s="96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5"/>
      <c r="AB299" s="79"/>
      <c r="AC299" s="81"/>
      <c r="AD299" s="75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4"/>
      <c r="AT299" s="138"/>
    </row>
    <row r="300" spans="1:46" s="11" customFormat="1" ht="2.25" customHeight="1" x14ac:dyDescent="0.15">
      <c r="A300" s="26"/>
      <c r="B300" s="27"/>
      <c r="C300" s="28"/>
      <c r="D300" s="26"/>
      <c r="E300" s="28"/>
      <c r="F300" s="26"/>
      <c r="G300" s="27"/>
      <c r="H300" s="28"/>
      <c r="I300" s="26"/>
      <c r="J300" s="27"/>
      <c r="K300" s="28"/>
      <c r="L300" s="26"/>
      <c r="M300" s="27"/>
      <c r="N300" s="27"/>
      <c r="O300" s="27"/>
      <c r="P300" s="28"/>
      <c r="Q300" s="27"/>
      <c r="R300" s="27"/>
      <c r="S300" s="27"/>
      <c r="T300" s="28"/>
      <c r="U300" s="27"/>
      <c r="V300" s="27"/>
      <c r="W300" s="27"/>
      <c r="X300" s="28"/>
      <c r="Y300" s="27"/>
      <c r="Z300" s="27"/>
      <c r="AA300" s="27"/>
      <c r="AB300" s="26"/>
      <c r="AC300" s="28"/>
      <c r="AD300" s="29"/>
      <c r="AE300" s="29"/>
      <c r="AF300" s="29"/>
      <c r="AG300" s="30"/>
      <c r="AH300" s="29"/>
      <c r="AI300" s="29"/>
      <c r="AJ300" s="29"/>
      <c r="AK300" s="30"/>
      <c r="AL300" s="29"/>
      <c r="AM300" s="29"/>
      <c r="AN300" s="29"/>
      <c r="AO300" s="30"/>
      <c r="AP300" s="29"/>
      <c r="AQ300" s="29"/>
      <c r="AR300" s="30"/>
      <c r="AT300" s="138"/>
    </row>
    <row r="301" spans="1:46" s="11" customFormat="1" ht="13.5" customHeight="1" x14ac:dyDescent="0.15">
      <c r="A301" s="55" t="s">
        <v>3</v>
      </c>
      <c r="B301" s="56"/>
      <c r="C301" s="57"/>
      <c r="D301" s="82"/>
      <c r="E301" s="83"/>
      <c r="F301" s="84"/>
      <c r="G301" s="84"/>
      <c r="H301" s="84"/>
      <c r="I301" s="84"/>
      <c r="J301" s="84"/>
      <c r="K301" s="85"/>
      <c r="L301" s="93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5"/>
      <c r="AB301" s="97">
        <v>1</v>
      </c>
      <c r="AC301" s="60"/>
      <c r="AD301" s="72" t="str">
        <f>IF(OR(L301="",AB301="",AB302=""),"0",ROUNDDOWN(L301*AB301/AB302,0))</f>
        <v>0</v>
      </c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4"/>
      <c r="AT301" s="138"/>
    </row>
    <row r="302" spans="1:46" s="11" customFormat="1" ht="13.5" customHeight="1" x14ac:dyDescent="0.15">
      <c r="A302" s="58"/>
      <c r="B302" s="59"/>
      <c r="C302" s="60"/>
      <c r="D302" s="86"/>
      <c r="E302" s="87"/>
      <c r="F302" s="88"/>
      <c r="G302" s="88"/>
      <c r="H302" s="88"/>
      <c r="I302" s="88"/>
      <c r="J302" s="88"/>
      <c r="K302" s="89"/>
      <c r="L302" s="96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5"/>
      <c r="AB302" s="97">
        <v>2</v>
      </c>
      <c r="AC302" s="60"/>
      <c r="AD302" s="75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4"/>
      <c r="AT302" s="138"/>
    </row>
    <row r="303" spans="1:46" s="11" customFormat="1" ht="2.25" customHeight="1" x14ac:dyDescent="0.15">
      <c r="A303" s="26"/>
      <c r="B303" s="27"/>
      <c r="C303" s="28"/>
      <c r="D303" s="90"/>
      <c r="E303" s="91"/>
      <c r="F303" s="91"/>
      <c r="G303" s="91"/>
      <c r="H303" s="91"/>
      <c r="I303" s="91"/>
      <c r="J303" s="91"/>
      <c r="K303" s="92"/>
      <c r="L303" s="26"/>
      <c r="M303" s="27"/>
      <c r="N303" s="27"/>
      <c r="O303" s="27"/>
      <c r="P303" s="28"/>
      <c r="Q303" s="27"/>
      <c r="R303" s="27"/>
      <c r="S303" s="27"/>
      <c r="T303" s="28"/>
      <c r="U303" s="27"/>
      <c r="V303" s="27"/>
      <c r="W303" s="27"/>
      <c r="X303" s="28"/>
      <c r="Y303" s="27"/>
      <c r="Z303" s="27"/>
      <c r="AA303" s="27"/>
      <c r="AB303" s="26"/>
      <c r="AC303" s="28"/>
      <c r="AD303" s="27"/>
      <c r="AE303" s="27"/>
      <c r="AF303" s="27"/>
      <c r="AG303" s="28"/>
      <c r="AH303" s="27"/>
      <c r="AI303" s="27"/>
      <c r="AJ303" s="27"/>
      <c r="AK303" s="28"/>
      <c r="AL303" s="27"/>
      <c r="AM303" s="27"/>
      <c r="AN303" s="27"/>
      <c r="AO303" s="28"/>
      <c r="AP303" s="27"/>
      <c r="AQ303" s="27"/>
      <c r="AR303" s="28"/>
      <c r="AT303" s="138"/>
    </row>
    <row r="304" spans="1:46" s="11" customFormat="1" ht="13.5" customHeight="1" x14ac:dyDescent="0.15">
      <c r="A304" s="55" t="s">
        <v>2</v>
      </c>
      <c r="B304" s="56"/>
      <c r="C304" s="57"/>
      <c r="D304" s="61">
        <f>D292+D295+D298</f>
        <v>0</v>
      </c>
      <c r="E304" s="62"/>
      <c r="F304" s="64"/>
      <c r="G304" s="65"/>
      <c r="H304" s="66"/>
      <c r="I304" s="61">
        <f>I292+I295+I298</f>
        <v>0</v>
      </c>
      <c r="J304" s="70"/>
      <c r="K304" s="71"/>
      <c r="L304" s="37">
        <f>L292+L295+L298+L301</f>
        <v>0</v>
      </c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9"/>
      <c r="AB304" s="64"/>
      <c r="AC304" s="66"/>
      <c r="AD304" s="37">
        <f>AD292+AD295+AD298+AD301</f>
        <v>0</v>
      </c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9"/>
      <c r="AT304" s="138"/>
    </row>
    <row r="305" spans="1:46" s="11" customFormat="1" ht="13.5" customHeight="1" x14ac:dyDescent="0.15">
      <c r="A305" s="58"/>
      <c r="B305" s="59"/>
      <c r="C305" s="60"/>
      <c r="D305" s="63"/>
      <c r="E305" s="62"/>
      <c r="F305" s="67"/>
      <c r="G305" s="68"/>
      <c r="H305" s="69"/>
      <c r="I305" s="63"/>
      <c r="J305" s="70"/>
      <c r="K305" s="71"/>
      <c r="L305" s="40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9"/>
      <c r="AB305" s="67"/>
      <c r="AC305" s="69"/>
      <c r="AD305" s="40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9"/>
      <c r="AT305" s="138"/>
    </row>
    <row r="306" spans="1:46" s="11" customFormat="1" ht="2.25" customHeight="1" thickBot="1" x14ac:dyDescent="0.2">
      <c r="A306" s="31"/>
      <c r="B306" s="32"/>
      <c r="C306" s="33"/>
      <c r="D306" s="31"/>
      <c r="E306" s="33"/>
      <c r="F306" s="31"/>
      <c r="G306" s="32"/>
      <c r="H306" s="33"/>
      <c r="I306" s="31"/>
      <c r="J306" s="32"/>
      <c r="K306" s="33"/>
      <c r="L306" s="31"/>
      <c r="M306" s="32"/>
      <c r="N306" s="32"/>
      <c r="O306" s="32"/>
      <c r="P306" s="33"/>
      <c r="Q306" s="32"/>
      <c r="R306" s="32"/>
      <c r="S306" s="32"/>
      <c r="T306" s="33"/>
      <c r="U306" s="32"/>
      <c r="V306" s="32"/>
      <c r="W306" s="32"/>
      <c r="X306" s="33"/>
      <c r="Y306" s="32"/>
      <c r="Z306" s="32"/>
      <c r="AA306" s="32"/>
      <c r="AB306" s="31"/>
      <c r="AC306" s="33"/>
      <c r="AD306" s="32"/>
      <c r="AE306" s="32"/>
      <c r="AF306" s="32"/>
      <c r="AG306" s="33"/>
      <c r="AH306" s="32"/>
      <c r="AI306" s="32"/>
      <c r="AJ306" s="32"/>
      <c r="AK306" s="33"/>
      <c r="AL306" s="32"/>
      <c r="AM306" s="32"/>
      <c r="AN306" s="32"/>
      <c r="AO306" s="33"/>
      <c r="AP306" s="32"/>
      <c r="AQ306" s="32"/>
      <c r="AR306" s="33"/>
      <c r="AT306" s="138"/>
    </row>
    <row r="307" spans="1:46" s="11" customFormat="1" ht="27" customHeight="1" thickTop="1" x14ac:dyDescent="0.15">
      <c r="A307" s="20" t="s">
        <v>22</v>
      </c>
      <c r="B307" s="21" t="s">
        <v>21</v>
      </c>
      <c r="C307" s="133"/>
      <c r="D307" s="134"/>
      <c r="E307" s="134"/>
      <c r="F307" s="134"/>
      <c r="G307" s="135"/>
      <c r="H307" s="136" t="s">
        <v>20</v>
      </c>
      <c r="I307" s="125"/>
      <c r="J307" s="133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5"/>
      <c r="AT307" s="138"/>
    </row>
    <row r="308" spans="1:46" s="11" customFormat="1" ht="15" customHeight="1" x14ac:dyDescent="0.15">
      <c r="A308" s="114" t="s">
        <v>19</v>
      </c>
      <c r="B308" s="115"/>
      <c r="C308" s="57"/>
      <c r="D308" s="119" t="s">
        <v>18</v>
      </c>
      <c r="E308" s="120"/>
      <c r="F308" s="120"/>
      <c r="G308" s="120"/>
      <c r="H308" s="120"/>
      <c r="I308" s="120"/>
      <c r="J308" s="120"/>
      <c r="K308" s="121"/>
      <c r="L308" s="119" t="s">
        <v>17</v>
      </c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1"/>
      <c r="AT308" s="139"/>
    </row>
    <row r="309" spans="1:46" s="11" customFormat="1" ht="30" customHeight="1" x14ac:dyDescent="0.15">
      <c r="A309" s="116"/>
      <c r="B309" s="117"/>
      <c r="C309" s="118"/>
      <c r="D309" s="122" t="s">
        <v>16</v>
      </c>
      <c r="E309" s="121"/>
      <c r="F309" s="123" t="s">
        <v>15</v>
      </c>
      <c r="G309" s="124"/>
      <c r="H309" s="125"/>
      <c r="I309" s="122" t="s">
        <v>14</v>
      </c>
      <c r="J309" s="120"/>
      <c r="K309" s="121"/>
      <c r="L309" s="122" t="s">
        <v>13</v>
      </c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1"/>
      <c r="AB309" s="123" t="s">
        <v>12</v>
      </c>
      <c r="AC309" s="125"/>
      <c r="AD309" s="122" t="s">
        <v>11</v>
      </c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1"/>
      <c r="AT309" s="139"/>
    </row>
    <row r="310" spans="1:46" s="11" customFormat="1" ht="12" customHeight="1" x14ac:dyDescent="0.15">
      <c r="A310" s="22"/>
      <c r="B310" s="23"/>
      <c r="C310" s="24"/>
      <c r="D310" s="23"/>
      <c r="E310" s="25" t="s">
        <v>10</v>
      </c>
      <c r="F310" s="22"/>
      <c r="G310" s="23"/>
      <c r="H310" s="24"/>
      <c r="I310" s="23"/>
      <c r="J310" s="23"/>
      <c r="K310" s="25" t="s">
        <v>10</v>
      </c>
      <c r="L310" s="22"/>
      <c r="M310" s="23"/>
      <c r="N310" s="23"/>
      <c r="O310" s="132" t="s">
        <v>9</v>
      </c>
      <c r="P310" s="132"/>
      <c r="Q310" s="132"/>
      <c r="R310" s="23"/>
      <c r="S310" s="132" t="s">
        <v>8</v>
      </c>
      <c r="T310" s="132"/>
      <c r="U310" s="132"/>
      <c r="V310" s="23"/>
      <c r="W310" s="98" t="s">
        <v>7</v>
      </c>
      <c r="X310" s="98"/>
      <c r="Y310" s="98"/>
      <c r="Z310" s="126" t="s">
        <v>6</v>
      </c>
      <c r="AA310" s="126"/>
      <c r="AB310" s="22"/>
      <c r="AC310" s="24"/>
      <c r="AD310" s="23"/>
      <c r="AE310" s="23"/>
      <c r="AF310" s="132" t="s">
        <v>9</v>
      </c>
      <c r="AG310" s="132"/>
      <c r="AH310" s="132"/>
      <c r="AI310" s="23"/>
      <c r="AJ310" s="132" t="s">
        <v>8</v>
      </c>
      <c r="AK310" s="132"/>
      <c r="AL310" s="132"/>
      <c r="AM310" s="23"/>
      <c r="AN310" s="98" t="s">
        <v>7</v>
      </c>
      <c r="AO310" s="98"/>
      <c r="AP310" s="98"/>
      <c r="AQ310" s="126" t="s">
        <v>6</v>
      </c>
      <c r="AR310" s="127"/>
    </row>
    <row r="311" spans="1:46" s="11" customFormat="1" ht="11.25" customHeight="1" x14ac:dyDescent="0.15">
      <c r="A311" s="128" t="s">
        <v>5</v>
      </c>
      <c r="B311" s="129"/>
      <c r="C311" s="130"/>
      <c r="D311" s="102"/>
      <c r="E311" s="103"/>
      <c r="F311" s="79"/>
      <c r="G311" s="80"/>
      <c r="H311" s="81"/>
      <c r="I311" s="131" t="str">
        <f>IF(OR(D311="",F311="",F312=""),"0",ROUNDDOWN(D311*F311/F312,2))</f>
        <v>0</v>
      </c>
      <c r="J311" s="109"/>
      <c r="K311" s="110"/>
      <c r="L311" s="93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5"/>
      <c r="AB311" s="79"/>
      <c r="AC311" s="81"/>
      <c r="AD311" s="72" t="str">
        <f>IF(OR(L311="",AB311="",AB312=""),"0",ROUNDDOWN(L311*AB311/AB312,0))</f>
        <v>0</v>
      </c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4"/>
    </row>
    <row r="312" spans="1:46" s="11" customFormat="1" ht="11.25" customHeight="1" x14ac:dyDescent="0.15">
      <c r="A312" s="76" t="s">
        <v>4</v>
      </c>
      <c r="B312" s="77"/>
      <c r="C312" s="78"/>
      <c r="D312" s="104"/>
      <c r="E312" s="103"/>
      <c r="F312" s="79"/>
      <c r="G312" s="80"/>
      <c r="H312" s="81"/>
      <c r="I312" s="108"/>
      <c r="J312" s="109"/>
      <c r="K312" s="110"/>
      <c r="L312" s="96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5"/>
      <c r="AB312" s="79"/>
      <c r="AC312" s="81"/>
      <c r="AD312" s="75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4"/>
    </row>
    <row r="313" spans="1:46" s="11" customFormat="1" ht="2.25" customHeight="1" x14ac:dyDescent="0.15">
      <c r="A313" s="26"/>
      <c r="B313" s="27"/>
      <c r="C313" s="28"/>
      <c r="D313" s="27"/>
      <c r="E313" s="27"/>
      <c r="F313" s="26"/>
      <c r="G313" s="27"/>
      <c r="H313" s="28"/>
      <c r="I313" s="27"/>
      <c r="J313" s="27"/>
      <c r="K313" s="27"/>
      <c r="L313" s="26"/>
      <c r="M313" s="27"/>
      <c r="N313" s="27"/>
      <c r="O313" s="27"/>
      <c r="P313" s="28"/>
      <c r="Q313" s="27"/>
      <c r="R313" s="27"/>
      <c r="S313" s="27"/>
      <c r="T313" s="28"/>
      <c r="U313" s="27"/>
      <c r="V313" s="27"/>
      <c r="W313" s="27"/>
      <c r="X313" s="28"/>
      <c r="Y313" s="27"/>
      <c r="Z313" s="27"/>
      <c r="AA313" s="27"/>
      <c r="AB313" s="26"/>
      <c r="AC313" s="28"/>
      <c r="AD313" s="29"/>
      <c r="AE313" s="29"/>
      <c r="AF313" s="29"/>
      <c r="AG313" s="30"/>
      <c r="AH313" s="29"/>
      <c r="AI313" s="29"/>
      <c r="AJ313" s="29"/>
      <c r="AK313" s="30"/>
      <c r="AL313" s="29"/>
      <c r="AM313" s="29"/>
      <c r="AN313" s="29"/>
      <c r="AO313" s="30"/>
      <c r="AP313" s="29"/>
      <c r="AQ313" s="29"/>
      <c r="AR313" s="30"/>
    </row>
    <row r="314" spans="1:46" s="11" customFormat="1" ht="13.5" customHeight="1" x14ac:dyDescent="0.15">
      <c r="A314" s="111" t="s">
        <v>5</v>
      </c>
      <c r="B314" s="112"/>
      <c r="C314" s="113"/>
      <c r="D314" s="102"/>
      <c r="E314" s="103"/>
      <c r="F314" s="79"/>
      <c r="G314" s="80"/>
      <c r="H314" s="81"/>
      <c r="I314" s="105" t="str">
        <f>IF(OR(D314="",F314="",F315=""),"0",ROUNDDOWN(D314*F314/F315,2))</f>
        <v>0</v>
      </c>
      <c r="J314" s="106"/>
      <c r="K314" s="107"/>
      <c r="L314" s="93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5"/>
      <c r="AB314" s="79"/>
      <c r="AC314" s="81"/>
      <c r="AD314" s="72" t="str">
        <f>IF(OR(L314="",AB314="",AB315=""),"0",ROUNDDOWN(L314*AB314/AB315,0))</f>
        <v>0</v>
      </c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4"/>
    </row>
    <row r="315" spans="1:46" s="11" customFormat="1" ht="13.5" customHeight="1" x14ac:dyDescent="0.15">
      <c r="A315" s="76" t="s">
        <v>4</v>
      </c>
      <c r="B315" s="77"/>
      <c r="C315" s="78"/>
      <c r="D315" s="104"/>
      <c r="E315" s="103"/>
      <c r="F315" s="79"/>
      <c r="G315" s="80"/>
      <c r="H315" s="81"/>
      <c r="I315" s="108"/>
      <c r="J315" s="109"/>
      <c r="K315" s="110"/>
      <c r="L315" s="96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5"/>
      <c r="AB315" s="79"/>
      <c r="AC315" s="81"/>
      <c r="AD315" s="75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4"/>
    </row>
    <row r="316" spans="1:46" s="11" customFormat="1" ht="2.25" customHeight="1" x14ac:dyDescent="0.15">
      <c r="A316" s="26"/>
      <c r="B316" s="27"/>
      <c r="C316" s="28"/>
      <c r="D316" s="26"/>
      <c r="E316" s="28"/>
      <c r="F316" s="26"/>
      <c r="G316" s="27"/>
      <c r="H316" s="28"/>
      <c r="I316" s="26"/>
      <c r="J316" s="27"/>
      <c r="K316" s="28"/>
      <c r="L316" s="26"/>
      <c r="M316" s="27"/>
      <c r="N316" s="27"/>
      <c r="O316" s="27"/>
      <c r="P316" s="28"/>
      <c r="Q316" s="27"/>
      <c r="R316" s="27"/>
      <c r="S316" s="27"/>
      <c r="T316" s="28"/>
      <c r="U316" s="27"/>
      <c r="V316" s="27"/>
      <c r="W316" s="27"/>
      <c r="X316" s="28"/>
      <c r="Y316" s="27"/>
      <c r="Z316" s="27"/>
      <c r="AA316" s="27"/>
      <c r="AB316" s="26"/>
      <c r="AC316" s="28"/>
      <c r="AD316" s="29"/>
      <c r="AE316" s="29"/>
      <c r="AF316" s="29"/>
      <c r="AG316" s="30"/>
      <c r="AH316" s="29"/>
      <c r="AI316" s="29"/>
      <c r="AJ316" s="29"/>
      <c r="AK316" s="30"/>
      <c r="AL316" s="29"/>
      <c r="AM316" s="29"/>
      <c r="AN316" s="29"/>
      <c r="AO316" s="30"/>
      <c r="AP316" s="29"/>
      <c r="AQ316" s="29"/>
      <c r="AR316" s="30"/>
    </row>
    <row r="317" spans="1:46" s="11" customFormat="1" ht="13.5" customHeight="1" x14ac:dyDescent="0.15">
      <c r="A317" s="99"/>
      <c r="B317" s="100"/>
      <c r="C317" s="101"/>
      <c r="D317" s="102"/>
      <c r="E317" s="103"/>
      <c r="F317" s="79"/>
      <c r="G317" s="80"/>
      <c r="H317" s="81"/>
      <c r="I317" s="105" t="str">
        <f>IF(OR(D317="",F317="",F318=""),"0",ROUNDDOWN(D317*F317/F318,2))</f>
        <v>0</v>
      </c>
      <c r="J317" s="106"/>
      <c r="K317" s="107"/>
      <c r="L317" s="93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5"/>
      <c r="AB317" s="79"/>
      <c r="AC317" s="81"/>
      <c r="AD317" s="72" t="str">
        <f>IF(OR(L317="",AB317="",AB318=""),"0",ROUNDDOWN(L317*AB317/AB318,0))</f>
        <v>0</v>
      </c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4"/>
    </row>
    <row r="318" spans="1:46" s="11" customFormat="1" ht="13.5" customHeight="1" x14ac:dyDescent="0.15">
      <c r="A318" s="76"/>
      <c r="B318" s="77"/>
      <c r="C318" s="78"/>
      <c r="D318" s="104"/>
      <c r="E318" s="103"/>
      <c r="F318" s="79"/>
      <c r="G318" s="80"/>
      <c r="H318" s="81"/>
      <c r="I318" s="108"/>
      <c r="J318" s="109"/>
      <c r="K318" s="110"/>
      <c r="L318" s="96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5"/>
      <c r="AB318" s="79"/>
      <c r="AC318" s="81"/>
      <c r="AD318" s="75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4"/>
    </row>
    <row r="319" spans="1:46" s="11" customFormat="1" ht="2.25" customHeight="1" x14ac:dyDescent="0.15">
      <c r="A319" s="26"/>
      <c r="B319" s="27"/>
      <c r="C319" s="28"/>
      <c r="D319" s="26"/>
      <c r="E319" s="28"/>
      <c r="F319" s="26"/>
      <c r="G319" s="27"/>
      <c r="H319" s="28"/>
      <c r="I319" s="26"/>
      <c r="J319" s="27"/>
      <c r="K319" s="28"/>
      <c r="L319" s="26"/>
      <c r="M319" s="27"/>
      <c r="N319" s="27"/>
      <c r="O319" s="27"/>
      <c r="P319" s="28"/>
      <c r="Q319" s="27"/>
      <c r="R319" s="27"/>
      <c r="S319" s="27"/>
      <c r="T319" s="28"/>
      <c r="U319" s="27"/>
      <c r="V319" s="27"/>
      <c r="W319" s="27"/>
      <c r="X319" s="28"/>
      <c r="Y319" s="27"/>
      <c r="Z319" s="27"/>
      <c r="AA319" s="27"/>
      <c r="AB319" s="26"/>
      <c r="AC319" s="28"/>
      <c r="AD319" s="29"/>
      <c r="AE319" s="29"/>
      <c r="AF319" s="29"/>
      <c r="AG319" s="30"/>
      <c r="AH319" s="29"/>
      <c r="AI319" s="29"/>
      <c r="AJ319" s="29"/>
      <c r="AK319" s="30"/>
      <c r="AL319" s="29"/>
      <c r="AM319" s="29"/>
      <c r="AN319" s="29"/>
      <c r="AO319" s="30"/>
      <c r="AP319" s="29"/>
      <c r="AQ319" s="29"/>
      <c r="AR319" s="30"/>
    </row>
    <row r="320" spans="1:46" s="11" customFormat="1" ht="13.5" customHeight="1" x14ac:dyDescent="0.15">
      <c r="A320" s="55" t="s">
        <v>3</v>
      </c>
      <c r="B320" s="56"/>
      <c r="C320" s="57"/>
      <c r="D320" s="82"/>
      <c r="E320" s="83"/>
      <c r="F320" s="84"/>
      <c r="G320" s="84"/>
      <c r="H320" s="84"/>
      <c r="I320" s="84"/>
      <c r="J320" s="84"/>
      <c r="K320" s="85"/>
      <c r="L320" s="93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5"/>
      <c r="AB320" s="97">
        <v>1</v>
      </c>
      <c r="AC320" s="60"/>
      <c r="AD320" s="72" t="str">
        <f>IF(OR(L320="",AB320="",AB321=""),"0",ROUNDDOWN(L320*AB320/AB321,0))</f>
        <v>0</v>
      </c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4"/>
    </row>
    <row r="321" spans="1:46" s="11" customFormat="1" ht="13.5" customHeight="1" x14ac:dyDescent="0.15">
      <c r="A321" s="58"/>
      <c r="B321" s="59"/>
      <c r="C321" s="60"/>
      <c r="D321" s="86"/>
      <c r="E321" s="87"/>
      <c r="F321" s="88"/>
      <c r="G321" s="88"/>
      <c r="H321" s="88"/>
      <c r="I321" s="88"/>
      <c r="J321" s="88"/>
      <c r="K321" s="89"/>
      <c r="L321" s="96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5"/>
      <c r="AB321" s="97">
        <v>2</v>
      </c>
      <c r="AC321" s="60"/>
      <c r="AD321" s="75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4"/>
    </row>
    <row r="322" spans="1:46" s="11" customFormat="1" ht="2.25" customHeight="1" x14ac:dyDescent="0.15">
      <c r="A322" s="26"/>
      <c r="B322" s="27"/>
      <c r="C322" s="28"/>
      <c r="D322" s="90"/>
      <c r="E322" s="91"/>
      <c r="F322" s="91"/>
      <c r="G322" s="91"/>
      <c r="H322" s="91"/>
      <c r="I322" s="91"/>
      <c r="J322" s="91"/>
      <c r="K322" s="92"/>
      <c r="L322" s="26"/>
      <c r="M322" s="27"/>
      <c r="N322" s="27"/>
      <c r="O322" s="27"/>
      <c r="P322" s="28"/>
      <c r="Q322" s="27"/>
      <c r="R322" s="27"/>
      <c r="S322" s="27"/>
      <c r="T322" s="28"/>
      <c r="U322" s="27"/>
      <c r="V322" s="27"/>
      <c r="W322" s="27"/>
      <c r="X322" s="28"/>
      <c r="Y322" s="27"/>
      <c r="Z322" s="27"/>
      <c r="AA322" s="27"/>
      <c r="AB322" s="26"/>
      <c r="AC322" s="28"/>
      <c r="AD322" s="27"/>
      <c r="AE322" s="27"/>
      <c r="AF322" s="27"/>
      <c r="AG322" s="28"/>
      <c r="AH322" s="27"/>
      <c r="AI322" s="27"/>
      <c r="AJ322" s="27"/>
      <c r="AK322" s="28"/>
      <c r="AL322" s="27"/>
      <c r="AM322" s="27"/>
      <c r="AN322" s="27"/>
      <c r="AO322" s="28"/>
      <c r="AP322" s="27"/>
      <c r="AQ322" s="27"/>
      <c r="AR322" s="28"/>
    </row>
    <row r="323" spans="1:46" s="11" customFormat="1" ht="13.5" customHeight="1" x14ac:dyDescent="0.15">
      <c r="A323" s="55" t="s">
        <v>2</v>
      </c>
      <c r="B323" s="56"/>
      <c r="C323" s="57"/>
      <c r="D323" s="61">
        <f>D311+D314+D317</f>
        <v>0</v>
      </c>
      <c r="E323" s="62"/>
      <c r="F323" s="64"/>
      <c r="G323" s="65"/>
      <c r="H323" s="66"/>
      <c r="I323" s="61">
        <f>I311+I314+I317</f>
        <v>0</v>
      </c>
      <c r="J323" s="70"/>
      <c r="K323" s="71"/>
      <c r="L323" s="37">
        <f>L311+L314+L317+L320</f>
        <v>0</v>
      </c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9"/>
      <c r="AB323" s="64"/>
      <c r="AC323" s="66"/>
      <c r="AD323" s="37">
        <f>AD311+AD314+AD317+AD320</f>
        <v>0</v>
      </c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9"/>
    </row>
    <row r="324" spans="1:46" s="11" customFormat="1" ht="13.5" customHeight="1" x14ac:dyDescent="0.15">
      <c r="A324" s="58"/>
      <c r="B324" s="59"/>
      <c r="C324" s="60"/>
      <c r="D324" s="63"/>
      <c r="E324" s="62"/>
      <c r="F324" s="67"/>
      <c r="G324" s="68"/>
      <c r="H324" s="69"/>
      <c r="I324" s="63"/>
      <c r="J324" s="70"/>
      <c r="K324" s="71"/>
      <c r="L324" s="40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9"/>
      <c r="AB324" s="67"/>
      <c r="AC324" s="69"/>
      <c r="AD324" s="40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9"/>
    </row>
    <row r="325" spans="1:46" s="11" customFormat="1" ht="2.25" customHeight="1" thickBot="1" x14ac:dyDescent="0.2">
      <c r="A325" s="31"/>
      <c r="B325" s="32"/>
      <c r="C325" s="33"/>
      <c r="D325" s="31"/>
      <c r="E325" s="33"/>
      <c r="F325" s="31"/>
      <c r="G325" s="32"/>
      <c r="H325" s="33"/>
      <c r="I325" s="31"/>
      <c r="J325" s="32"/>
      <c r="K325" s="33"/>
      <c r="L325" s="31"/>
      <c r="M325" s="32"/>
      <c r="N325" s="32"/>
      <c r="O325" s="32"/>
      <c r="P325" s="33"/>
      <c r="Q325" s="32"/>
      <c r="R325" s="32"/>
      <c r="S325" s="32"/>
      <c r="T325" s="33"/>
      <c r="U325" s="32"/>
      <c r="V325" s="32"/>
      <c r="W325" s="32"/>
      <c r="X325" s="33"/>
      <c r="Y325" s="32"/>
      <c r="Z325" s="32"/>
      <c r="AA325" s="32"/>
      <c r="AB325" s="31"/>
      <c r="AC325" s="33"/>
      <c r="AD325" s="32"/>
      <c r="AE325" s="32"/>
      <c r="AF325" s="32"/>
      <c r="AG325" s="33"/>
      <c r="AH325" s="32"/>
      <c r="AI325" s="32"/>
      <c r="AJ325" s="32"/>
      <c r="AK325" s="33"/>
      <c r="AL325" s="32"/>
      <c r="AM325" s="32"/>
      <c r="AN325" s="32"/>
      <c r="AO325" s="33"/>
      <c r="AP325" s="32"/>
      <c r="AQ325" s="32"/>
      <c r="AR325" s="33"/>
    </row>
    <row r="326" spans="1:46" s="11" customFormat="1" ht="37.5" customHeight="1" thickTop="1" x14ac:dyDescent="0.2">
      <c r="A326" s="41" t="s">
        <v>1</v>
      </c>
      <c r="B326" s="42"/>
      <c r="C326" s="42"/>
      <c r="D326" s="42"/>
      <c r="E326" s="42"/>
      <c r="F326" s="42"/>
      <c r="G326" s="42"/>
      <c r="H326" s="43"/>
      <c r="I326" s="44">
        <f>I286+I304+I323</f>
        <v>0</v>
      </c>
      <c r="J326" s="45"/>
      <c r="K326" s="46"/>
      <c r="L326" s="41" t="s">
        <v>0</v>
      </c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3"/>
      <c r="AD326" s="50">
        <f>AD286+AD304+AD323</f>
        <v>0</v>
      </c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2"/>
      <c r="AS326" s="53" t="s">
        <v>66</v>
      </c>
      <c r="AT326" s="54"/>
    </row>
    <row r="327" spans="1:46" ht="2.25" customHeight="1" x14ac:dyDescent="0.15">
      <c r="A327" s="10"/>
      <c r="B327" s="9"/>
      <c r="C327" s="9"/>
      <c r="D327" s="9"/>
      <c r="E327" s="9"/>
      <c r="F327" s="9"/>
      <c r="G327" s="9"/>
      <c r="H327" s="8"/>
      <c r="I327" s="47"/>
      <c r="J327" s="48"/>
      <c r="K327" s="49"/>
      <c r="L327" s="7"/>
      <c r="M327" s="6"/>
      <c r="N327" s="6"/>
      <c r="O327" s="6"/>
      <c r="P327" s="5"/>
      <c r="Q327" s="6"/>
      <c r="R327" s="6"/>
      <c r="S327" s="6"/>
      <c r="T327" s="5"/>
      <c r="U327" s="6"/>
      <c r="V327" s="6"/>
      <c r="W327" s="6"/>
      <c r="X327" s="5"/>
      <c r="Y327" s="6"/>
      <c r="Z327" s="6"/>
      <c r="AA327" s="6"/>
      <c r="AB327" s="7"/>
      <c r="AC327" s="5"/>
      <c r="AD327" s="6"/>
      <c r="AE327" s="6"/>
      <c r="AF327" s="6"/>
      <c r="AG327" s="5"/>
      <c r="AH327" s="6"/>
      <c r="AI327" s="6"/>
      <c r="AJ327" s="6"/>
      <c r="AK327" s="5"/>
      <c r="AL327" s="6"/>
      <c r="AM327" s="6"/>
      <c r="AN327" s="6"/>
      <c r="AO327" s="5"/>
      <c r="AP327" s="6"/>
      <c r="AQ327" s="6"/>
      <c r="AR327" s="5"/>
    </row>
    <row r="328" spans="1:46" s="11" customFormat="1" ht="27" customHeight="1" x14ac:dyDescent="0.15">
      <c r="A328" s="20" t="s">
        <v>22</v>
      </c>
      <c r="B328" s="21" t="s">
        <v>21</v>
      </c>
      <c r="C328" s="140"/>
      <c r="D328" s="141"/>
      <c r="E328" s="141"/>
      <c r="F328" s="141"/>
      <c r="G328" s="142"/>
      <c r="H328" s="136" t="s">
        <v>20</v>
      </c>
      <c r="I328" s="125"/>
      <c r="J328" s="140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141"/>
      <c r="AC328" s="141"/>
      <c r="AD328" s="141"/>
      <c r="AE328" s="141"/>
      <c r="AF328" s="141"/>
      <c r="AG328" s="141"/>
      <c r="AH328" s="141"/>
      <c r="AI328" s="141"/>
      <c r="AJ328" s="141"/>
      <c r="AK328" s="141"/>
      <c r="AL328" s="141"/>
      <c r="AM328" s="141"/>
      <c r="AN328" s="141"/>
      <c r="AO328" s="141"/>
      <c r="AP328" s="141"/>
      <c r="AQ328" s="141"/>
      <c r="AR328" s="142"/>
    </row>
    <row r="329" spans="1:46" s="11" customFormat="1" ht="15" customHeight="1" x14ac:dyDescent="0.15">
      <c r="A329" s="114" t="s">
        <v>19</v>
      </c>
      <c r="B329" s="115"/>
      <c r="C329" s="57"/>
      <c r="D329" s="119" t="s">
        <v>18</v>
      </c>
      <c r="E329" s="120"/>
      <c r="F329" s="120"/>
      <c r="G329" s="120"/>
      <c r="H329" s="120"/>
      <c r="I329" s="120"/>
      <c r="J329" s="120"/>
      <c r="K329" s="121"/>
      <c r="L329" s="119" t="s">
        <v>17</v>
      </c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1"/>
      <c r="AT329" s="137" t="s">
        <v>23</v>
      </c>
    </row>
    <row r="330" spans="1:46" s="11" customFormat="1" ht="30" customHeight="1" x14ac:dyDescent="0.15">
      <c r="A330" s="116"/>
      <c r="B330" s="117"/>
      <c r="C330" s="118"/>
      <c r="D330" s="122" t="s">
        <v>16</v>
      </c>
      <c r="E330" s="121"/>
      <c r="F330" s="123" t="s">
        <v>15</v>
      </c>
      <c r="G330" s="124"/>
      <c r="H330" s="125"/>
      <c r="I330" s="122" t="s">
        <v>14</v>
      </c>
      <c r="J330" s="120"/>
      <c r="K330" s="121"/>
      <c r="L330" s="122" t="s">
        <v>13</v>
      </c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1"/>
      <c r="AB330" s="123" t="s">
        <v>12</v>
      </c>
      <c r="AC330" s="125"/>
      <c r="AD330" s="122" t="s">
        <v>11</v>
      </c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1"/>
      <c r="AT330" s="138"/>
    </row>
    <row r="331" spans="1:46" s="11" customFormat="1" ht="12" customHeight="1" x14ac:dyDescent="0.15">
      <c r="A331" s="22"/>
      <c r="B331" s="23"/>
      <c r="C331" s="24"/>
      <c r="D331" s="23"/>
      <c r="E331" s="25" t="s">
        <v>10</v>
      </c>
      <c r="F331" s="22"/>
      <c r="G331" s="23"/>
      <c r="H331" s="24"/>
      <c r="I331" s="23"/>
      <c r="J331" s="23"/>
      <c r="K331" s="25" t="s">
        <v>10</v>
      </c>
      <c r="L331" s="22"/>
      <c r="M331" s="23"/>
      <c r="N331" s="23"/>
      <c r="O331" s="132" t="s">
        <v>9</v>
      </c>
      <c r="P331" s="132"/>
      <c r="Q331" s="132"/>
      <c r="R331" s="23"/>
      <c r="S331" s="132" t="s">
        <v>8</v>
      </c>
      <c r="T331" s="132"/>
      <c r="U331" s="132"/>
      <c r="V331" s="23"/>
      <c r="W331" s="98" t="s">
        <v>7</v>
      </c>
      <c r="X331" s="98"/>
      <c r="Y331" s="98"/>
      <c r="Z331" s="126" t="s">
        <v>6</v>
      </c>
      <c r="AA331" s="126"/>
      <c r="AB331" s="22"/>
      <c r="AC331" s="24"/>
      <c r="AD331" s="23"/>
      <c r="AE331" s="23"/>
      <c r="AF331" s="132" t="s">
        <v>9</v>
      </c>
      <c r="AG331" s="132"/>
      <c r="AH331" s="132"/>
      <c r="AI331" s="23"/>
      <c r="AJ331" s="132" t="s">
        <v>8</v>
      </c>
      <c r="AK331" s="132"/>
      <c r="AL331" s="132"/>
      <c r="AM331" s="23"/>
      <c r="AN331" s="98" t="s">
        <v>7</v>
      </c>
      <c r="AO331" s="98"/>
      <c r="AP331" s="98"/>
      <c r="AQ331" s="126" t="s">
        <v>6</v>
      </c>
      <c r="AR331" s="127"/>
      <c r="AT331" s="138"/>
    </row>
    <row r="332" spans="1:46" s="11" customFormat="1" ht="11.25" customHeight="1" x14ac:dyDescent="0.15">
      <c r="A332" s="128" t="s">
        <v>5</v>
      </c>
      <c r="B332" s="129"/>
      <c r="C332" s="130"/>
      <c r="D332" s="102"/>
      <c r="E332" s="103"/>
      <c r="F332" s="79"/>
      <c r="G332" s="80"/>
      <c r="H332" s="81"/>
      <c r="I332" s="131" t="str">
        <f>IF(OR(D332="",F332="",F333=""),"0",ROUNDDOWN(D332*F332/F333,2))</f>
        <v>0</v>
      </c>
      <c r="J332" s="109"/>
      <c r="K332" s="110"/>
      <c r="L332" s="93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5"/>
      <c r="AB332" s="79"/>
      <c r="AC332" s="81"/>
      <c r="AD332" s="72" t="str">
        <f>IF(OR(L332="",AB332="",AB333=""),"0",ROUNDDOWN(L332*AB332/AB333,0))</f>
        <v>0</v>
      </c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4"/>
      <c r="AT332" s="138"/>
    </row>
    <row r="333" spans="1:46" s="11" customFormat="1" ht="11.25" customHeight="1" x14ac:dyDescent="0.15">
      <c r="A333" s="76" t="s">
        <v>4</v>
      </c>
      <c r="B333" s="77"/>
      <c r="C333" s="78"/>
      <c r="D333" s="104"/>
      <c r="E333" s="103"/>
      <c r="F333" s="79"/>
      <c r="G333" s="80"/>
      <c r="H333" s="81"/>
      <c r="I333" s="108"/>
      <c r="J333" s="109"/>
      <c r="K333" s="110"/>
      <c r="L333" s="96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5"/>
      <c r="AB333" s="79"/>
      <c r="AC333" s="81"/>
      <c r="AD333" s="75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4"/>
      <c r="AT333" s="138"/>
    </row>
    <row r="334" spans="1:46" s="11" customFormat="1" ht="2.25" customHeight="1" x14ac:dyDescent="0.15">
      <c r="A334" s="26"/>
      <c r="B334" s="27"/>
      <c r="C334" s="28"/>
      <c r="D334" s="27"/>
      <c r="E334" s="27"/>
      <c r="F334" s="26"/>
      <c r="G334" s="27"/>
      <c r="H334" s="28"/>
      <c r="I334" s="27"/>
      <c r="J334" s="27"/>
      <c r="K334" s="27"/>
      <c r="L334" s="26"/>
      <c r="M334" s="27"/>
      <c r="N334" s="27"/>
      <c r="O334" s="27"/>
      <c r="P334" s="28"/>
      <c r="Q334" s="27"/>
      <c r="R334" s="27"/>
      <c r="S334" s="27"/>
      <c r="T334" s="28"/>
      <c r="U334" s="27"/>
      <c r="V334" s="27"/>
      <c r="W334" s="27"/>
      <c r="X334" s="28"/>
      <c r="Y334" s="27"/>
      <c r="Z334" s="27"/>
      <c r="AA334" s="27"/>
      <c r="AB334" s="26"/>
      <c r="AC334" s="28"/>
      <c r="AD334" s="29"/>
      <c r="AE334" s="29"/>
      <c r="AF334" s="29"/>
      <c r="AG334" s="30"/>
      <c r="AH334" s="29"/>
      <c r="AI334" s="29"/>
      <c r="AJ334" s="29"/>
      <c r="AK334" s="30"/>
      <c r="AL334" s="29"/>
      <c r="AM334" s="29"/>
      <c r="AN334" s="29"/>
      <c r="AO334" s="30"/>
      <c r="AP334" s="29"/>
      <c r="AQ334" s="29"/>
      <c r="AR334" s="30"/>
      <c r="AT334" s="138"/>
    </row>
    <row r="335" spans="1:46" s="11" customFormat="1" ht="13.5" customHeight="1" x14ac:dyDescent="0.15">
      <c r="A335" s="111" t="s">
        <v>5</v>
      </c>
      <c r="B335" s="112"/>
      <c r="C335" s="113"/>
      <c r="D335" s="102"/>
      <c r="E335" s="103"/>
      <c r="F335" s="79"/>
      <c r="G335" s="80"/>
      <c r="H335" s="81"/>
      <c r="I335" s="105" t="str">
        <f>IF(OR(D335="",F335="",F336=""),"0",ROUNDDOWN(D335*F335/F336,2))</f>
        <v>0</v>
      </c>
      <c r="J335" s="106"/>
      <c r="K335" s="107"/>
      <c r="L335" s="93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5"/>
      <c r="AB335" s="79"/>
      <c r="AC335" s="81"/>
      <c r="AD335" s="72" t="str">
        <f>IF(OR(L335="",AB335="",AB336=""),"0",ROUNDDOWN(L335*AB335/AB336,0))</f>
        <v>0</v>
      </c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4"/>
      <c r="AT335" s="138"/>
    </row>
    <row r="336" spans="1:46" s="11" customFormat="1" ht="13.5" customHeight="1" x14ac:dyDescent="0.15">
      <c r="A336" s="76" t="s">
        <v>4</v>
      </c>
      <c r="B336" s="77"/>
      <c r="C336" s="78"/>
      <c r="D336" s="104"/>
      <c r="E336" s="103"/>
      <c r="F336" s="79"/>
      <c r="G336" s="80"/>
      <c r="H336" s="81"/>
      <c r="I336" s="108"/>
      <c r="J336" s="109"/>
      <c r="K336" s="110"/>
      <c r="L336" s="96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5"/>
      <c r="AB336" s="79"/>
      <c r="AC336" s="81"/>
      <c r="AD336" s="75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4"/>
      <c r="AT336" s="138"/>
    </row>
    <row r="337" spans="1:46" s="11" customFormat="1" ht="2.25" customHeight="1" x14ac:dyDescent="0.15">
      <c r="A337" s="26"/>
      <c r="B337" s="27"/>
      <c r="C337" s="28"/>
      <c r="D337" s="26"/>
      <c r="E337" s="28"/>
      <c r="F337" s="26"/>
      <c r="G337" s="27"/>
      <c r="H337" s="28"/>
      <c r="I337" s="26"/>
      <c r="J337" s="27"/>
      <c r="K337" s="28"/>
      <c r="L337" s="26"/>
      <c r="M337" s="27"/>
      <c r="N337" s="27"/>
      <c r="O337" s="27"/>
      <c r="P337" s="28"/>
      <c r="Q337" s="27"/>
      <c r="R337" s="27"/>
      <c r="S337" s="27"/>
      <c r="T337" s="28"/>
      <c r="U337" s="27"/>
      <c r="V337" s="27"/>
      <c r="W337" s="27"/>
      <c r="X337" s="28"/>
      <c r="Y337" s="27"/>
      <c r="Z337" s="27"/>
      <c r="AA337" s="27"/>
      <c r="AB337" s="26"/>
      <c r="AC337" s="28"/>
      <c r="AD337" s="29"/>
      <c r="AE337" s="29"/>
      <c r="AF337" s="29"/>
      <c r="AG337" s="30"/>
      <c r="AH337" s="29"/>
      <c r="AI337" s="29"/>
      <c r="AJ337" s="29"/>
      <c r="AK337" s="30"/>
      <c r="AL337" s="29"/>
      <c r="AM337" s="29"/>
      <c r="AN337" s="29"/>
      <c r="AO337" s="30"/>
      <c r="AP337" s="29"/>
      <c r="AQ337" s="29"/>
      <c r="AR337" s="30"/>
      <c r="AT337" s="138"/>
    </row>
    <row r="338" spans="1:46" s="11" customFormat="1" ht="13.5" customHeight="1" x14ac:dyDescent="0.15">
      <c r="A338" s="99"/>
      <c r="B338" s="100"/>
      <c r="C338" s="101"/>
      <c r="D338" s="102"/>
      <c r="E338" s="103"/>
      <c r="F338" s="79"/>
      <c r="G338" s="80"/>
      <c r="H338" s="81"/>
      <c r="I338" s="105" t="str">
        <f>IF(OR(D338="",F338="",F339=""),"0",ROUNDDOWN(D338*F338/F339,2))</f>
        <v>0</v>
      </c>
      <c r="J338" s="106"/>
      <c r="K338" s="107"/>
      <c r="L338" s="93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5"/>
      <c r="AB338" s="79"/>
      <c r="AC338" s="81"/>
      <c r="AD338" s="72" t="str">
        <f>IF(OR(L338="",AB338="",AB339=""),"0",ROUNDDOWN(L338*AB338/AB339,0))</f>
        <v>0</v>
      </c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4"/>
      <c r="AT338" s="138"/>
    </row>
    <row r="339" spans="1:46" s="11" customFormat="1" ht="13.5" customHeight="1" x14ac:dyDescent="0.15">
      <c r="A339" s="76"/>
      <c r="B339" s="77"/>
      <c r="C339" s="78"/>
      <c r="D339" s="104"/>
      <c r="E339" s="103"/>
      <c r="F339" s="79"/>
      <c r="G339" s="80"/>
      <c r="H339" s="81"/>
      <c r="I339" s="108"/>
      <c r="J339" s="109"/>
      <c r="K339" s="110"/>
      <c r="L339" s="96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5"/>
      <c r="AB339" s="79"/>
      <c r="AC339" s="81"/>
      <c r="AD339" s="75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4"/>
      <c r="AT339" s="138"/>
    </row>
    <row r="340" spans="1:46" s="11" customFormat="1" ht="2.25" customHeight="1" x14ac:dyDescent="0.15">
      <c r="A340" s="26"/>
      <c r="B340" s="27"/>
      <c r="C340" s="28"/>
      <c r="D340" s="26"/>
      <c r="E340" s="28"/>
      <c r="F340" s="26"/>
      <c r="G340" s="27"/>
      <c r="H340" s="28"/>
      <c r="I340" s="26"/>
      <c r="J340" s="27"/>
      <c r="K340" s="28"/>
      <c r="L340" s="26"/>
      <c r="M340" s="27"/>
      <c r="N340" s="27"/>
      <c r="O340" s="27"/>
      <c r="P340" s="28"/>
      <c r="Q340" s="27"/>
      <c r="R340" s="27"/>
      <c r="S340" s="27"/>
      <c r="T340" s="28"/>
      <c r="U340" s="27"/>
      <c r="V340" s="27"/>
      <c r="W340" s="27"/>
      <c r="X340" s="28"/>
      <c r="Y340" s="27"/>
      <c r="Z340" s="27"/>
      <c r="AA340" s="27"/>
      <c r="AB340" s="26"/>
      <c r="AC340" s="28"/>
      <c r="AD340" s="29"/>
      <c r="AE340" s="29"/>
      <c r="AF340" s="29"/>
      <c r="AG340" s="30"/>
      <c r="AH340" s="29"/>
      <c r="AI340" s="29"/>
      <c r="AJ340" s="29"/>
      <c r="AK340" s="30"/>
      <c r="AL340" s="29"/>
      <c r="AM340" s="29"/>
      <c r="AN340" s="29"/>
      <c r="AO340" s="30"/>
      <c r="AP340" s="29"/>
      <c r="AQ340" s="29"/>
      <c r="AR340" s="30"/>
      <c r="AT340" s="138"/>
    </row>
    <row r="341" spans="1:46" s="11" customFormat="1" ht="13.5" customHeight="1" x14ac:dyDescent="0.15">
      <c r="A341" s="55" t="s">
        <v>3</v>
      </c>
      <c r="B341" s="56"/>
      <c r="C341" s="57"/>
      <c r="D341" s="82"/>
      <c r="E341" s="83"/>
      <c r="F341" s="84"/>
      <c r="G341" s="84"/>
      <c r="H341" s="84"/>
      <c r="I341" s="84"/>
      <c r="J341" s="84"/>
      <c r="K341" s="85"/>
      <c r="L341" s="93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5"/>
      <c r="AB341" s="97">
        <v>1</v>
      </c>
      <c r="AC341" s="60"/>
      <c r="AD341" s="72" t="str">
        <f>IF(OR(L341="",AB341="",AB342=""),"0",ROUNDDOWN(L341*AB341/AB342,0))</f>
        <v>0</v>
      </c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4"/>
      <c r="AT341" s="138"/>
    </row>
    <row r="342" spans="1:46" s="11" customFormat="1" ht="13.5" customHeight="1" x14ac:dyDescent="0.15">
      <c r="A342" s="58"/>
      <c r="B342" s="59"/>
      <c r="C342" s="60"/>
      <c r="D342" s="86"/>
      <c r="E342" s="87"/>
      <c r="F342" s="88"/>
      <c r="G342" s="88"/>
      <c r="H342" s="88"/>
      <c r="I342" s="88"/>
      <c r="J342" s="88"/>
      <c r="K342" s="89"/>
      <c r="L342" s="96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5"/>
      <c r="AB342" s="97">
        <v>2</v>
      </c>
      <c r="AC342" s="60"/>
      <c r="AD342" s="75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4"/>
      <c r="AT342" s="138"/>
    </row>
    <row r="343" spans="1:46" s="11" customFormat="1" ht="2.25" customHeight="1" x14ac:dyDescent="0.15">
      <c r="A343" s="26"/>
      <c r="B343" s="27"/>
      <c r="C343" s="28"/>
      <c r="D343" s="90"/>
      <c r="E343" s="91"/>
      <c r="F343" s="91"/>
      <c r="G343" s="91"/>
      <c r="H343" s="91"/>
      <c r="I343" s="91"/>
      <c r="J343" s="91"/>
      <c r="K343" s="92"/>
      <c r="L343" s="26"/>
      <c r="M343" s="27"/>
      <c r="N343" s="27"/>
      <c r="O343" s="27"/>
      <c r="P343" s="28"/>
      <c r="Q343" s="27"/>
      <c r="R343" s="27"/>
      <c r="S343" s="27"/>
      <c r="T343" s="28"/>
      <c r="U343" s="27"/>
      <c r="V343" s="27"/>
      <c r="W343" s="27"/>
      <c r="X343" s="28"/>
      <c r="Y343" s="27"/>
      <c r="Z343" s="27"/>
      <c r="AA343" s="27"/>
      <c r="AB343" s="26"/>
      <c r="AC343" s="28"/>
      <c r="AD343" s="27"/>
      <c r="AE343" s="27"/>
      <c r="AF343" s="27"/>
      <c r="AG343" s="28"/>
      <c r="AH343" s="27"/>
      <c r="AI343" s="27"/>
      <c r="AJ343" s="27"/>
      <c r="AK343" s="28"/>
      <c r="AL343" s="27"/>
      <c r="AM343" s="27"/>
      <c r="AN343" s="27"/>
      <c r="AO343" s="28"/>
      <c r="AP343" s="27"/>
      <c r="AQ343" s="27"/>
      <c r="AR343" s="28"/>
      <c r="AT343" s="138"/>
    </row>
    <row r="344" spans="1:46" s="11" customFormat="1" ht="13.5" customHeight="1" x14ac:dyDescent="0.15">
      <c r="A344" s="55" t="s">
        <v>2</v>
      </c>
      <c r="B344" s="56"/>
      <c r="C344" s="57"/>
      <c r="D344" s="61">
        <f>D332+D335+D338</f>
        <v>0</v>
      </c>
      <c r="E344" s="62"/>
      <c r="F344" s="64"/>
      <c r="G344" s="65"/>
      <c r="H344" s="66"/>
      <c r="I344" s="61">
        <f>I332+I335+I338</f>
        <v>0</v>
      </c>
      <c r="J344" s="70"/>
      <c r="K344" s="71"/>
      <c r="L344" s="37">
        <f>L332+L335+L338+L341</f>
        <v>0</v>
      </c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9"/>
      <c r="AB344" s="64"/>
      <c r="AC344" s="66"/>
      <c r="AD344" s="37">
        <f>AD332+AD335+AD338+AD341</f>
        <v>0</v>
      </c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9"/>
      <c r="AT344" s="138"/>
    </row>
    <row r="345" spans="1:46" s="11" customFormat="1" ht="13.5" customHeight="1" x14ac:dyDescent="0.15">
      <c r="A345" s="58"/>
      <c r="B345" s="59"/>
      <c r="C345" s="60"/>
      <c r="D345" s="63"/>
      <c r="E345" s="62"/>
      <c r="F345" s="67"/>
      <c r="G345" s="68"/>
      <c r="H345" s="69"/>
      <c r="I345" s="63"/>
      <c r="J345" s="70"/>
      <c r="K345" s="71"/>
      <c r="L345" s="40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9"/>
      <c r="AB345" s="67"/>
      <c r="AC345" s="69"/>
      <c r="AD345" s="40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9"/>
      <c r="AT345" s="138"/>
    </row>
    <row r="346" spans="1:46" s="11" customFormat="1" ht="2.25" customHeight="1" thickBot="1" x14ac:dyDescent="0.2">
      <c r="A346" s="31"/>
      <c r="B346" s="32"/>
      <c r="C346" s="33"/>
      <c r="D346" s="31"/>
      <c r="E346" s="33"/>
      <c r="F346" s="31"/>
      <c r="G346" s="32"/>
      <c r="H346" s="33"/>
      <c r="I346" s="31"/>
      <c r="J346" s="32"/>
      <c r="K346" s="33"/>
      <c r="L346" s="31"/>
      <c r="M346" s="32"/>
      <c r="N346" s="32"/>
      <c r="O346" s="32"/>
      <c r="P346" s="33"/>
      <c r="Q346" s="32"/>
      <c r="R346" s="32"/>
      <c r="S346" s="32"/>
      <c r="T346" s="33"/>
      <c r="U346" s="32"/>
      <c r="V346" s="32"/>
      <c r="W346" s="32"/>
      <c r="X346" s="33"/>
      <c r="Y346" s="32"/>
      <c r="Z346" s="32"/>
      <c r="AA346" s="32"/>
      <c r="AB346" s="31"/>
      <c r="AC346" s="33"/>
      <c r="AD346" s="32"/>
      <c r="AE346" s="32"/>
      <c r="AF346" s="32"/>
      <c r="AG346" s="33"/>
      <c r="AH346" s="32"/>
      <c r="AI346" s="32"/>
      <c r="AJ346" s="32"/>
      <c r="AK346" s="33"/>
      <c r="AL346" s="32"/>
      <c r="AM346" s="32"/>
      <c r="AN346" s="32"/>
      <c r="AO346" s="33"/>
      <c r="AP346" s="32"/>
      <c r="AQ346" s="32"/>
      <c r="AR346" s="33"/>
      <c r="AT346" s="138"/>
    </row>
    <row r="347" spans="1:46" s="11" customFormat="1" ht="27" customHeight="1" thickTop="1" x14ac:dyDescent="0.15">
      <c r="A347" s="20" t="s">
        <v>22</v>
      </c>
      <c r="B347" s="21" t="s">
        <v>21</v>
      </c>
      <c r="C347" s="133"/>
      <c r="D347" s="134"/>
      <c r="E347" s="134"/>
      <c r="F347" s="134"/>
      <c r="G347" s="135"/>
      <c r="H347" s="136" t="s">
        <v>20</v>
      </c>
      <c r="I347" s="125"/>
      <c r="J347" s="133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  <c r="AL347" s="134"/>
      <c r="AM347" s="134"/>
      <c r="AN347" s="134"/>
      <c r="AO347" s="134"/>
      <c r="AP347" s="134"/>
      <c r="AQ347" s="134"/>
      <c r="AR347" s="135"/>
      <c r="AT347" s="138"/>
    </row>
    <row r="348" spans="1:46" s="11" customFormat="1" ht="15" customHeight="1" x14ac:dyDescent="0.15">
      <c r="A348" s="114" t="s">
        <v>19</v>
      </c>
      <c r="B348" s="115"/>
      <c r="C348" s="57"/>
      <c r="D348" s="119" t="s">
        <v>18</v>
      </c>
      <c r="E348" s="120"/>
      <c r="F348" s="120"/>
      <c r="G348" s="120"/>
      <c r="H348" s="120"/>
      <c r="I348" s="120"/>
      <c r="J348" s="120"/>
      <c r="K348" s="121"/>
      <c r="L348" s="119" t="s">
        <v>17</v>
      </c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1"/>
      <c r="AT348" s="139"/>
    </row>
    <row r="349" spans="1:46" s="11" customFormat="1" ht="30" customHeight="1" x14ac:dyDescent="0.15">
      <c r="A349" s="116"/>
      <c r="B349" s="117"/>
      <c r="C349" s="118"/>
      <c r="D349" s="122" t="s">
        <v>16</v>
      </c>
      <c r="E349" s="121"/>
      <c r="F349" s="123" t="s">
        <v>15</v>
      </c>
      <c r="G349" s="124"/>
      <c r="H349" s="125"/>
      <c r="I349" s="122" t="s">
        <v>14</v>
      </c>
      <c r="J349" s="120"/>
      <c r="K349" s="121"/>
      <c r="L349" s="122" t="s">
        <v>13</v>
      </c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1"/>
      <c r="AB349" s="123" t="s">
        <v>12</v>
      </c>
      <c r="AC349" s="125"/>
      <c r="AD349" s="122" t="s">
        <v>11</v>
      </c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1"/>
      <c r="AT349" s="139"/>
    </row>
    <row r="350" spans="1:46" s="11" customFormat="1" ht="12" customHeight="1" x14ac:dyDescent="0.15">
      <c r="A350" s="22"/>
      <c r="B350" s="23"/>
      <c r="C350" s="24"/>
      <c r="D350" s="23"/>
      <c r="E350" s="25" t="s">
        <v>10</v>
      </c>
      <c r="F350" s="22"/>
      <c r="G350" s="23"/>
      <c r="H350" s="24"/>
      <c r="I350" s="23"/>
      <c r="J350" s="23"/>
      <c r="K350" s="25" t="s">
        <v>10</v>
      </c>
      <c r="L350" s="22"/>
      <c r="M350" s="23"/>
      <c r="N350" s="23"/>
      <c r="O350" s="132" t="s">
        <v>9</v>
      </c>
      <c r="P350" s="132"/>
      <c r="Q350" s="132"/>
      <c r="R350" s="23"/>
      <c r="S350" s="132" t="s">
        <v>8</v>
      </c>
      <c r="T350" s="132"/>
      <c r="U350" s="132"/>
      <c r="V350" s="23"/>
      <c r="W350" s="98" t="s">
        <v>7</v>
      </c>
      <c r="X350" s="98"/>
      <c r="Y350" s="98"/>
      <c r="Z350" s="126" t="s">
        <v>6</v>
      </c>
      <c r="AA350" s="126"/>
      <c r="AB350" s="22"/>
      <c r="AC350" s="24"/>
      <c r="AD350" s="23"/>
      <c r="AE350" s="23"/>
      <c r="AF350" s="132" t="s">
        <v>9</v>
      </c>
      <c r="AG350" s="132"/>
      <c r="AH350" s="132"/>
      <c r="AI350" s="23"/>
      <c r="AJ350" s="132" t="s">
        <v>8</v>
      </c>
      <c r="AK350" s="132"/>
      <c r="AL350" s="132"/>
      <c r="AM350" s="23"/>
      <c r="AN350" s="98" t="s">
        <v>7</v>
      </c>
      <c r="AO350" s="98"/>
      <c r="AP350" s="98"/>
      <c r="AQ350" s="126" t="s">
        <v>6</v>
      </c>
      <c r="AR350" s="127"/>
    </row>
    <row r="351" spans="1:46" s="11" customFormat="1" ht="11.25" customHeight="1" x14ac:dyDescent="0.15">
      <c r="A351" s="128" t="s">
        <v>5</v>
      </c>
      <c r="B351" s="129"/>
      <c r="C351" s="130"/>
      <c r="D351" s="102"/>
      <c r="E351" s="103"/>
      <c r="F351" s="79"/>
      <c r="G351" s="80"/>
      <c r="H351" s="81"/>
      <c r="I351" s="131" t="str">
        <f>IF(OR(D351="",F351="",F352=""),"0",ROUNDDOWN(D351*F351/F352,2))</f>
        <v>0</v>
      </c>
      <c r="J351" s="109"/>
      <c r="K351" s="110"/>
      <c r="L351" s="93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5"/>
      <c r="AB351" s="79"/>
      <c r="AC351" s="81"/>
      <c r="AD351" s="72" t="str">
        <f>IF(OR(L351="",AB351="",AB352=""),"0",ROUNDDOWN(L351*AB351/AB352,0))</f>
        <v>0</v>
      </c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4"/>
    </row>
    <row r="352" spans="1:46" s="11" customFormat="1" ht="11.25" customHeight="1" x14ac:dyDescent="0.15">
      <c r="A352" s="76" t="s">
        <v>4</v>
      </c>
      <c r="B352" s="77"/>
      <c r="C352" s="78"/>
      <c r="D352" s="104"/>
      <c r="E352" s="103"/>
      <c r="F352" s="79"/>
      <c r="G352" s="80"/>
      <c r="H352" s="81"/>
      <c r="I352" s="108"/>
      <c r="J352" s="109"/>
      <c r="K352" s="110"/>
      <c r="L352" s="96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5"/>
      <c r="AB352" s="79"/>
      <c r="AC352" s="81"/>
      <c r="AD352" s="75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4"/>
    </row>
    <row r="353" spans="1:46" s="11" customFormat="1" ht="2.25" customHeight="1" x14ac:dyDescent="0.15">
      <c r="A353" s="26"/>
      <c r="B353" s="27"/>
      <c r="C353" s="28"/>
      <c r="D353" s="27"/>
      <c r="E353" s="27"/>
      <c r="F353" s="26"/>
      <c r="G353" s="27"/>
      <c r="H353" s="28"/>
      <c r="I353" s="27"/>
      <c r="J353" s="27"/>
      <c r="K353" s="27"/>
      <c r="L353" s="26"/>
      <c r="M353" s="27"/>
      <c r="N353" s="27"/>
      <c r="O353" s="27"/>
      <c r="P353" s="28"/>
      <c r="Q353" s="27"/>
      <c r="R353" s="27"/>
      <c r="S353" s="27"/>
      <c r="T353" s="28"/>
      <c r="U353" s="27"/>
      <c r="V353" s="27"/>
      <c r="W353" s="27"/>
      <c r="X353" s="28"/>
      <c r="Y353" s="27"/>
      <c r="Z353" s="27"/>
      <c r="AA353" s="27"/>
      <c r="AB353" s="26"/>
      <c r="AC353" s="28"/>
      <c r="AD353" s="29"/>
      <c r="AE353" s="29"/>
      <c r="AF353" s="29"/>
      <c r="AG353" s="30"/>
      <c r="AH353" s="29"/>
      <c r="AI353" s="29"/>
      <c r="AJ353" s="29"/>
      <c r="AK353" s="30"/>
      <c r="AL353" s="29"/>
      <c r="AM353" s="29"/>
      <c r="AN353" s="29"/>
      <c r="AO353" s="30"/>
      <c r="AP353" s="29"/>
      <c r="AQ353" s="29"/>
      <c r="AR353" s="30"/>
    </row>
    <row r="354" spans="1:46" s="11" customFormat="1" ht="13.5" customHeight="1" x14ac:dyDescent="0.15">
      <c r="A354" s="111" t="s">
        <v>5</v>
      </c>
      <c r="B354" s="112"/>
      <c r="C354" s="113"/>
      <c r="D354" s="102"/>
      <c r="E354" s="103"/>
      <c r="F354" s="79"/>
      <c r="G354" s="80"/>
      <c r="H354" s="81"/>
      <c r="I354" s="105" t="str">
        <f>IF(OR(D354="",F354="",F355=""),"0",ROUNDDOWN(D354*F354/F355,2))</f>
        <v>0</v>
      </c>
      <c r="J354" s="106"/>
      <c r="K354" s="107"/>
      <c r="L354" s="93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5"/>
      <c r="AB354" s="79"/>
      <c r="AC354" s="81"/>
      <c r="AD354" s="72" t="str">
        <f>IF(OR(L354="",AB354="",AB355=""),"0",ROUNDDOWN(L354*AB354/AB355,0))</f>
        <v>0</v>
      </c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4"/>
    </row>
    <row r="355" spans="1:46" s="11" customFormat="1" ht="13.5" customHeight="1" x14ac:dyDescent="0.15">
      <c r="A355" s="76" t="s">
        <v>4</v>
      </c>
      <c r="B355" s="77"/>
      <c r="C355" s="78"/>
      <c r="D355" s="104"/>
      <c r="E355" s="103"/>
      <c r="F355" s="79"/>
      <c r="G355" s="80"/>
      <c r="H355" s="81"/>
      <c r="I355" s="108"/>
      <c r="J355" s="109"/>
      <c r="K355" s="110"/>
      <c r="L355" s="96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5"/>
      <c r="AB355" s="79"/>
      <c r="AC355" s="81"/>
      <c r="AD355" s="75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4"/>
    </row>
    <row r="356" spans="1:46" s="11" customFormat="1" ht="2.25" customHeight="1" x14ac:dyDescent="0.15">
      <c r="A356" s="26"/>
      <c r="B356" s="27"/>
      <c r="C356" s="28"/>
      <c r="D356" s="26"/>
      <c r="E356" s="28"/>
      <c r="F356" s="26"/>
      <c r="G356" s="27"/>
      <c r="H356" s="28"/>
      <c r="I356" s="26"/>
      <c r="J356" s="27"/>
      <c r="K356" s="28"/>
      <c r="L356" s="26"/>
      <c r="M356" s="27"/>
      <c r="N356" s="27"/>
      <c r="O356" s="27"/>
      <c r="P356" s="28"/>
      <c r="Q356" s="27"/>
      <c r="R356" s="27"/>
      <c r="S356" s="27"/>
      <c r="T356" s="28"/>
      <c r="U356" s="27"/>
      <c r="V356" s="27"/>
      <c r="W356" s="27"/>
      <c r="X356" s="28"/>
      <c r="Y356" s="27"/>
      <c r="Z356" s="27"/>
      <c r="AA356" s="27"/>
      <c r="AB356" s="26"/>
      <c r="AC356" s="28"/>
      <c r="AD356" s="29"/>
      <c r="AE356" s="29"/>
      <c r="AF356" s="29"/>
      <c r="AG356" s="30"/>
      <c r="AH356" s="29"/>
      <c r="AI356" s="29"/>
      <c r="AJ356" s="29"/>
      <c r="AK356" s="30"/>
      <c r="AL356" s="29"/>
      <c r="AM356" s="29"/>
      <c r="AN356" s="29"/>
      <c r="AO356" s="30"/>
      <c r="AP356" s="29"/>
      <c r="AQ356" s="29"/>
      <c r="AR356" s="30"/>
    </row>
    <row r="357" spans="1:46" s="11" customFormat="1" ht="13.5" customHeight="1" x14ac:dyDescent="0.15">
      <c r="A357" s="99"/>
      <c r="B357" s="100"/>
      <c r="C357" s="101"/>
      <c r="D357" s="102"/>
      <c r="E357" s="103"/>
      <c r="F357" s="79"/>
      <c r="G357" s="80"/>
      <c r="H357" s="81"/>
      <c r="I357" s="105" t="str">
        <f>IF(OR(D357="",F357="",F358=""),"0",ROUNDDOWN(D357*F357/F358,2))</f>
        <v>0</v>
      </c>
      <c r="J357" s="106"/>
      <c r="K357" s="107"/>
      <c r="L357" s="93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5"/>
      <c r="AB357" s="79"/>
      <c r="AC357" s="81"/>
      <c r="AD357" s="72" t="str">
        <f>IF(OR(L357="",AB357="",AB358=""),"0",ROUNDDOWN(L357*AB357/AB358,0))</f>
        <v>0</v>
      </c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4"/>
    </row>
    <row r="358" spans="1:46" s="11" customFormat="1" ht="13.5" customHeight="1" x14ac:dyDescent="0.15">
      <c r="A358" s="76"/>
      <c r="B358" s="77"/>
      <c r="C358" s="78"/>
      <c r="D358" s="104"/>
      <c r="E358" s="103"/>
      <c r="F358" s="79"/>
      <c r="G358" s="80"/>
      <c r="H358" s="81"/>
      <c r="I358" s="108"/>
      <c r="J358" s="109"/>
      <c r="K358" s="110"/>
      <c r="L358" s="96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5"/>
      <c r="AB358" s="79"/>
      <c r="AC358" s="81"/>
      <c r="AD358" s="75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4"/>
    </row>
    <row r="359" spans="1:46" s="11" customFormat="1" ht="2.25" customHeight="1" x14ac:dyDescent="0.15">
      <c r="A359" s="26"/>
      <c r="B359" s="27"/>
      <c r="C359" s="28"/>
      <c r="D359" s="26"/>
      <c r="E359" s="28"/>
      <c r="F359" s="26"/>
      <c r="G359" s="27"/>
      <c r="H359" s="28"/>
      <c r="I359" s="26"/>
      <c r="J359" s="27"/>
      <c r="K359" s="28"/>
      <c r="L359" s="26"/>
      <c r="M359" s="27"/>
      <c r="N359" s="27"/>
      <c r="O359" s="27"/>
      <c r="P359" s="28"/>
      <c r="Q359" s="27"/>
      <c r="R359" s="27"/>
      <c r="S359" s="27"/>
      <c r="T359" s="28"/>
      <c r="U359" s="27"/>
      <c r="V359" s="27"/>
      <c r="W359" s="27"/>
      <c r="X359" s="28"/>
      <c r="Y359" s="27"/>
      <c r="Z359" s="27"/>
      <c r="AA359" s="27"/>
      <c r="AB359" s="26"/>
      <c r="AC359" s="28"/>
      <c r="AD359" s="29"/>
      <c r="AE359" s="29"/>
      <c r="AF359" s="29"/>
      <c r="AG359" s="30"/>
      <c r="AH359" s="29"/>
      <c r="AI359" s="29"/>
      <c r="AJ359" s="29"/>
      <c r="AK359" s="30"/>
      <c r="AL359" s="29"/>
      <c r="AM359" s="29"/>
      <c r="AN359" s="29"/>
      <c r="AO359" s="30"/>
      <c r="AP359" s="29"/>
      <c r="AQ359" s="29"/>
      <c r="AR359" s="30"/>
    </row>
    <row r="360" spans="1:46" s="11" customFormat="1" ht="13.5" customHeight="1" x14ac:dyDescent="0.15">
      <c r="A360" s="55" t="s">
        <v>3</v>
      </c>
      <c r="B360" s="56"/>
      <c r="C360" s="57"/>
      <c r="D360" s="82"/>
      <c r="E360" s="83"/>
      <c r="F360" s="84"/>
      <c r="G360" s="84"/>
      <c r="H360" s="84"/>
      <c r="I360" s="84"/>
      <c r="J360" s="84"/>
      <c r="K360" s="85"/>
      <c r="L360" s="93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5"/>
      <c r="AB360" s="97">
        <v>1</v>
      </c>
      <c r="AC360" s="60"/>
      <c r="AD360" s="72" t="str">
        <f>IF(OR(L360="",AB360="",AB361=""),"0",ROUNDDOWN(L360*AB360/AB361,0))</f>
        <v>0</v>
      </c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4"/>
    </row>
    <row r="361" spans="1:46" s="11" customFormat="1" ht="13.5" customHeight="1" x14ac:dyDescent="0.15">
      <c r="A361" s="58"/>
      <c r="B361" s="59"/>
      <c r="C361" s="60"/>
      <c r="D361" s="86"/>
      <c r="E361" s="87"/>
      <c r="F361" s="88"/>
      <c r="G361" s="88"/>
      <c r="H361" s="88"/>
      <c r="I361" s="88"/>
      <c r="J361" s="88"/>
      <c r="K361" s="89"/>
      <c r="L361" s="96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5"/>
      <c r="AB361" s="97">
        <v>2</v>
      </c>
      <c r="AC361" s="60"/>
      <c r="AD361" s="75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4"/>
    </row>
    <row r="362" spans="1:46" s="11" customFormat="1" ht="2.25" customHeight="1" x14ac:dyDescent="0.15">
      <c r="A362" s="26"/>
      <c r="B362" s="27"/>
      <c r="C362" s="28"/>
      <c r="D362" s="90"/>
      <c r="E362" s="91"/>
      <c r="F362" s="91"/>
      <c r="G362" s="91"/>
      <c r="H362" s="91"/>
      <c r="I362" s="91"/>
      <c r="J362" s="91"/>
      <c r="K362" s="92"/>
      <c r="L362" s="26"/>
      <c r="M362" s="27"/>
      <c r="N362" s="27"/>
      <c r="O362" s="27"/>
      <c r="P362" s="28"/>
      <c r="Q362" s="27"/>
      <c r="R362" s="27"/>
      <c r="S362" s="27"/>
      <c r="T362" s="28"/>
      <c r="U362" s="27"/>
      <c r="V362" s="27"/>
      <c r="W362" s="27"/>
      <c r="X362" s="28"/>
      <c r="Y362" s="27"/>
      <c r="Z362" s="27"/>
      <c r="AA362" s="27"/>
      <c r="AB362" s="26"/>
      <c r="AC362" s="28"/>
      <c r="AD362" s="27"/>
      <c r="AE362" s="27"/>
      <c r="AF362" s="27"/>
      <c r="AG362" s="28"/>
      <c r="AH362" s="27"/>
      <c r="AI362" s="27"/>
      <c r="AJ362" s="27"/>
      <c r="AK362" s="28"/>
      <c r="AL362" s="27"/>
      <c r="AM362" s="27"/>
      <c r="AN362" s="27"/>
      <c r="AO362" s="28"/>
      <c r="AP362" s="27"/>
      <c r="AQ362" s="27"/>
      <c r="AR362" s="28"/>
    </row>
    <row r="363" spans="1:46" s="11" customFormat="1" ht="13.5" customHeight="1" x14ac:dyDescent="0.15">
      <c r="A363" s="55" t="s">
        <v>2</v>
      </c>
      <c r="B363" s="56"/>
      <c r="C363" s="57"/>
      <c r="D363" s="61">
        <f>D351+D354+D357</f>
        <v>0</v>
      </c>
      <c r="E363" s="62"/>
      <c r="F363" s="64"/>
      <c r="G363" s="65"/>
      <c r="H363" s="66"/>
      <c r="I363" s="61">
        <f>I351+I354+I357</f>
        <v>0</v>
      </c>
      <c r="J363" s="70"/>
      <c r="K363" s="71"/>
      <c r="L363" s="37">
        <f>L351+L354+L357+L360</f>
        <v>0</v>
      </c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9"/>
      <c r="AB363" s="64"/>
      <c r="AC363" s="66"/>
      <c r="AD363" s="37">
        <f>AD351+AD354+AD357+AD360</f>
        <v>0</v>
      </c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9"/>
    </row>
    <row r="364" spans="1:46" s="11" customFormat="1" ht="13.5" customHeight="1" x14ac:dyDescent="0.15">
      <c r="A364" s="58"/>
      <c r="B364" s="59"/>
      <c r="C364" s="60"/>
      <c r="D364" s="63"/>
      <c r="E364" s="62"/>
      <c r="F364" s="67"/>
      <c r="G364" s="68"/>
      <c r="H364" s="69"/>
      <c r="I364" s="63"/>
      <c r="J364" s="70"/>
      <c r="K364" s="71"/>
      <c r="L364" s="40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9"/>
      <c r="AB364" s="67"/>
      <c r="AC364" s="69"/>
      <c r="AD364" s="40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9"/>
    </row>
    <row r="365" spans="1:46" s="11" customFormat="1" ht="2.25" customHeight="1" thickBot="1" x14ac:dyDescent="0.2">
      <c r="A365" s="31"/>
      <c r="B365" s="32"/>
      <c r="C365" s="33"/>
      <c r="D365" s="31"/>
      <c r="E365" s="33"/>
      <c r="F365" s="31"/>
      <c r="G365" s="32"/>
      <c r="H365" s="33"/>
      <c r="I365" s="31"/>
      <c r="J365" s="32"/>
      <c r="K365" s="33"/>
      <c r="L365" s="31"/>
      <c r="M365" s="32"/>
      <c r="N365" s="32"/>
      <c r="O365" s="32"/>
      <c r="P365" s="33"/>
      <c r="Q365" s="32"/>
      <c r="R365" s="32"/>
      <c r="S365" s="32"/>
      <c r="T365" s="33"/>
      <c r="U365" s="32"/>
      <c r="V365" s="32"/>
      <c r="W365" s="32"/>
      <c r="X365" s="33"/>
      <c r="Y365" s="32"/>
      <c r="Z365" s="32"/>
      <c r="AA365" s="32"/>
      <c r="AB365" s="31"/>
      <c r="AC365" s="33"/>
      <c r="AD365" s="32"/>
      <c r="AE365" s="32"/>
      <c r="AF365" s="32"/>
      <c r="AG365" s="33"/>
      <c r="AH365" s="32"/>
      <c r="AI365" s="32"/>
      <c r="AJ365" s="32"/>
      <c r="AK365" s="33"/>
      <c r="AL365" s="32"/>
      <c r="AM365" s="32"/>
      <c r="AN365" s="32"/>
      <c r="AO365" s="33"/>
      <c r="AP365" s="32"/>
      <c r="AQ365" s="32"/>
      <c r="AR365" s="33"/>
    </row>
    <row r="366" spans="1:46" s="11" customFormat="1" ht="37.5" customHeight="1" thickTop="1" x14ac:dyDescent="0.2">
      <c r="A366" s="41" t="s">
        <v>1</v>
      </c>
      <c r="B366" s="42"/>
      <c r="C366" s="42"/>
      <c r="D366" s="42"/>
      <c r="E366" s="42"/>
      <c r="F366" s="42"/>
      <c r="G366" s="42"/>
      <c r="H366" s="43"/>
      <c r="I366" s="44">
        <f>I326+I344+I363</f>
        <v>0</v>
      </c>
      <c r="J366" s="45"/>
      <c r="K366" s="46"/>
      <c r="L366" s="41" t="s">
        <v>0</v>
      </c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3"/>
      <c r="AD366" s="50">
        <f>AD326+AD344+AD363</f>
        <v>0</v>
      </c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2"/>
      <c r="AS366" s="53" t="s">
        <v>67</v>
      </c>
      <c r="AT366" s="54"/>
    </row>
    <row r="367" spans="1:46" ht="2.25" customHeight="1" x14ac:dyDescent="0.15">
      <c r="A367" s="10"/>
      <c r="B367" s="9"/>
      <c r="C367" s="9"/>
      <c r="D367" s="9"/>
      <c r="E367" s="9"/>
      <c r="F367" s="9"/>
      <c r="G367" s="9"/>
      <c r="H367" s="8"/>
      <c r="I367" s="47"/>
      <c r="J367" s="48"/>
      <c r="K367" s="49"/>
      <c r="L367" s="7"/>
      <c r="M367" s="6"/>
      <c r="N367" s="6"/>
      <c r="O367" s="6"/>
      <c r="P367" s="5"/>
      <c r="Q367" s="6"/>
      <c r="R367" s="6"/>
      <c r="S367" s="6"/>
      <c r="T367" s="5"/>
      <c r="U367" s="6"/>
      <c r="V367" s="6"/>
      <c r="W367" s="6"/>
      <c r="X367" s="5"/>
      <c r="Y367" s="6"/>
      <c r="Z367" s="6"/>
      <c r="AA367" s="6"/>
      <c r="AB367" s="7"/>
      <c r="AC367" s="5"/>
      <c r="AD367" s="6"/>
      <c r="AE367" s="6"/>
      <c r="AF367" s="6"/>
      <c r="AG367" s="5"/>
      <c r="AH367" s="6"/>
      <c r="AI367" s="6"/>
      <c r="AJ367" s="6"/>
      <c r="AK367" s="5"/>
      <c r="AL367" s="6"/>
      <c r="AM367" s="6"/>
      <c r="AN367" s="6"/>
      <c r="AO367" s="5"/>
      <c r="AP367" s="6"/>
      <c r="AQ367" s="6"/>
      <c r="AR367" s="5"/>
    </row>
    <row r="368" spans="1:46" s="11" customFormat="1" ht="27" customHeight="1" x14ac:dyDescent="0.15">
      <c r="A368" s="20" t="s">
        <v>22</v>
      </c>
      <c r="B368" s="21" t="s">
        <v>21</v>
      </c>
      <c r="C368" s="140"/>
      <c r="D368" s="141"/>
      <c r="E368" s="141"/>
      <c r="F368" s="141"/>
      <c r="G368" s="142"/>
      <c r="H368" s="136" t="s">
        <v>20</v>
      </c>
      <c r="I368" s="125"/>
      <c r="J368" s="140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1"/>
      <c r="AL368" s="141"/>
      <c r="AM368" s="141"/>
      <c r="AN368" s="141"/>
      <c r="AO368" s="141"/>
      <c r="AP368" s="141"/>
      <c r="AQ368" s="141"/>
      <c r="AR368" s="142"/>
    </row>
    <row r="369" spans="1:46" s="11" customFormat="1" ht="15" customHeight="1" x14ac:dyDescent="0.15">
      <c r="A369" s="114" t="s">
        <v>19</v>
      </c>
      <c r="B369" s="115"/>
      <c r="C369" s="57"/>
      <c r="D369" s="119" t="s">
        <v>18</v>
      </c>
      <c r="E369" s="120"/>
      <c r="F369" s="120"/>
      <c r="G369" s="120"/>
      <c r="H369" s="120"/>
      <c r="I369" s="120"/>
      <c r="J369" s="120"/>
      <c r="K369" s="121"/>
      <c r="L369" s="119" t="s">
        <v>17</v>
      </c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1"/>
      <c r="AT369" s="137" t="s">
        <v>23</v>
      </c>
    </row>
    <row r="370" spans="1:46" s="11" customFormat="1" ht="30" customHeight="1" x14ac:dyDescent="0.15">
      <c r="A370" s="116"/>
      <c r="B370" s="117"/>
      <c r="C370" s="118"/>
      <c r="D370" s="122" t="s">
        <v>16</v>
      </c>
      <c r="E370" s="121"/>
      <c r="F370" s="123" t="s">
        <v>15</v>
      </c>
      <c r="G370" s="124"/>
      <c r="H370" s="125"/>
      <c r="I370" s="122" t="s">
        <v>14</v>
      </c>
      <c r="J370" s="120"/>
      <c r="K370" s="121"/>
      <c r="L370" s="122" t="s">
        <v>13</v>
      </c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1"/>
      <c r="AB370" s="123" t="s">
        <v>12</v>
      </c>
      <c r="AC370" s="125"/>
      <c r="AD370" s="122" t="s">
        <v>11</v>
      </c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1"/>
      <c r="AT370" s="138"/>
    </row>
    <row r="371" spans="1:46" s="11" customFormat="1" ht="12" customHeight="1" x14ac:dyDescent="0.15">
      <c r="A371" s="22"/>
      <c r="B371" s="23"/>
      <c r="C371" s="24"/>
      <c r="D371" s="23"/>
      <c r="E371" s="25" t="s">
        <v>10</v>
      </c>
      <c r="F371" s="22"/>
      <c r="G371" s="23"/>
      <c r="H371" s="24"/>
      <c r="I371" s="23"/>
      <c r="J371" s="23"/>
      <c r="K371" s="25" t="s">
        <v>10</v>
      </c>
      <c r="L371" s="22"/>
      <c r="M371" s="23"/>
      <c r="N371" s="23"/>
      <c r="O371" s="132" t="s">
        <v>9</v>
      </c>
      <c r="P371" s="132"/>
      <c r="Q371" s="132"/>
      <c r="R371" s="23"/>
      <c r="S371" s="132" t="s">
        <v>8</v>
      </c>
      <c r="T371" s="132"/>
      <c r="U371" s="132"/>
      <c r="V371" s="23"/>
      <c r="W371" s="98" t="s">
        <v>7</v>
      </c>
      <c r="X371" s="98"/>
      <c r="Y371" s="98"/>
      <c r="Z371" s="126" t="s">
        <v>6</v>
      </c>
      <c r="AA371" s="126"/>
      <c r="AB371" s="22"/>
      <c r="AC371" s="24"/>
      <c r="AD371" s="23"/>
      <c r="AE371" s="23"/>
      <c r="AF371" s="132" t="s">
        <v>9</v>
      </c>
      <c r="AG371" s="132"/>
      <c r="AH371" s="132"/>
      <c r="AI371" s="23"/>
      <c r="AJ371" s="132" t="s">
        <v>8</v>
      </c>
      <c r="AK371" s="132"/>
      <c r="AL371" s="132"/>
      <c r="AM371" s="23"/>
      <c r="AN371" s="98" t="s">
        <v>7</v>
      </c>
      <c r="AO371" s="98"/>
      <c r="AP371" s="98"/>
      <c r="AQ371" s="126" t="s">
        <v>6</v>
      </c>
      <c r="AR371" s="127"/>
      <c r="AT371" s="138"/>
    </row>
    <row r="372" spans="1:46" s="11" customFormat="1" ht="11.25" customHeight="1" x14ac:dyDescent="0.15">
      <c r="A372" s="128" t="s">
        <v>5</v>
      </c>
      <c r="B372" s="129"/>
      <c r="C372" s="130"/>
      <c r="D372" s="102"/>
      <c r="E372" s="103"/>
      <c r="F372" s="79"/>
      <c r="G372" s="80"/>
      <c r="H372" s="81"/>
      <c r="I372" s="131" t="str">
        <f>IF(OR(D372="",F372="",F373=""),"0",ROUNDDOWN(D372*F372/F373,2))</f>
        <v>0</v>
      </c>
      <c r="J372" s="109"/>
      <c r="K372" s="110"/>
      <c r="L372" s="93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5"/>
      <c r="AB372" s="79"/>
      <c r="AC372" s="81"/>
      <c r="AD372" s="72" t="str">
        <f>IF(OR(L372="",AB372="",AB373=""),"0",ROUNDDOWN(L372*AB372/AB373,0))</f>
        <v>0</v>
      </c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4"/>
      <c r="AT372" s="138"/>
    </row>
    <row r="373" spans="1:46" s="11" customFormat="1" ht="11.25" customHeight="1" x14ac:dyDescent="0.15">
      <c r="A373" s="76" t="s">
        <v>4</v>
      </c>
      <c r="B373" s="77"/>
      <c r="C373" s="78"/>
      <c r="D373" s="104"/>
      <c r="E373" s="103"/>
      <c r="F373" s="79"/>
      <c r="G373" s="80"/>
      <c r="H373" s="81"/>
      <c r="I373" s="108"/>
      <c r="J373" s="109"/>
      <c r="K373" s="110"/>
      <c r="L373" s="96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5"/>
      <c r="AB373" s="79"/>
      <c r="AC373" s="81"/>
      <c r="AD373" s="75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4"/>
      <c r="AT373" s="138"/>
    </row>
    <row r="374" spans="1:46" s="11" customFormat="1" ht="2.25" customHeight="1" x14ac:dyDescent="0.15">
      <c r="A374" s="26"/>
      <c r="B374" s="27"/>
      <c r="C374" s="28"/>
      <c r="D374" s="27"/>
      <c r="E374" s="27"/>
      <c r="F374" s="26"/>
      <c r="G374" s="27"/>
      <c r="H374" s="28"/>
      <c r="I374" s="27"/>
      <c r="J374" s="27"/>
      <c r="K374" s="27"/>
      <c r="L374" s="26"/>
      <c r="M374" s="27"/>
      <c r="N374" s="27"/>
      <c r="O374" s="27"/>
      <c r="P374" s="28"/>
      <c r="Q374" s="27"/>
      <c r="R374" s="27"/>
      <c r="S374" s="27"/>
      <c r="T374" s="28"/>
      <c r="U374" s="27"/>
      <c r="V374" s="27"/>
      <c r="W374" s="27"/>
      <c r="X374" s="28"/>
      <c r="Y374" s="27"/>
      <c r="Z374" s="27"/>
      <c r="AA374" s="27"/>
      <c r="AB374" s="26"/>
      <c r="AC374" s="28"/>
      <c r="AD374" s="29"/>
      <c r="AE374" s="29"/>
      <c r="AF374" s="29"/>
      <c r="AG374" s="30"/>
      <c r="AH374" s="29"/>
      <c r="AI374" s="29"/>
      <c r="AJ374" s="29"/>
      <c r="AK374" s="30"/>
      <c r="AL374" s="29"/>
      <c r="AM374" s="29"/>
      <c r="AN374" s="29"/>
      <c r="AO374" s="30"/>
      <c r="AP374" s="29"/>
      <c r="AQ374" s="29"/>
      <c r="AR374" s="30"/>
      <c r="AT374" s="138"/>
    </row>
    <row r="375" spans="1:46" s="11" customFormat="1" ht="13.5" customHeight="1" x14ac:dyDescent="0.15">
      <c r="A375" s="111" t="s">
        <v>5</v>
      </c>
      <c r="B375" s="112"/>
      <c r="C375" s="113"/>
      <c r="D375" s="102"/>
      <c r="E375" s="103"/>
      <c r="F375" s="79"/>
      <c r="G375" s="80"/>
      <c r="H375" s="81"/>
      <c r="I375" s="105" t="str">
        <f>IF(OR(D375="",F375="",F376=""),"0",ROUNDDOWN(D375*F375/F376,2))</f>
        <v>0</v>
      </c>
      <c r="J375" s="106"/>
      <c r="K375" s="107"/>
      <c r="L375" s="93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5"/>
      <c r="AB375" s="79"/>
      <c r="AC375" s="81"/>
      <c r="AD375" s="72" t="str">
        <f>IF(OR(L375="",AB375="",AB376=""),"0",ROUNDDOWN(L375*AB375/AB376,0))</f>
        <v>0</v>
      </c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4"/>
      <c r="AT375" s="138"/>
    </row>
    <row r="376" spans="1:46" s="11" customFormat="1" ht="13.5" customHeight="1" x14ac:dyDescent="0.15">
      <c r="A376" s="76" t="s">
        <v>4</v>
      </c>
      <c r="B376" s="77"/>
      <c r="C376" s="78"/>
      <c r="D376" s="104"/>
      <c r="E376" s="103"/>
      <c r="F376" s="79"/>
      <c r="G376" s="80"/>
      <c r="H376" s="81"/>
      <c r="I376" s="108"/>
      <c r="J376" s="109"/>
      <c r="K376" s="110"/>
      <c r="L376" s="96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5"/>
      <c r="AB376" s="79"/>
      <c r="AC376" s="81"/>
      <c r="AD376" s="75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4"/>
      <c r="AT376" s="138"/>
    </row>
    <row r="377" spans="1:46" s="11" customFormat="1" ht="2.25" customHeight="1" x14ac:dyDescent="0.15">
      <c r="A377" s="26"/>
      <c r="B377" s="27"/>
      <c r="C377" s="28"/>
      <c r="D377" s="26"/>
      <c r="E377" s="28"/>
      <c r="F377" s="26"/>
      <c r="G377" s="27"/>
      <c r="H377" s="28"/>
      <c r="I377" s="26"/>
      <c r="J377" s="27"/>
      <c r="K377" s="28"/>
      <c r="L377" s="26"/>
      <c r="M377" s="27"/>
      <c r="N377" s="27"/>
      <c r="O377" s="27"/>
      <c r="P377" s="28"/>
      <c r="Q377" s="27"/>
      <c r="R377" s="27"/>
      <c r="S377" s="27"/>
      <c r="T377" s="28"/>
      <c r="U377" s="27"/>
      <c r="V377" s="27"/>
      <c r="W377" s="27"/>
      <c r="X377" s="28"/>
      <c r="Y377" s="27"/>
      <c r="Z377" s="27"/>
      <c r="AA377" s="27"/>
      <c r="AB377" s="26"/>
      <c r="AC377" s="28"/>
      <c r="AD377" s="29"/>
      <c r="AE377" s="29"/>
      <c r="AF377" s="29"/>
      <c r="AG377" s="30"/>
      <c r="AH377" s="29"/>
      <c r="AI377" s="29"/>
      <c r="AJ377" s="29"/>
      <c r="AK377" s="30"/>
      <c r="AL377" s="29"/>
      <c r="AM377" s="29"/>
      <c r="AN377" s="29"/>
      <c r="AO377" s="30"/>
      <c r="AP377" s="29"/>
      <c r="AQ377" s="29"/>
      <c r="AR377" s="30"/>
      <c r="AT377" s="138"/>
    </row>
    <row r="378" spans="1:46" s="11" customFormat="1" ht="13.5" customHeight="1" x14ac:dyDescent="0.15">
      <c r="A378" s="99"/>
      <c r="B378" s="100"/>
      <c r="C378" s="101"/>
      <c r="D378" s="102"/>
      <c r="E378" s="103"/>
      <c r="F378" s="79"/>
      <c r="G378" s="80"/>
      <c r="H378" s="81"/>
      <c r="I378" s="105" t="str">
        <f>IF(OR(D378="",F378="",F379=""),"0",ROUNDDOWN(D378*F378/F379,2))</f>
        <v>0</v>
      </c>
      <c r="J378" s="106"/>
      <c r="K378" s="107"/>
      <c r="L378" s="93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5"/>
      <c r="AB378" s="79"/>
      <c r="AC378" s="81"/>
      <c r="AD378" s="72" t="str">
        <f>IF(OR(L378="",AB378="",AB379=""),"0",ROUNDDOWN(L378*AB378/AB379,0))</f>
        <v>0</v>
      </c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4"/>
      <c r="AT378" s="138"/>
    </row>
    <row r="379" spans="1:46" s="11" customFormat="1" ht="13.5" customHeight="1" x14ac:dyDescent="0.15">
      <c r="A379" s="76"/>
      <c r="B379" s="77"/>
      <c r="C379" s="78"/>
      <c r="D379" s="104"/>
      <c r="E379" s="103"/>
      <c r="F379" s="79"/>
      <c r="G379" s="80"/>
      <c r="H379" s="81"/>
      <c r="I379" s="108"/>
      <c r="J379" s="109"/>
      <c r="K379" s="110"/>
      <c r="L379" s="96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5"/>
      <c r="AB379" s="79"/>
      <c r="AC379" s="81"/>
      <c r="AD379" s="75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4"/>
      <c r="AT379" s="138"/>
    </row>
    <row r="380" spans="1:46" s="11" customFormat="1" ht="2.25" customHeight="1" x14ac:dyDescent="0.15">
      <c r="A380" s="26"/>
      <c r="B380" s="27"/>
      <c r="C380" s="28"/>
      <c r="D380" s="26"/>
      <c r="E380" s="28"/>
      <c r="F380" s="26"/>
      <c r="G380" s="27"/>
      <c r="H380" s="28"/>
      <c r="I380" s="26"/>
      <c r="J380" s="27"/>
      <c r="K380" s="28"/>
      <c r="L380" s="26"/>
      <c r="M380" s="27"/>
      <c r="N380" s="27"/>
      <c r="O380" s="27"/>
      <c r="P380" s="28"/>
      <c r="Q380" s="27"/>
      <c r="R380" s="27"/>
      <c r="S380" s="27"/>
      <c r="T380" s="28"/>
      <c r="U380" s="27"/>
      <c r="V380" s="27"/>
      <c r="W380" s="27"/>
      <c r="X380" s="28"/>
      <c r="Y380" s="27"/>
      <c r="Z380" s="27"/>
      <c r="AA380" s="27"/>
      <c r="AB380" s="26"/>
      <c r="AC380" s="28"/>
      <c r="AD380" s="29"/>
      <c r="AE380" s="29"/>
      <c r="AF380" s="29"/>
      <c r="AG380" s="30"/>
      <c r="AH380" s="29"/>
      <c r="AI380" s="29"/>
      <c r="AJ380" s="29"/>
      <c r="AK380" s="30"/>
      <c r="AL380" s="29"/>
      <c r="AM380" s="29"/>
      <c r="AN380" s="29"/>
      <c r="AO380" s="30"/>
      <c r="AP380" s="29"/>
      <c r="AQ380" s="29"/>
      <c r="AR380" s="30"/>
      <c r="AT380" s="138"/>
    </row>
    <row r="381" spans="1:46" s="11" customFormat="1" ht="13.5" customHeight="1" x14ac:dyDescent="0.15">
      <c r="A381" s="55" t="s">
        <v>3</v>
      </c>
      <c r="B381" s="56"/>
      <c r="C381" s="57"/>
      <c r="D381" s="82"/>
      <c r="E381" s="83"/>
      <c r="F381" s="84"/>
      <c r="G381" s="84"/>
      <c r="H381" s="84"/>
      <c r="I381" s="84"/>
      <c r="J381" s="84"/>
      <c r="K381" s="85"/>
      <c r="L381" s="93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5"/>
      <c r="AB381" s="97">
        <v>1</v>
      </c>
      <c r="AC381" s="60"/>
      <c r="AD381" s="72" t="str">
        <f>IF(OR(L381="",AB381="",AB382=""),"0",ROUNDDOWN(L381*AB381/AB382,0))</f>
        <v>0</v>
      </c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4"/>
      <c r="AT381" s="138"/>
    </row>
    <row r="382" spans="1:46" s="11" customFormat="1" ht="13.5" customHeight="1" x14ac:dyDescent="0.15">
      <c r="A382" s="58"/>
      <c r="B382" s="59"/>
      <c r="C382" s="60"/>
      <c r="D382" s="86"/>
      <c r="E382" s="87"/>
      <c r="F382" s="88"/>
      <c r="G382" s="88"/>
      <c r="H382" s="88"/>
      <c r="I382" s="88"/>
      <c r="J382" s="88"/>
      <c r="K382" s="89"/>
      <c r="L382" s="96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5"/>
      <c r="AB382" s="97">
        <v>2</v>
      </c>
      <c r="AC382" s="60"/>
      <c r="AD382" s="75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4"/>
      <c r="AT382" s="138"/>
    </row>
    <row r="383" spans="1:46" s="11" customFormat="1" ht="2.25" customHeight="1" x14ac:dyDescent="0.15">
      <c r="A383" s="26"/>
      <c r="B383" s="27"/>
      <c r="C383" s="28"/>
      <c r="D383" s="90"/>
      <c r="E383" s="91"/>
      <c r="F383" s="91"/>
      <c r="G383" s="91"/>
      <c r="H383" s="91"/>
      <c r="I383" s="91"/>
      <c r="J383" s="91"/>
      <c r="K383" s="92"/>
      <c r="L383" s="26"/>
      <c r="M383" s="27"/>
      <c r="N383" s="27"/>
      <c r="O383" s="27"/>
      <c r="P383" s="28"/>
      <c r="Q383" s="27"/>
      <c r="R383" s="27"/>
      <c r="S383" s="27"/>
      <c r="T383" s="28"/>
      <c r="U383" s="27"/>
      <c r="V383" s="27"/>
      <c r="W383" s="27"/>
      <c r="X383" s="28"/>
      <c r="Y383" s="27"/>
      <c r="Z383" s="27"/>
      <c r="AA383" s="27"/>
      <c r="AB383" s="26"/>
      <c r="AC383" s="28"/>
      <c r="AD383" s="27"/>
      <c r="AE383" s="27"/>
      <c r="AF383" s="27"/>
      <c r="AG383" s="28"/>
      <c r="AH383" s="27"/>
      <c r="AI383" s="27"/>
      <c r="AJ383" s="27"/>
      <c r="AK383" s="28"/>
      <c r="AL383" s="27"/>
      <c r="AM383" s="27"/>
      <c r="AN383" s="27"/>
      <c r="AO383" s="28"/>
      <c r="AP383" s="27"/>
      <c r="AQ383" s="27"/>
      <c r="AR383" s="28"/>
      <c r="AT383" s="138"/>
    </row>
    <row r="384" spans="1:46" s="11" customFormat="1" ht="13.5" customHeight="1" x14ac:dyDescent="0.15">
      <c r="A384" s="55" t="s">
        <v>2</v>
      </c>
      <c r="B384" s="56"/>
      <c r="C384" s="57"/>
      <c r="D384" s="61">
        <f>D372+D375+D378</f>
        <v>0</v>
      </c>
      <c r="E384" s="62"/>
      <c r="F384" s="64"/>
      <c r="G384" s="65"/>
      <c r="H384" s="66"/>
      <c r="I384" s="61">
        <f>I372+I375+I378</f>
        <v>0</v>
      </c>
      <c r="J384" s="70"/>
      <c r="K384" s="71"/>
      <c r="L384" s="37">
        <f>L372+L375+L378+L381</f>
        <v>0</v>
      </c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9"/>
      <c r="AB384" s="64"/>
      <c r="AC384" s="66"/>
      <c r="AD384" s="37">
        <f>AD372+AD375+AD378+AD381</f>
        <v>0</v>
      </c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9"/>
      <c r="AT384" s="138"/>
    </row>
    <row r="385" spans="1:46" s="11" customFormat="1" ht="13.5" customHeight="1" x14ac:dyDescent="0.15">
      <c r="A385" s="58"/>
      <c r="B385" s="59"/>
      <c r="C385" s="60"/>
      <c r="D385" s="63"/>
      <c r="E385" s="62"/>
      <c r="F385" s="67"/>
      <c r="G385" s="68"/>
      <c r="H385" s="69"/>
      <c r="I385" s="63"/>
      <c r="J385" s="70"/>
      <c r="K385" s="71"/>
      <c r="L385" s="40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9"/>
      <c r="AB385" s="67"/>
      <c r="AC385" s="69"/>
      <c r="AD385" s="40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9"/>
      <c r="AT385" s="138"/>
    </row>
    <row r="386" spans="1:46" s="11" customFormat="1" ht="2.25" customHeight="1" thickBot="1" x14ac:dyDescent="0.2">
      <c r="A386" s="31"/>
      <c r="B386" s="32"/>
      <c r="C386" s="33"/>
      <c r="D386" s="31"/>
      <c r="E386" s="33"/>
      <c r="F386" s="31"/>
      <c r="G386" s="32"/>
      <c r="H386" s="33"/>
      <c r="I386" s="31"/>
      <c r="J386" s="32"/>
      <c r="K386" s="33"/>
      <c r="L386" s="31"/>
      <c r="M386" s="32"/>
      <c r="N386" s="32"/>
      <c r="O386" s="32"/>
      <c r="P386" s="33"/>
      <c r="Q386" s="32"/>
      <c r="R386" s="32"/>
      <c r="S386" s="32"/>
      <c r="T386" s="33"/>
      <c r="U386" s="32"/>
      <c r="V386" s="32"/>
      <c r="W386" s="32"/>
      <c r="X386" s="33"/>
      <c r="Y386" s="32"/>
      <c r="Z386" s="32"/>
      <c r="AA386" s="32"/>
      <c r="AB386" s="31"/>
      <c r="AC386" s="33"/>
      <c r="AD386" s="32"/>
      <c r="AE386" s="32"/>
      <c r="AF386" s="32"/>
      <c r="AG386" s="33"/>
      <c r="AH386" s="32"/>
      <c r="AI386" s="32"/>
      <c r="AJ386" s="32"/>
      <c r="AK386" s="33"/>
      <c r="AL386" s="32"/>
      <c r="AM386" s="32"/>
      <c r="AN386" s="32"/>
      <c r="AO386" s="33"/>
      <c r="AP386" s="32"/>
      <c r="AQ386" s="32"/>
      <c r="AR386" s="33"/>
      <c r="AT386" s="138"/>
    </row>
    <row r="387" spans="1:46" s="11" customFormat="1" ht="27" customHeight="1" thickTop="1" x14ac:dyDescent="0.15">
      <c r="A387" s="20" t="s">
        <v>22</v>
      </c>
      <c r="B387" s="21" t="s">
        <v>21</v>
      </c>
      <c r="C387" s="133"/>
      <c r="D387" s="134"/>
      <c r="E387" s="134"/>
      <c r="F387" s="134"/>
      <c r="G387" s="135"/>
      <c r="H387" s="136" t="s">
        <v>20</v>
      </c>
      <c r="I387" s="125"/>
      <c r="J387" s="133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134"/>
      <c r="AP387" s="134"/>
      <c r="AQ387" s="134"/>
      <c r="AR387" s="135"/>
      <c r="AT387" s="138"/>
    </row>
    <row r="388" spans="1:46" s="11" customFormat="1" ht="15" customHeight="1" x14ac:dyDescent="0.15">
      <c r="A388" s="114" t="s">
        <v>19</v>
      </c>
      <c r="B388" s="115"/>
      <c r="C388" s="57"/>
      <c r="D388" s="119" t="s">
        <v>18</v>
      </c>
      <c r="E388" s="120"/>
      <c r="F388" s="120"/>
      <c r="G388" s="120"/>
      <c r="H388" s="120"/>
      <c r="I388" s="120"/>
      <c r="J388" s="120"/>
      <c r="K388" s="121"/>
      <c r="L388" s="119" t="s">
        <v>17</v>
      </c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1"/>
      <c r="AT388" s="139"/>
    </row>
    <row r="389" spans="1:46" s="11" customFormat="1" ht="30" customHeight="1" x14ac:dyDescent="0.15">
      <c r="A389" s="116"/>
      <c r="B389" s="117"/>
      <c r="C389" s="118"/>
      <c r="D389" s="122" t="s">
        <v>16</v>
      </c>
      <c r="E389" s="121"/>
      <c r="F389" s="123" t="s">
        <v>15</v>
      </c>
      <c r="G389" s="124"/>
      <c r="H389" s="125"/>
      <c r="I389" s="122" t="s">
        <v>14</v>
      </c>
      <c r="J389" s="120"/>
      <c r="K389" s="121"/>
      <c r="L389" s="122" t="s">
        <v>13</v>
      </c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1"/>
      <c r="AB389" s="123" t="s">
        <v>12</v>
      </c>
      <c r="AC389" s="125"/>
      <c r="AD389" s="122" t="s">
        <v>11</v>
      </c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1"/>
      <c r="AT389" s="139"/>
    </row>
    <row r="390" spans="1:46" s="11" customFormat="1" ht="12" customHeight="1" x14ac:dyDescent="0.15">
      <c r="A390" s="22"/>
      <c r="B390" s="23"/>
      <c r="C390" s="24"/>
      <c r="D390" s="23"/>
      <c r="E390" s="25" t="s">
        <v>10</v>
      </c>
      <c r="F390" s="22"/>
      <c r="G390" s="23"/>
      <c r="H390" s="24"/>
      <c r="I390" s="23"/>
      <c r="J390" s="23"/>
      <c r="K390" s="25" t="s">
        <v>10</v>
      </c>
      <c r="L390" s="22"/>
      <c r="M390" s="23"/>
      <c r="N390" s="23"/>
      <c r="O390" s="132" t="s">
        <v>9</v>
      </c>
      <c r="P390" s="132"/>
      <c r="Q390" s="132"/>
      <c r="R390" s="23"/>
      <c r="S390" s="132" t="s">
        <v>8</v>
      </c>
      <c r="T390" s="132"/>
      <c r="U390" s="132"/>
      <c r="V390" s="23"/>
      <c r="W390" s="98" t="s">
        <v>7</v>
      </c>
      <c r="X390" s="98"/>
      <c r="Y390" s="98"/>
      <c r="Z390" s="126" t="s">
        <v>6</v>
      </c>
      <c r="AA390" s="126"/>
      <c r="AB390" s="22"/>
      <c r="AC390" s="24"/>
      <c r="AD390" s="23"/>
      <c r="AE390" s="23"/>
      <c r="AF390" s="132" t="s">
        <v>9</v>
      </c>
      <c r="AG390" s="132"/>
      <c r="AH390" s="132"/>
      <c r="AI390" s="23"/>
      <c r="AJ390" s="132" t="s">
        <v>8</v>
      </c>
      <c r="AK390" s="132"/>
      <c r="AL390" s="132"/>
      <c r="AM390" s="23"/>
      <c r="AN390" s="98" t="s">
        <v>7</v>
      </c>
      <c r="AO390" s="98"/>
      <c r="AP390" s="98"/>
      <c r="AQ390" s="126" t="s">
        <v>6</v>
      </c>
      <c r="AR390" s="127"/>
    </row>
    <row r="391" spans="1:46" s="11" customFormat="1" ht="11.25" customHeight="1" x14ac:dyDescent="0.15">
      <c r="A391" s="128" t="s">
        <v>5</v>
      </c>
      <c r="B391" s="129"/>
      <c r="C391" s="130"/>
      <c r="D391" s="102"/>
      <c r="E391" s="103"/>
      <c r="F391" s="79"/>
      <c r="G391" s="80"/>
      <c r="H391" s="81"/>
      <c r="I391" s="131" t="str">
        <f>IF(OR(D391="",F391="",F392=""),"0",ROUNDDOWN(D391*F391/F392,2))</f>
        <v>0</v>
      </c>
      <c r="J391" s="109"/>
      <c r="K391" s="110"/>
      <c r="L391" s="93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5"/>
      <c r="AB391" s="79"/>
      <c r="AC391" s="81"/>
      <c r="AD391" s="72" t="str">
        <f>IF(OR(L391="",AB391="",AB392=""),"0",ROUNDDOWN(L391*AB391/AB392,0))</f>
        <v>0</v>
      </c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4"/>
    </row>
    <row r="392" spans="1:46" s="11" customFormat="1" ht="11.25" customHeight="1" x14ac:dyDescent="0.15">
      <c r="A392" s="76" t="s">
        <v>4</v>
      </c>
      <c r="B392" s="77"/>
      <c r="C392" s="78"/>
      <c r="D392" s="104"/>
      <c r="E392" s="103"/>
      <c r="F392" s="79"/>
      <c r="G392" s="80"/>
      <c r="H392" s="81"/>
      <c r="I392" s="108"/>
      <c r="J392" s="109"/>
      <c r="K392" s="110"/>
      <c r="L392" s="96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5"/>
      <c r="AB392" s="79"/>
      <c r="AC392" s="81"/>
      <c r="AD392" s="75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4"/>
    </row>
    <row r="393" spans="1:46" s="11" customFormat="1" ht="2.25" customHeight="1" x14ac:dyDescent="0.15">
      <c r="A393" s="26"/>
      <c r="B393" s="27"/>
      <c r="C393" s="28"/>
      <c r="D393" s="27"/>
      <c r="E393" s="27"/>
      <c r="F393" s="26"/>
      <c r="G393" s="27"/>
      <c r="H393" s="28"/>
      <c r="I393" s="27"/>
      <c r="J393" s="27"/>
      <c r="K393" s="27"/>
      <c r="L393" s="26"/>
      <c r="M393" s="27"/>
      <c r="N393" s="27"/>
      <c r="O393" s="27"/>
      <c r="P393" s="28"/>
      <c r="Q393" s="27"/>
      <c r="R393" s="27"/>
      <c r="S393" s="27"/>
      <c r="T393" s="28"/>
      <c r="U393" s="27"/>
      <c r="V393" s="27"/>
      <c r="W393" s="27"/>
      <c r="X393" s="28"/>
      <c r="Y393" s="27"/>
      <c r="Z393" s="27"/>
      <c r="AA393" s="27"/>
      <c r="AB393" s="26"/>
      <c r="AC393" s="28"/>
      <c r="AD393" s="29"/>
      <c r="AE393" s="29"/>
      <c r="AF393" s="29"/>
      <c r="AG393" s="30"/>
      <c r="AH393" s="29"/>
      <c r="AI393" s="29"/>
      <c r="AJ393" s="29"/>
      <c r="AK393" s="30"/>
      <c r="AL393" s="29"/>
      <c r="AM393" s="29"/>
      <c r="AN393" s="29"/>
      <c r="AO393" s="30"/>
      <c r="AP393" s="29"/>
      <c r="AQ393" s="29"/>
      <c r="AR393" s="30"/>
    </row>
    <row r="394" spans="1:46" s="11" customFormat="1" ht="13.5" customHeight="1" x14ac:dyDescent="0.15">
      <c r="A394" s="111" t="s">
        <v>5</v>
      </c>
      <c r="B394" s="112"/>
      <c r="C394" s="113"/>
      <c r="D394" s="102"/>
      <c r="E394" s="103"/>
      <c r="F394" s="79"/>
      <c r="G394" s="80"/>
      <c r="H394" s="81"/>
      <c r="I394" s="105" t="str">
        <f>IF(OR(D394="",F394="",F395=""),"0",ROUNDDOWN(D394*F394/F395,2))</f>
        <v>0</v>
      </c>
      <c r="J394" s="106"/>
      <c r="K394" s="107"/>
      <c r="L394" s="93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5"/>
      <c r="AB394" s="79"/>
      <c r="AC394" s="81"/>
      <c r="AD394" s="72" t="str">
        <f>IF(OR(L394="",AB394="",AB395=""),"0",ROUNDDOWN(L394*AB394/AB395,0))</f>
        <v>0</v>
      </c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4"/>
    </row>
    <row r="395" spans="1:46" s="11" customFormat="1" ht="13.5" customHeight="1" x14ac:dyDescent="0.15">
      <c r="A395" s="76" t="s">
        <v>4</v>
      </c>
      <c r="B395" s="77"/>
      <c r="C395" s="78"/>
      <c r="D395" s="104"/>
      <c r="E395" s="103"/>
      <c r="F395" s="79"/>
      <c r="G395" s="80"/>
      <c r="H395" s="81"/>
      <c r="I395" s="108"/>
      <c r="J395" s="109"/>
      <c r="K395" s="110"/>
      <c r="L395" s="96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5"/>
      <c r="AB395" s="79"/>
      <c r="AC395" s="81"/>
      <c r="AD395" s="75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4"/>
    </row>
    <row r="396" spans="1:46" s="11" customFormat="1" ht="2.25" customHeight="1" x14ac:dyDescent="0.15">
      <c r="A396" s="26"/>
      <c r="B396" s="27"/>
      <c r="C396" s="28"/>
      <c r="D396" s="26"/>
      <c r="E396" s="28"/>
      <c r="F396" s="26"/>
      <c r="G396" s="27"/>
      <c r="H396" s="28"/>
      <c r="I396" s="26"/>
      <c r="J396" s="27"/>
      <c r="K396" s="28"/>
      <c r="L396" s="26"/>
      <c r="M396" s="27"/>
      <c r="N396" s="27"/>
      <c r="O396" s="27"/>
      <c r="P396" s="28"/>
      <c r="Q396" s="27"/>
      <c r="R396" s="27"/>
      <c r="S396" s="27"/>
      <c r="T396" s="28"/>
      <c r="U396" s="27"/>
      <c r="V396" s="27"/>
      <c r="W396" s="27"/>
      <c r="X396" s="28"/>
      <c r="Y396" s="27"/>
      <c r="Z396" s="27"/>
      <c r="AA396" s="27"/>
      <c r="AB396" s="26"/>
      <c r="AC396" s="28"/>
      <c r="AD396" s="29"/>
      <c r="AE396" s="29"/>
      <c r="AF396" s="29"/>
      <c r="AG396" s="30"/>
      <c r="AH396" s="29"/>
      <c r="AI396" s="29"/>
      <c r="AJ396" s="29"/>
      <c r="AK396" s="30"/>
      <c r="AL396" s="29"/>
      <c r="AM396" s="29"/>
      <c r="AN396" s="29"/>
      <c r="AO396" s="30"/>
      <c r="AP396" s="29"/>
      <c r="AQ396" s="29"/>
      <c r="AR396" s="30"/>
    </row>
    <row r="397" spans="1:46" s="11" customFormat="1" ht="13.5" customHeight="1" x14ac:dyDescent="0.15">
      <c r="A397" s="99"/>
      <c r="B397" s="100"/>
      <c r="C397" s="101"/>
      <c r="D397" s="102"/>
      <c r="E397" s="103"/>
      <c r="F397" s="79"/>
      <c r="G397" s="80"/>
      <c r="H397" s="81"/>
      <c r="I397" s="105" t="str">
        <f>IF(OR(D397="",F397="",F398=""),"0",ROUNDDOWN(D397*F397/F398,2))</f>
        <v>0</v>
      </c>
      <c r="J397" s="106"/>
      <c r="K397" s="107"/>
      <c r="L397" s="93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5"/>
      <c r="AB397" s="79"/>
      <c r="AC397" s="81"/>
      <c r="AD397" s="72" t="str">
        <f>IF(OR(L397="",AB397="",AB398=""),"0",ROUNDDOWN(L397*AB397/AB398,0))</f>
        <v>0</v>
      </c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4"/>
    </row>
    <row r="398" spans="1:46" s="11" customFormat="1" ht="13.5" customHeight="1" x14ac:dyDescent="0.15">
      <c r="A398" s="76"/>
      <c r="B398" s="77"/>
      <c r="C398" s="78"/>
      <c r="D398" s="104"/>
      <c r="E398" s="103"/>
      <c r="F398" s="79"/>
      <c r="G398" s="80"/>
      <c r="H398" s="81"/>
      <c r="I398" s="108"/>
      <c r="J398" s="109"/>
      <c r="K398" s="110"/>
      <c r="L398" s="96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5"/>
      <c r="AB398" s="79"/>
      <c r="AC398" s="81"/>
      <c r="AD398" s="75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4"/>
    </row>
    <row r="399" spans="1:46" s="11" customFormat="1" ht="2.25" customHeight="1" x14ac:dyDescent="0.15">
      <c r="A399" s="26"/>
      <c r="B399" s="27"/>
      <c r="C399" s="28"/>
      <c r="D399" s="26"/>
      <c r="E399" s="28"/>
      <c r="F399" s="26"/>
      <c r="G399" s="27"/>
      <c r="H399" s="28"/>
      <c r="I399" s="26"/>
      <c r="J399" s="27"/>
      <c r="K399" s="28"/>
      <c r="L399" s="26"/>
      <c r="M399" s="27"/>
      <c r="N399" s="27"/>
      <c r="O399" s="27"/>
      <c r="P399" s="28"/>
      <c r="Q399" s="27"/>
      <c r="R399" s="27"/>
      <c r="S399" s="27"/>
      <c r="T399" s="28"/>
      <c r="U399" s="27"/>
      <c r="V399" s="27"/>
      <c r="W399" s="27"/>
      <c r="X399" s="28"/>
      <c r="Y399" s="27"/>
      <c r="Z399" s="27"/>
      <c r="AA399" s="27"/>
      <c r="AB399" s="26"/>
      <c r="AC399" s="28"/>
      <c r="AD399" s="29"/>
      <c r="AE399" s="29"/>
      <c r="AF399" s="29"/>
      <c r="AG399" s="30"/>
      <c r="AH399" s="29"/>
      <c r="AI399" s="29"/>
      <c r="AJ399" s="29"/>
      <c r="AK399" s="30"/>
      <c r="AL399" s="29"/>
      <c r="AM399" s="29"/>
      <c r="AN399" s="29"/>
      <c r="AO399" s="30"/>
      <c r="AP399" s="29"/>
      <c r="AQ399" s="29"/>
      <c r="AR399" s="30"/>
    </row>
    <row r="400" spans="1:46" s="11" customFormat="1" ht="13.5" customHeight="1" x14ac:dyDescent="0.15">
      <c r="A400" s="55" t="s">
        <v>3</v>
      </c>
      <c r="B400" s="56"/>
      <c r="C400" s="57"/>
      <c r="D400" s="82"/>
      <c r="E400" s="83"/>
      <c r="F400" s="84"/>
      <c r="G400" s="84"/>
      <c r="H400" s="84"/>
      <c r="I400" s="84"/>
      <c r="J400" s="84"/>
      <c r="K400" s="85"/>
      <c r="L400" s="93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5"/>
      <c r="AB400" s="97">
        <v>1</v>
      </c>
      <c r="AC400" s="60"/>
      <c r="AD400" s="72" t="str">
        <f>IF(OR(L400="",AB400="",AB401=""),"0",ROUNDDOWN(L400*AB400/AB401,0))</f>
        <v>0</v>
      </c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4"/>
    </row>
    <row r="401" spans="1:46" s="11" customFormat="1" ht="13.5" customHeight="1" x14ac:dyDescent="0.15">
      <c r="A401" s="58"/>
      <c r="B401" s="59"/>
      <c r="C401" s="60"/>
      <c r="D401" s="86"/>
      <c r="E401" s="87"/>
      <c r="F401" s="88"/>
      <c r="G401" s="88"/>
      <c r="H401" s="88"/>
      <c r="I401" s="88"/>
      <c r="J401" s="88"/>
      <c r="K401" s="89"/>
      <c r="L401" s="96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5"/>
      <c r="AB401" s="97">
        <v>2</v>
      </c>
      <c r="AC401" s="60"/>
      <c r="AD401" s="75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4"/>
    </row>
    <row r="402" spans="1:46" s="11" customFormat="1" ht="2.25" customHeight="1" x14ac:dyDescent="0.15">
      <c r="A402" s="26"/>
      <c r="B402" s="27"/>
      <c r="C402" s="28"/>
      <c r="D402" s="90"/>
      <c r="E402" s="91"/>
      <c r="F402" s="91"/>
      <c r="G402" s="91"/>
      <c r="H402" s="91"/>
      <c r="I402" s="91"/>
      <c r="J402" s="91"/>
      <c r="K402" s="92"/>
      <c r="L402" s="26"/>
      <c r="M402" s="27"/>
      <c r="N402" s="27"/>
      <c r="O402" s="27"/>
      <c r="P402" s="28"/>
      <c r="Q402" s="27"/>
      <c r="R402" s="27"/>
      <c r="S402" s="27"/>
      <c r="T402" s="28"/>
      <c r="U402" s="27"/>
      <c r="V402" s="27"/>
      <c r="W402" s="27"/>
      <c r="X402" s="28"/>
      <c r="Y402" s="27"/>
      <c r="Z402" s="27"/>
      <c r="AA402" s="27"/>
      <c r="AB402" s="26"/>
      <c r="AC402" s="28"/>
      <c r="AD402" s="27"/>
      <c r="AE402" s="27"/>
      <c r="AF402" s="27"/>
      <c r="AG402" s="28"/>
      <c r="AH402" s="27"/>
      <c r="AI402" s="27"/>
      <c r="AJ402" s="27"/>
      <c r="AK402" s="28"/>
      <c r="AL402" s="27"/>
      <c r="AM402" s="27"/>
      <c r="AN402" s="27"/>
      <c r="AO402" s="28"/>
      <c r="AP402" s="27"/>
      <c r="AQ402" s="27"/>
      <c r="AR402" s="28"/>
    </row>
    <row r="403" spans="1:46" s="11" customFormat="1" ht="13.5" customHeight="1" x14ac:dyDescent="0.15">
      <c r="A403" s="55" t="s">
        <v>2</v>
      </c>
      <c r="B403" s="56"/>
      <c r="C403" s="57"/>
      <c r="D403" s="61">
        <f>D391+D394+D397</f>
        <v>0</v>
      </c>
      <c r="E403" s="62"/>
      <c r="F403" s="64"/>
      <c r="G403" s="65"/>
      <c r="H403" s="66"/>
      <c r="I403" s="61">
        <f>I391+I394+I397</f>
        <v>0</v>
      </c>
      <c r="J403" s="70"/>
      <c r="K403" s="71"/>
      <c r="L403" s="37">
        <f>L391+L394+L397+L400</f>
        <v>0</v>
      </c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9"/>
      <c r="AB403" s="64"/>
      <c r="AC403" s="66"/>
      <c r="AD403" s="37">
        <f>AD391+AD394+AD397+AD400</f>
        <v>0</v>
      </c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9"/>
    </row>
    <row r="404" spans="1:46" s="11" customFormat="1" ht="13.5" customHeight="1" x14ac:dyDescent="0.15">
      <c r="A404" s="58"/>
      <c r="B404" s="59"/>
      <c r="C404" s="60"/>
      <c r="D404" s="63"/>
      <c r="E404" s="62"/>
      <c r="F404" s="67"/>
      <c r="G404" s="68"/>
      <c r="H404" s="69"/>
      <c r="I404" s="63"/>
      <c r="J404" s="70"/>
      <c r="K404" s="71"/>
      <c r="L404" s="40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9"/>
      <c r="AB404" s="67"/>
      <c r="AC404" s="69"/>
      <c r="AD404" s="40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9"/>
    </row>
    <row r="405" spans="1:46" s="11" customFormat="1" ht="2.25" customHeight="1" thickBot="1" x14ac:dyDescent="0.2">
      <c r="A405" s="31"/>
      <c r="B405" s="32"/>
      <c r="C405" s="33"/>
      <c r="D405" s="31"/>
      <c r="E405" s="33"/>
      <c r="F405" s="31"/>
      <c r="G405" s="32"/>
      <c r="H405" s="33"/>
      <c r="I405" s="31"/>
      <c r="J405" s="32"/>
      <c r="K405" s="33"/>
      <c r="L405" s="31"/>
      <c r="M405" s="32"/>
      <c r="N405" s="32"/>
      <c r="O405" s="32"/>
      <c r="P405" s="33"/>
      <c r="Q405" s="32"/>
      <c r="R405" s="32"/>
      <c r="S405" s="32"/>
      <c r="T405" s="33"/>
      <c r="U405" s="32"/>
      <c r="V405" s="32"/>
      <c r="W405" s="32"/>
      <c r="X405" s="33"/>
      <c r="Y405" s="32"/>
      <c r="Z405" s="32"/>
      <c r="AA405" s="32"/>
      <c r="AB405" s="31"/>
      <c r="AC405" s="33"/>
      <c r="AD405" s="32"/>
      <c r="AE405" s="32"/>
      <c r="AF405" s="32"/>
      <c r="AG405" s="33"/>
      <c r="AH405" s="32"/>
      <c r="AI405" s="32"/>
      <c r="AJ405" s="32"/>
      <c r="AK405" s="33"/>
      <c r="AL405" s="32"/>
      <c r="AM405" s="32"/>
      <c r="AN405" s="32"/>
      <c r="AO405" s="33"/>
      <c r="AP405" s="32"/>
      <c r="AQ405" s="32"/>
      <c r="AR405" s="33"/>
    </row>
    <row r="406" spans="1:46" s="11" customFormat="1" ht="37.5" customHeight="1" thickTop="1" x14ac:dyDescent="0.2">
      <c r="A406" s="41" t="s">
        <v>1</v>
      </c>
      <c r="B406" s="42"/>
      <c r="C406" s="42"/>
      <c r="D406" s="42"/>
      <c r="E406" s="42"/>
      <c r="F406" s="42"/>
      <c r="G406" s="42"/>
      <c r="H406" s="43"/>
      <c r="I406" s="44">
        <f>I366+I384+I403</f>
        <v>0</v>
      </c>
      <c r="J406" s="45"/>
      <c r="K406" s="46"/>
      <c r="L406" s="41" t="s">
        <v>0</v>
      </c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3"/>
      <c r="AD406" s="50">
        <f>AD366+AD384+AD403</f>
        <v>0</v>
      </c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2"/>
      <c r="AS406" s="53" t="s">
        <v>68</v>
      </c>
      <c r="AT406" s="54"/>
    </row>
    <row r="407" spans="1:46" ht="2.25" customHeight="1" x14ac:dyDescent="0.15">
      <c r="A407" s="10"/>
      <c r="B407" s="9"/>
      <c r="C407" s="9"/>
      <c r="D407" s="9"/>
      <c r="E407" s="9"/>
      <c r="F407" s="9"/>
      <c r="G407" s="9"/>
      <c r="H407" s="8"/>
      <c r="I407" s="47"/>
      <c r="J407" s="48"/>
      <c r="K407" s="49"/>
      <c r="L407" s="7"/>
      <c r="M407" s="6"/>
      <c r="N407" s="6"/>
      <c r="O407" s="6"/>
      <c r="P407" s="5"/>
      <c r="Q407" s="6"/>
      <c r="R407" s="6"/>
      <c r="S407" s="6"/>
      <c r="T407" s="5"/>
      <c r="U407" s="6"/>
      <c r="V407" s="6"/>
      <c r="W407" s="6"/>
      <c r="X407" s="5"/>
      <c r="Y407" s="6"/>
      <c r="Z407" s="6"/>
      <c r="AA407" s="6"/>
      <c r="AB407" s="7"/>
      <c r="AC407" s="5"/>
      <c r="AD407" s="6"/>
      <c r="AE407" s="6"/>
      <c r="AF407" s="6"/>
      <c r="AG407" s="5"/>
      <c r="AH407" s="6"/>
      <c r="AI407" s="6"/>
      <c r="AJ407" s="6"/>
      <c r="AK407" s="5"/>
      <c r="AL407" s="6"/>
      <c r="AM407" s="6"/>
      <c r="AN407" s="6"/>
      <c r="AO407" s="5"/>
      <c r="AP407" s="6"/>
      <c r="AQ407" s="6"/>
      <c r="AR407" s="5"/>
    </row>
    <row r="408" spans="1:46" s="11" customFormat="1" ht="27" customHeight="1" x14ac:dyDescent="0.15">
      <c r="A408" s="20" t="s">
        <v>22</v>
      </c>
      <c r="B408" s="21" t="s">
        <v>21</v>
      </c>
      <c r="C408" s="140"/>
      <c r="D408" s="141"/>
      <c r="E408" s="141"/>
      <c r="F408" s="141"/>
      <c r="G408" s="142"/>
      <c r="H408" s="136" t="s">
        <v>20</v>
      </c>
      <c r="I408" s="125"/>
      <c r="J408" s="140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  <c r="AA408" s="141"/>
      <c r="AB408" s="141"/>
      <c r="AC408" s="141"/>
      <c r="AD408" s="141"/>
      <c r="AE408" s="141"/>
      <c r="AF408" s="141"/>
      <c r="AG408" s="141"/>
      <c r="AH408" s="141"/>
      <c r="AI408" s="141"/>
      <c r="AJ408" s="141"/>
      <c r="AK408" s="141"/>
      <c r="AL408" s="141"/>
      <c r="AM408" s="141"/>
      <c r="AN408" s="141"/>
      <c r="AO408" s="141"/>
      <c r="AP408" s="141"/>
      <c r="AQ408" s="141"/>
      <c r="AR408" s="142"/>
    </row>
    <row r="409" spans="1:46" s="11" customFormat="1" ht="15" customHeight="1" x14ac:dyDescent="0.15">
      <c r="A409" s="114" t="s">
        <v>19</v>
      </c>
      <c r="B409" s="115"/>
      <c r="C409" s="57"/>
      <c r="D409" s="119" t="s">
        <v>18</v>
      </c>
      <c r="E409" s="120"/>
      <c r="F409" s="120"/>
      <c r="G409" s="120"/>
      <c r="H409" s="120"/>
      <c r="I409" s="120"/>
      <c r="J409" s="120"/>
      <c r="K409" s="121"/>
      <c r="L409" s="119" t="s">
        <v>17</v>
      </c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1"/>
      <c r="AT409" s="137" t="s">
        <v>23</v>
      </c>
    </row>
    <row r="410" spans="1:46" s="11" customFormat="1" ht="30" customHeight="1" x14ac:dyDescent="0.15">
      <c r="A410" s="116"/>
      <c r="B410" s="117"/>
      <c r="C410" s="118"/>
      <c r="D410" s="122" t="s">
        <v>16</v>
      </c>
      <c r="E410" s="121"/>
      <c r="F410" s="123" t="s">
        <v>15</v>
      </c>
      <c r="G410" s="124"/>
      <c r="H410" s="125"/>
      <c r="I410" s="122" t="s">
        <v>14</v>
      </c>
      <c r="J410" s="120"/>
      <c r="K410" s="121"/>
      <c r="L410" s="122" t="s">
        <v>13</v>
      </c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1"/>
      <c r="AB410" s="123" t="s">
        <v>12</v>
      </c>
      <c r="AC410" s="125"/>
      <c r="AD410" s="122" t="s">
        <v>11</v>
      </c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1"/>
      <c r="AT410" s="138"/>
    </row>
    <row r="411" spans="1:46" s="11" customFormat="1" ht="12" customHeight="1" x14ac:dyDescent="0.15">
      <c r="A411" s="22"/>
      <c r="B411" s="23"/>
      <c r="C411" s="24"/>
      <c r="D411" s="23"/>
      <c r="E411" s="25" t="s">
        <v>10</v>
      </c>
      <c r="F411" s="22"/>
      <c r="G411" s="23"/>
      <c r="H411" s="24"/>
      <c r="I411" s="23"/>
      <c r="J411" s="23"/>
      <c r="K411" s="25" t="s">
        <v>10</v>
      </c>
      <c r="L411" s="22"/>
      <c r="M411" s="23"/>
      <c r="N411" s="23"/>
      <c r="O411" s="132" t="s">
        <v>9</v>
      </c>
      <c r="P411" s="132"/>
      <c r="Q411" s="132"/>
      <c r="R411" s="23"/>
      <c r="S411" s="132" t="s">
        <v>8</v>
      </c>
      <c r="T411" s="132"/>
      <c r="U411" s="132"/>
      <c r="V411" s="23"/>
      <c r="W411" s="98" t="s">
        <v>7</v>
      </c>
      <c r="X411" s="98"/>
      <c r="Y411" s="98"/>
      <c r="Z411" s="126" t="s">
        <v>6</v>
      </c>
      <c r="AA411" s="126"/>
      <c r="AB411" s="22"/>
      <c r="AC411" s="24"/>
      <c r="AD411" s="23"/>
      <c r="AE411" s="23"/>
      <c r="AF411" s="132" t="s">
        <v>9</v>
      </c>
      <c r="AG411" s="132"/>
      <c r="AH411" s="132"/>
      <c r="AI411" s="23"/>
      <c r="AJ411" s="132" t="s">
        <v>8</v>
      </c>
      <c r="AK411" s="132"/>
      <c r="AL411" s="132"/>
      <c r="AM411" s="23"/>
      <c r="AN411" s="98" t="s">
        <v>7</v>
      </c>
      <c r="AO411" s="98"/>
      <c r="AP411" s="98"/>
      <c r="AQ411" s="126" t="s">
        <v>6</v>
      </c>
      <c r="AR411" s="127"/>
      <c r="AT411" s="138"/>
    </row>
    <row r="412" spans="1:46" s="11" customFormat="1" ht="11.25" customHeight="1" x14ac:dyDescent="0.15">
      <c r="A412" s="128" t="s">
        <v>5</v>
      </c>
      <c r="B412" s="129"/>
      <c r="C412" s="130"/>
      <c r="D412" s="102"/>
      <c r="E412" s="103"/>
      <c r="F412" s="79"/>
      <c r="G412" s="80"/>
      <c r="H412" s="81"/>
      <c r="I412" s="131" t="str">
        <f>IF(OR(D412="",F412="",F413=""),"0",ROUNDDOWN(D412*F412/F413,2))</f>
        <v>0</v>
      </c>
      <c r="J412" s="109"/>
      <c r="K412" s="110"/>
      <c r="L412" s="93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5"/>
      <c r="AB412" s="79"/>
      <c r="AC412" s="81"/>
      <c r="AD412" s="72" t="str">
        <f>IF(OR(L412="",AB412="",AB413=""),"0",ROUNDDOWN(L412*AB412/AB413,0))</f>
        <v>0</v>
      </c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4"/>
      <c r="AT412" s="138"/>
    </row>
    <row r="413" spans="1:46" s="11" customFormat="1" ht="11.25" customHeight="1" x14ac:dyDescent="0.15">
      <c r="A413" s="76" t="s">
        <v>4</v>
      </c>
      <c r="B413" s="77"/>
      <c r="C413" s="78"/>
      <c r="D413" s="104"/>
      <c r="E413" s="103"/>
      <c r="F413" s="79"/>
      <c r="G413" s="80"/>
      <c r="H413" s="81"/>
      <c r="I413" s="108"/>
      <c r="J413" s="109"/>
      <c r="K413" s="110"/>
      <c r="L413" s="96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5"/>
      <c r="AB413" s="79"/>
      <c r="AC413" s="81"/>
      <c r="AD413" s="75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4"/>
      <c r="AT413" s="138"/>
    </row>
    <row r="414" spans="1:46" s="11" customFormat="1" ht="2.25" customHeight="1" x14ac:dyDescent="0.15">
      <c r="A414" s="26"/>
      <c r="B414" s="27"/>
      <c r="C414" s="28"/>
      <c r="D414" s="27"/>
      <c r="E414" s="27"/>
      <c r="F414" s="26"/>
      <c r="G414" s="27"/>
      <c r="H414" s="28"/>
      <c r="I414" s="27"/>
      <c r="J414" s="27"/>
      <c r="K414" s="27"/>
      <c r="L414" s="26"/>
      <c r="M414" s="27"/>
      <c r="N414" s="27"/>
      <c r="O414" s="27"/>
      <c r="P414" s="28"/>
      <c r="Q414" s="27"/>
      <c r="R414" s="27"/>
      <c r="S414" s="27"/>
      <c r="T414" s="28"/>
      <c r="U414" s="27"/>
      <c r="V414" s="27"/>
      <c r="W414" s="27"/>
      <c r="X414" s="28"/>
      <c r="Y414" s="27"/>
      <c r="Z414" s="27"/>
      <c r="AA414" s="27"/>
      <c r="AB414" s="26"/>
      <c r="AC414" s="28"/>
      <c r="AD414" s="29"/>
      <c r="AE414" s="29"/>
      <c r="AF414" s="29"/>
      <c r="AG414" s="30"/>
      <c r="AH414" s="29"/>
      <c r="AI414" s="29"/>
      <c r="AJ414" s="29"/>
      <c r="AK414" s="30"/>
      <c r="AL414" s="29"/>
      <c r="AM414" s="29"/>
      <c r="AN414" s="29"/>
      <c r="AO414" s="30"/>
      <c r="AP414" s="29"/>
      <c r="AQ414" s="29"/>
      <c r="AR414" s="30"/>
      <c r="AT414" s="138"/>
    </row>
    <row r="415" spans="1:46" s="11" customFormat="1" ht="13.5" customHeight="1" x14ac:dyDescent="0.15">
      <c r="A415" s="111" t="s">
        <v>5</v>
      </c>
      <c r="B415" s="112"/>
      <c r="C415" s="113"/>
      <c r="D415" s="102"/>
      <c r="E415" s="103"/>
      <c r="F415" s="79"/>
      <c r="G415" s="80"/>
      <c r="H415" s="81"/>
      <c r="I415" s="105" t="str">
        <f>IF(OR(D415="",F415="",F416=""),"0",ROUNDDOWN(D415*F415/F416,2))</f>
        <v>0</v>
      </c>
      <c r="J415" s="106"/>
      <c r="K415" s="107"/>
      <c r="L415" s="93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5"/>
      <c r="AB415" s="79"/>
      <c r="AC415" s="81"/>
      <c r="AD415" s="72" t="str">
        <f>IF(OR(L415="",AB415="",AB416=""),"0",ROUNDDOWN(L415*AB415/AB416,0))</f>
        <v>0</v>
      </c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4"/>
      <c r="AT415" s="138"/>
    </row>
    <row r="416" spans="1:46" s="11" customFormat="1" ht="13.5" customHeight="1" x14ac:dyDescent="0.15">
      <c r="A416" s="76" t="s">
        <v>4</v>
      </c>
      <c r="B416" s="77"/>
      <c r="C416" s="78"/>
      <c r="D416" s="104"/>
      <c r="E416" s="103"/>
      <c r="F416" s="79"/>
      <c r="G416" s="80"/>
      <c r="H416" s="81"/>
      <c r="I416" s="108"/>
      <c r="J416" s="109"/>
      <c r="K416" s="110"/>
      <c r="L416" s="96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5"/>
      <c r="AB416" s="79"/>
      <c r="AC416" s="81"/>
      <c r="AD416" s="75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4"/>
      <c r="AT416" s="138"/>
    </row>
    <row r="417" spans="1:46" s="11" customFormat="1" ht="2.25" customHeight="1" x14ac:dyDescent="0.15">
      <c r="A417" s="26"/>
      <c r="B417" s="27"/>
      <c r="C417" s="28"/>
      <c r="D417" s="26"/>
      <c r="E417" s="28"/>
      <c r="F417" s="26"/>
      <c r="G417" s="27"/>
      <c r="H417" s="28"/>
      <c r="I417" s="26"/>
      <c r="J417" s="27"/>
      <c r="K417" s="28"/>
      <c r="L417" s="26"/>
      <c r="M417" s="27"/>
      <c r="N417" s="27"/>
      <c r="O417" s="27"/>
      <c r="P417" s="28"/>
      <c r="Q417" s="27"/>
      <c r="R417" s="27"/>
      <c r="S417" s="27"/>
      <c r="T417" s="28"/>
      <c r="U417" s="27"/>
      <c r="V417" s="27"/>
      <c r="W417" s="27"/>
      <c r="X417" s="28"/>
      <c r="Y417" s="27"/>
      <c r="Z417" s="27"/>
      <c r="AA417" s="27"/>
      <c r="AB417" s="26"/>
      <c r="AC417" s="28"/>
      <c r="AD417" s="29"/>
      <c r="AE417" s="29"/>
      <c r="AF417" s="29"/>
      <c r="AG417" s="30"/>
      <c r="AH417" s="29"/>
      <c r="AI417" s="29"/>
      <c r="AJ417" s="29"/>
      <c r="AK417" s="30"/>
      <c r="AL417" s="29"/>
      <c r="AM417" s="29"/>
      <c r="AN417" s="29"/>
      <c r="AO417" s="30"/>
      <c r="AP417" s="29"/>
      <c r="AQ417" s="29"/>
      <c r="AR417" s="30"/>
      <c r="AT417" s="138"/>
    </row>
    <row r="418" spans="1:46" s="11" customFormat="1" ht="13.5" customHeight="1" x14ac:dyDescent="0.15">
      <c r="A418" s="99"/>
      <c r="B418" s="100"/>
      <c r="C418" s="101"/>
      <c r="D418" s="102"/>
      <c r="E418" s="103"/>
      <c r="F418" s="79"/>
      <c r="G418" s="80"/>
      <c r="H418" s="81"/>
      <c r="I418" s="105" t="str">
        <f>IF(OR(D418="",F418="",F419=""),"0",ROUNDDOWN(D418*F418/F419,2))</f>
        <v>0</v>
      </c>
      <c r="J418" s="106"/>
      <c r="K418" s="107"/>
      <c r="L418" s="93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5"/>
      <c r="AB418" s="79"/>
      <c r="AC418" s="81"/>
      <c r="AD418" s="72" t="str">
        <f>IF(OR(L418="",AB418="",AB419=""),"0",ROUNDDOWN(L418*AB418/AB419,0))</f>
        <v>0</v>
      </c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4"/>
      <c r="AT418" s="138"/>
    </row>
    <row r="419" spans="1:46" s="11" customFormat="1" ht="13.5" customHeight="1" x14ac:dyDescent="0.15">
      <c r="A419" s="76"/>
      <c r="B419" s="77"/>
      <c r="C419" s="78"/>
      <c r="D419" s="104"/>
      <c r="E419" s="103"/>
      <c r="F419" s="79"/>
      <c r="G419" s="80"/>
      <c r="H419" s="81"/>
      <c r="I419" s="108"/>
      <c r="J419" s="109"/>
      <c r="K419" s="110"/>
      <c r="L419" s="96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5"/>
      <c r="AB419" s="79"/>
      <c r="AC419" s="81"/>
      <c r="AD419" s="75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4"/>
      <c r="AT419" s="138"/>
    </row>
    <row r="420" spans="1:46" s="11" customFormat="1" ht="2.25" customHeight="1" x14ac:dyDescent="0.15">
      <c r="A420" s="26"/>
      <c r="B420" s="27"/>
      <c r="C420" s="28"/>
      <c r="D420" s="26"/>
      <c r="E420" s="28"/>
      <c r="F420" s="26"/>
      <c r="G420" s="27"/>
      <c r="H420" s="28"/>
      <c r="I420" s="26"/>
      <c r="J420" s="27"/>
      <c r="K420" s="28"/>
      <c r="L420" s="26"/>
      <c r="M420" s="27"/>
      <c r="N420" s="27"/>
      <c r="O420" s="27"/>
      <c r="P420" s="28"/>
      <c r="Q420" s="27"/>
      <c r="R420" s="27"/>
      <c r="S420" s="27"/>
      <c r="T420" s="28"/>
      <c r="U420" s="27"/>
      <c r="V420" s="27"/>
      <c r="W420" s="27"/>
      <c r="X420" s="28"/>
      <c r="Y420" s="27"/>
      <c r="Z420" s="27"/>
      <c r="AA420" s="27"/>
      <c r="AB420" s="26"/>
      <c r="AC420" s="28"/>
      <c r="AD420" s="29"/>
      <c r="AE420" s="29"/>
      <c r="AF420" s="29"/>
      <c r="AG420" s="30"/>
      <c r="AH420" s="29"/>
      <c r="AI420" s="29"/>
      <c r="AJ420" s="29"/>
      <c r="AK420" s="30"/>
      <c r="AL420" s="29"/>
      <c r="AM420" s="29"/>
      <c r="AN420" s="29"/>
      <c r="AO420" s="30"/>
      <c r="AP420" s="29"/>
      <c r="AQ420" s="29"/>
      <c r="AR420" s="30"/>
      <c r="AT420" s="138"/>
    </row>
    <row r="421" spans="1:46" s="11" customFormat="1" ht="13.5" customHeight="1" x14ac:dyDescent="0.15">
      <c r="A421" s="55" t="s">
        <v>3</v>
      </c>
      <c r="B421" s="56"/>
      <c r="C421" s="57"/>
      <c r="D421" s="82"/>
      <c r="E421" s="83"/>
      <c r="F421" s="84"/>
      <c r="G421" s="84"/>
      <c r="H421" s="84"/>
      <c r="I421" s="84"/>
      <c r="J421" s="84"/>
      <c r="K421" s="85"/>
      <c r="L421" s="93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5"/>
      <c r="AB421" s="97">
        <v>1</v>
      </c>
      <c r="AC421" s="60"/>
      <c r="AD421" s="72" t="str">
        <f>IF(OR(L421="",AB421="",AB422=""),"0",ROUNDDOWN(L421*AB421/AB422,0))</f>
        <v>0</v>
      </c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4"/>
      <c r="AT421" s="138"/>
    </row>
    <row r="422" spans="1:46" s="11" customFormat="1" ht="13.5" customHeight="1" x14ac:dyDescent="0.15">
      <c r="A422" s="58"/>
      <c r="B422" s="59"/>
      <c r="C422" s="60"/>
      <c r="D422" s="86"/>
      <c r="E422" s="87"/>
      <c r="F422" s="88"/>
      <c r="G422" s="88"/>
      <c r="H422" s="88"/>
      <c r="I422" s="88"/>
      <c r="J422" s="88"/>
      <c r="K422" s="89"/>
      <c r="L422" s="96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5"/>
      <c r="AB422" s="97">
        <v>2</v>
      </c>
      <c r="AC422" s="60"/>
      <c r="AD422" s="75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4"/>
      <c r="AT422" s="138"/>
    </row>
    <row r="423" spans="1:46" s="11" customFormat="1" ht="2.25" customHeight="1" x14ac:dyDescent="0.15">
      <c r="A423" s="26"/>
      <c r="B423" s="27"/>
      <c r="C423" s="28"/>
      <c r="D423" s="90"/>
      <c r="E423" s="91"/>
      <c r="F423" s="91"/>
      <c r="G423" s="91"/>
      <c r="H423" s="91"/>
      <c r="I423" s="91"/>
      <c r="J423" s="91"/>
      <c r="K423" s="92"/>
      <c r="L423" s="26"/>
      <c r="M423" s="27"/>
      <c r="N423" s="27"/>
      <c r="O423" s="27"/>
      <c r="P423" s="28"/>
      <c r="Q423" s="27"/>
      <c r="R423" s="27"/>
      <c r="S423" s="27"/>
      <c r="T423" s="28"/>
      <c r="U423" s="27"/>
      <c r="V423" s="27"/>
      <c r="W423" s="27"/>
      <c r="X423" s="28"/>
      <c r="Y423" s="27"/>
      <c r="Z423" s="27"/>
      <c r="AA423" s="27"/>
      <c r="AB423" s="26"/>
      <c r="AC423" s="28"/>
      <c r="AD423" s="27"/>
      <c r="AE423" s="27"/>
      <c r="AF423" s="27"/>
      <c r="AG423" s="28"/>
      <c r="AH423" s="27"/>
      <c r="AI423" s="27"/>
      <c r="AJ423" s="27"/>
      <c r="AK423" s="28"/>
      <c r="AL423" s="27"/>
      <c r="AM423" s="27"/>
      <c r="AN423" s="27"/>
      <c r="AO423" s="28"/>
      <c r="AP423" s="27"/>
      <c r="AQ423" s="27"/>
      <c r="AR423" s="28"/>
      <c r="AT423" s="138"/>
    </row>
    <row r="424" spans="1:46" s="11" customFormat="1" ht="13.5" customHeight="1" x14ac:dyDescent="0.15">
      <c r="A424" s="55" t="s">
        <v>2</v>
      </c>
      <c r="B424" s="56"/>
      <c r="C424" s="57"/>
      <c r="D424" s="61">
        <f>D412+D415+D418</f>
        <v>0</v>
      </c>
      <c r="E424" s="62"/>
      <c r="F424" s="64"/>
      <c r="G424" s="65"/>
      <c r="H424" s="66"/>
      <c r="I424" s="61">
        <f>I412+I415+I418</f>
        <v>0</v>
      </c>
      <c r="J424" s="70"/>
      <c r="K424" s="71"/>
      <c r="L424" s="37">
        <f>L412+L415+L418+L421</f>
        <v>0</v>
      </c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9"/>
      <c r="AB424" s="64"/>
      <c r="AC424" s="66"/>
      <c r="AD424" s="37">
        <f>AD412+AD415+AD418+AD421</f>
        <v>0</v>
      </c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9"/>
      <c r="AT424" s="138"/>
    </row>
    <row r="425" spans="1:46" s="11" customFormat="1" ht="13.5" customHeight="1" x14ac:dyDescent="0.15">
      <c r="A425" s="58"/>
      <c r="B425" s="59"/>
      <c r="C425" s="60"/>
      <c r="D425" s="63"/>
      <c r="E425" s="62"/>
      <c r="F425" s="67"/>
      <c r="G425" s="68"/>
      <c r="H425" s="69"/>
      <c r="I425" s="63"/>
      <c r="J425" s="70"/>
      <c r="K425" s="71"/>
      <c r="L425" s="40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9"/>
      <c r="AB425" s="67"/>
      <c r="AC425" s="69"/>
      <c r="AD425" s="40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9"/>
      <c r="AT425" s="138"/>
    </row>
    <row r="426" spans="1:46" s="11" customFormat="1" ht="2.25" customHeight="1" thickBot="1" x14ac:dyDescent="0.2">
      <c r="A426" s="31"/>
      <c r="B426" s="32"/>
      <c r="C426" s="33"/>
      <c r="D426" s="31"/>
      <c r="E426" s="33"/>
      <c r="F426" s="31"/>
      <c r="G426" s="32"/>
      <c r="H426" s="33"/>
      <c r="I426" s="31"/>
      <c r="J426" s="32"/>
      <c r="K426" s="33"/>
      <c r="L426" s="31"/>
      <c r="M426" s="32"/>
      <c r="N426" s="32"/>
      <c r="O426" s="32"/>
      <c r="P426" s="33"/>
      <c r="Q426" s="32"/>
      <c r="R426" s="32"/>
      <c r="S426" s="32"/>
      <c r="T426" s="33"/>
      <c r="U426" s="32"/>
      <c r="V426" s="32"/>
      <c r="W426" s="32"/>
      <c r="X426" s="33"/>
      <c r="Y426" s="32"/>
      <c r="Z426" s="32"/>
      <c r="AA426" s="32"/>
      <c r="AB426" s="31"/>
      <c r="AC426" s="33"/>
      <c r="AD426" s="32"/>
      <c r="AE426" s="32"/>
      <c r="AF426" s="32"/>
      <c r="AG426" s="33"/>
      <c r="AH426" s="32"/>
      <c r="AI426" s="32"/>
      <c r="AJ426" s="32"/>
      <c r="AK426" s="33"/>
      <c r="AL426" s="32"/>
      <c r="AM426" s="32"/>
      <c r="AN426" s="32"/>
      <c r="AO426" s="33"/>
      <c r="AP426" s="32"/>
      <c r="AQ426" s="32"/>
      <c r="AR426" s="33"/>
      <c r="AT426" s="138"/>
    </row>
    <row r="427" spans="1:46" s="11" customFormat="1" ht="27" customHeight="1" thickTop="1" x14ac:dyDescent="0.15">
      <c r="A427" s="20" t="s">
        <v>22</v>
      </c>
      <c r="B427" s="21" t="s">
        <v>21</v>
      </c>
      <c r="C427" s="133"/>
      <c r="D427" s="134"/>
      <c r="E427" s="134"/>
      <c r="F427" s="134"/>
      <c r="G427" s="135"/>
      <c r="H427" s="136" t="s">
        <v>20</v>
      </c>
      <c r="I427" s="125"/>
      <c r="J427" s="133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34"/>
      <c r="AI427" s="134"/>
      <c r="AJ427" s="134"/>
      <c r="AK427" s="134"/>
      <c r="AL427" s="134"/>
      <c r="AM427" s="134"/>
      <c r="AN427" s="134"/>
      <c r="AO427" s="134"/>
      <c r="AP427" s="134"/>
      <c r="AQ427" s="134"/>
      <c r="AR427" s="135"/>
      <c r="AT427" s="138"/>
    </row>
    <row r="428" spans="1:46" s="11" customFormat="1" ht="15" customHeight="1" x14ac:dyDescent="0.15">
      <c r="A428" s="114" t="s">
        <v>19</v>
      </c>
      <c r="B428" s="115"/>
      <c r="C428" s="57"/>
      <c r="D428" s="119" t="s">
        <v>18</v>
      </c>
      <c r="E428" s="120"/>
      <c r="F428" s="120"/>
      <c r="G428" s="120"/>
      <c r="H428" s="120"/>
      <c r="I428" s="120"/>
      <c r="J428" s="120"/>
      <c r="K428" s="121"/>
      <c r="L428" s="119" t="s">
        <v>17</v>
      </c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1"/>
      <c r="AT428" s="139"/>
    </row>
    <row r="429" spans="1:46" s="11" customFormat="1" ht="30" customHeight="1" x14ac:dyDescent="0.15">
      <c r="A429" s="116"/>
      <c r="B429" s="117"/>
      <c r="C429" s="118"/>
      <c r="D429" s="122" t="s">
        <v>16</v>
      </c>
      <c r="E429" s="121"/>
      <c r="F429" s="123" t="s">
        <v>15</v>
      </c>
      <c r="G429" s="124"/>
      <c r="H429" s="125"/>
      <c r="I429" s="122" t="s">
        <v>14</v>
      </c>
      <c r="J429" s="120"/>
      <c r="K429" s="121"/>
      <c r="L429" s="122" t="s">
        <v>13</v>
      </c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1"/>
      <c r="AB429" s="123" t="s">
        <v>12</v>
      </c>
      <c r="AC429" s="125"/>
      <c r="AD429" s="122" t="s">
        <v>11</v>
      </c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1"/>
      <c r="AT429" s="139"/>
    </row>
    <row r="430" spans="1:46" s="11" customFormat="1" ht="12" customHeight="1" x14ac:dyDescent="0.15">
      <c r="A430" s="22"/>
      <c r="B430" s="23"/>
      <c r="C430" s="24"/>
      <c r="D430" s="23"/>
      <c r="E430" s="25" t="s">
        <v>10</v>
      </c>
      <c r="F430" s="22"/>
      <c r="G430" s="23"/>
      <c r="H430" s="24"/>
      <c r="I430" s="23"/>
      <c r="J430" s="23"/>
      <c r="K430" s="25" t="s">
        <v>10</v>
      </c>
      <c r="L430" s="22"/>
      <c r="M430" s="23"/>
      <c r="N430" s="23"/>
      <c r="O430" s="132" t="s">
        <v>9</v>
      </c>
      <c r="P430" s="132"/>
      <c r="Q430" s="132"/>
      <c r="R430" s="23"/>
      <c r="S430" s="132" t="s">
        <v>8</v>
      </c>
      <c r="T430" s="132"/>
      <c r="U430" s="132"/>
      <c r="V430" s="23"/>
      <c r="W430" s="98" t="s">
        <v>7</v>
      </c>
      <c r="X430" s="98"/>
      <c r="Y430" s="98"/>
      <c r="Z430" s="126" t="s">
        <v>6</v>
      </c>
      <c r="AA430" s="126"/>
      <c r="AB430" s="22"/>
      <c r="AC430" s="24"/>
      <c r="AD430" s="23"/>
      <c r="AE430" s="23"/>
      <c r="AF430" s="132" t="s">
        <v>9</v>
      </c>
      <c r="AG430" s="132"/>
      <c r="AH430" s="132"/>
      <c r="AI430" s="23"/>
      <c r="AJ430" s="132" t="s">
        <v>8</v>
      </c>
      <c r="AK430" s="132"/>
      <c r="AL430" s="132"/>
      <c r="AM430" s="23"/>
      <c r="AN430" s="98" t="s">
        <v>7</v>
      </c>
      <c r="AO430" s="98"/>
      <c r="AP430" s="98"/>
      <c r="AQ430" s="126" t="s">
        <v>6</v>
      </c>
      <c r="AR430" s="127"/>
    </row>
    <row r="431" spans="1:46" s="11" customFormat="1" ht="11.25" customHeight="1" x14ac:dyDescent="0.15">
      <c r="A431" s="128" t="s">
        <v>5</v>
      </c>
      <c r="B431" s="129"/>
      <c r="C431" s="130"/>
      <c r="D431" s="102"/>
      <c r="E431" s="103"/>
      <c r="F431" s="79"/>
      <c r="G431" s="80"/>
      <c r="H431" s="81"/>
      <c r="I431" s="131" t="str">
        <f>IF(OR(D431="",F431="",F432=""),"0",ROUNDDOWN(D431*F431/F432,2))</f>
        <v>0</v>
      </c>
      <c r="J431" s="109"/>
      <c r="K431" s="110"/>
      <c r="L431" s="93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5"/>
      <c r="AB431" s="79"/>
      <c r="AC431" s="81"/>
      <c r="AD431" s="72" t="str">
        <f>IF(OR(L431="",AB431="",AB432=""),"0",ROUNDDOWN(L431*AB431/AB432,0))</f>
        <v>0</v>
      </c>
      <c r="AE431" s="73"/>
      <c r="AF431" s="73"/>
      <c r="AG431" s="73"/>
      <c r="AH431" s="73"/>
      <c r="AI431" s="73"/>
      <c r="AJ431" s="73"/>
      <c r="AK431" s="73"/>
      <c r="AL431" s="73"/>
      <c r="AM431" s="73"/>
      <c r="AN431" s="73"/>
      <c r="AO431" s="73"/>
      <c r="AP431" s="73"/>
      <c r="AQ431" s="73"/>
      <c r="AR431" s="74"/>
    </row>
    <row r="432" spans="1:46" s="11" customFormat="1" ht="11.25" customHeight="1" x14ac:dyDescent="0.15">
      <c r="A432" s="76" t="s">
        <v>4</v>
      </c>
      <c r="B432" s="77"/>
      <c r="C432" s="78"/>
      <c r="D432" s="104"/>
      <c r="E432" s="103"/>
      <c r="F432" s="79"/>
      <c r="G432" s="80"/>
      <c r="H432" s="81"/>
      <c r="I432" s="108"/>
      <c r="J432" s="109"/>
      <c r="K432" s="110"/>
      <c r="L432" s="96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5"/>
      <c r="AB432" s="79"/>
      <c r="AC432" s="81"/>
      <c r="AD432" s="75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4"/>
    </row>
    <row r="433" spans="1:46" s="11" customFormat="1" ht="2.25" customHeight="1" x14ac:dyDescent="0.15">
      <c r="A433" s="26"/>
      <c r="B433" s="27"/>
      <c r="C433" s="28"/>
      <c r="D433" s="27"/>
      <c r="E433" s="27"/>
      <c r="F433" s="26"/>
      <c r="G433" s="27"/>
      <c r="H433" s="28"/>
      <c r="I433" s="27"/>
      <c r="J433" s="27"/>
      <c r="K433" s="27"/>
      <c r="L433" s="26"/>
      <c r="M433" s="27"/>
      <c r="N433" s="27"/>
      <c r="O433" s="27"/>
      <c r="P433" s="28"/>
      <c r="Q433" s="27"/>
      <c r="R433" s="27"/>
      <c r="S433" s="27"/>
      <c r="T433" s="28"/>
      <c r="U433" s="27"/>
      <c r="V433" s="27"/>
      <c r="W433" s="27"/>
      <c r="X433" s="28"/>
      <c r="Y433" s="27"/>
      <c r="Z433" s="27"/>
      <c r="AA433" s="27"/>
      <c r="AB433" s="26"/>
      <c r="AC433" s="28"/>
      <c r="AD433" s="29"/>
      <c r="AE433" s="29"/>
      <c r="AF433" s="29"/>
      <c r="AG433" s="30"/>
      <c r="AH433" s="29"/>
      <c r="AI433" s="29"/>
      <c r="AJ433" s="29"/>
      <c r="AK433" s="30"/>
      <c r="AL433" s="29"/>
      <c r="AM433" s="29"/>
      <c r="AN433" s="29"/>
      <c r="AO433" s="30"/>
      <c r="AP433" s="29"/>
      <c r="AQ433" s="29"/>
      <c r="AR433" s="30"/>
    </row>
    <row r="434" spans="1:46" s="11" customFormat="1" ht="13.5" customHeight="1" x14ac:dyDescent="0.15">
      <c r="A434" s="111" t="s">
        <v>5</v>
      </c>
      <c r="B434" s="112"/>
      <c r="C434" s="113"/>
      <c r="D434" s="102"/>
      <c r="E434" s="103"/>
      <c r="F434" s="79"/>
      <c r="G434" s="80"/>
      <c r="H434" s="81"/>
      <c r="I434" s="105" t="str">
        <f>IF(OR(D434="",F434="",F435=""),"0",ROUNDDOWN(D434*F434/F435,2))</f>
        <v>0</v>
      </c>
      <c r="J434" s="106"/>
      <c r="K434" s="107"/>
      <c r="L434" s="93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5"/>
      <c r="AB434" s="79"/>
      <c r="AC434" s="81"/>
      <c r="AD434" s="72" t="str">
        <f>IF(OR(L434="",AB434="",AB435=""),"0",ROUNDDOWN(L434*AB434/AB435,0))</f>
        <v>0</v>
      </c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4"/>
    </row>
    <row r="435" spans="1:46" s="11" customFormat="1" ht="13.5" customHeight="1" x14ac:dyDescent="0.15">
      <c r="A435" s="76" t="s">
        <v>4</v>
      </c>
      <c r="B435" s="77"/>
      <c r="C435" s="78"/>
      <c r="D435" s="104"/>
      <c r="E435" s="103"/>
      <c r="F435" s="79"/>
      <c r="G435" s="80"/>
      <c r="H435" s="81"/>
      <c r="I435" s="108"/>
      <c r="J435" s="109"/>
      <c r="K435" s="110"/>
      <c r="L435" s="96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5"/>
      <c r="AB435" s="79"/>
      <c r="AC435" s="81"/>
      <c r="AD435" s="75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4"/>
    </row>
    <row r="436" spans="1:46" s="11" customFormat="1" ht="2.25" customHeight="1" x14ac:dyDescent="0.15">
      <c r="A436" s="26"/>
      <c r="B436" s="27"/>
      <c r="C436" s="28"/>
      <c r="D436" s="26"/>
      <c r="E436" s="28"/>
      <c r="F436" s="26"/>
      <c r="G436" s="27"/>
      <c r="H436" s="28"/>
      <c r="I436" s="26"/>
      <c r="J436" s="27"/>
      <c r="K436" s="28"/>
      <c r="L436" s="26"/>
      <c r="M436" s="27"/>
      <c r="N436" s="27"/>
      <c r="O436" s="27"/>
      <c r="P436" s="28"/>
      <c r="Q436" s="27"/>
      <c r="R436" s="27"/>
      <c r="S436" s="27"/>
      <c r="T436" s="28"/>
      <c r="U436" s="27"/>
      <c r="V436" s="27"/>
      <c r="W436" s="27"/>
      <c r="X436" s="28"/>
      <c r="Y436" s="27"/>
      <c r="Z436" s="27"/>
      <c r="AA436" s="27"/>
      <c r="AB436" s="26"/>
      <c r="AC436" s="28"/>
      <c r="AD436" s="29"/>
      <c r="AE436" s="29"/>
      <c r="AF436" s="29"/>
      <c r="AG436" s="30"/>
      <c r="AH436" s="29"/>
      <c r="AI436" s="29"/>
      <c r="AJ436" s="29"/>
      <c r="AK436" s="30"/>
      <c r="AL436" s="29"/>
      <c r="AM436" s="29"/>
      <c r="AN436" s="29"/>
      <c r="AO436" s="30"/>
      <c r="AP436" s="29"/>
      <c r="AQ436" s="29"/>
      <c r="AR436" s="30"/>
    </row>
    <row r="437" spans="1:46" s="11" customFormat="1" ht="13.5" customHeight="1" x14ac:dyDescent="0.15">
      <c r="A437" s="99"/>
      <c r="B437" s="100"/>
      <c r="C437" s="101"/>
      <c r="D437" s="102"/>
      <c r="E437" s="103"/>
      <c r="F437" s="79"/>
      <c r="G437" s="80"/>
      <c r="H437" s="81"/>
      <c r="I437" s="105" t="str">
        <f>IF(OR(D437="",F437="",F438=""),"0",ROUNDDOWN(D437*F437/F438,2))</f>
        <v>0</v>
      </c>
      <c r="J437" s="106"/>
      <c r="K437" s="107"/>
      <c r="L437" s="93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5"/>
      <c r="AB437" s="79"/>
      <c r="AC437" s="81"/>
      <c r="AD437" s="72" t="str">
        <f>IF(OR(L437="",AB437="",AB438=""),"0",ROUNDDOWN(L437*AB437/AB438,0))</f>
        <v>0</v>
      </c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4"/>
    </row>
    <row r="438" spans="1:46" s="11" customFormat="1" ht="13.5" customHeight="1" x14ac:dyDescent="0.15">
      <c r="A438" s="76"/>
      <c r="B438" s="77"/>
      <c r="C438" s="78"/>
      <c r="D438" s="104"/>
      <c r="E438" s="103"/>
      <c r="F438" s="79"/>
      <c r="G438" s="80"/>
      <c r="H438" s="81"/>
      <c r="I438" s="108"/>
      <c r="J438" s="109"/>
      <c r="K438" s="110"/>
      <c r="L438" s="96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5"/>
      <c r="AB438" s="79"/>
      <c r="AC438" s="81"/>
      <c r="AD438" s="75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4"/>
    </row>
    <row r="439" spans="1:46" s="11" customFormat="1" ht="2.25" customHeight="1" x14ac:dyDescent="0.15">
      <c r="A439" s="26"/>
      <c r="B439" s="27"/>
      <c r="C439" s="28"/>
      <c r="D439" s="26"/>
      <c r="E439" s="28"/>
      <c r="F439" s="26"/>
      <c r="G439" s="27"/>
      <c r="H439" s="28"/>
      <c r="I439" s="26"/>
      <c r="J439" s="27"/>
      <c r="K439" s="28"/>
      <c r="L439" s="26"/>
      <c r="M439" s="27"/>
      <c r="N439" s="27"/>
      <c r="O439" s="27"/>
      <c r="P439" s="28"/>
      <c r="Q439" s="27"/>
      <c r="R439" s="27"/>
      <c r="S439" s="27"/>
      <c r="T439" s="28"/>
      <c r="U439" s="27"/>
      <c r="V439" s="27"/>
      <c r="W439" s="27"/>
      <c r="X439" s="28"/>
      <c r="Y439" s="27"/>
      <c r="Z439" s="27"/>
      <c r="AA439" s="27"/>
      <c r="AB439" s="26"/>
      <c r="AC439" s="28"/>
      <c r="AD439" s="29"/>
      <c r="AE439" s="29"/>
      <c r="AF439" s="29"/>
      <c r="AG439" s="30"/>
      <c r="AH439" s="29"/>
      <c r="AI439" s="29"/>
      <c r="AJ439" s="29"/>
      <c r="AK439" s="30"/>
      <c r="AL439" s="29"/>
      <c r="AM439" s="29"/>
      <c r="AN439" s="29"/>
      <c r="AO439" s="30"/>
      <c r="AP439" s="29"/>
      <c r="AQ439" s="29"/>
      <c r="AR439" s="30"/>
    </row>
    <row r="440" spans="1:46" s="11" customFormat="1" ht="13.5" customHeight="1" x14ac:dyDescent="0.15">
      <c r="A440" s="55" t="s">
        <v>3</v>
      </c>
      <c r="B440" s="56"/>
      <c r="C440" s="57"/>
      <c r="D440" s="82"/>
      <c r="E440" s="83"/>
      <c r="F440" s="84"/>
      <c r="G440" s="84"/>
      <c r="H440" s="84"/>
      <c r="I440" s="84"/>
      <c r="J440" s="84"/>
      <c r="K440" s="85"/>
      <c r="L440" s="93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5"/>
      <c r="AB440" s="97">
        <v>1</v>
      </c>
      <c r="AC440" s="60"/>
      <c r="AD440" s="72" t="str">
        <f>IF(OR(L440="",AB440="",AB441=""),"0",ROUNDDOWN(L440*AB440/AB441,0))</f>
        <v>0</v>
      </c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4"/>
    </row>
    <row r="441" spans="1:46" s="11" customFormat="1" ht="13.5" customHeight="1" x14ac:dyDescent="0.15">
      <c r="A441" s="58"/>
      <c r="B441" s="59"/>
      <c r="C441" s="60"/>
      <c r="D441" s="86"/>
      <c r="E441" s="87"/>
      <c r="F441" s="88"/>
      <c r="G441" s="88"/>
      <c r="H441" s="88"/>
      <c r="I441" s="88"/>
      <c r="J441" s="88"/>
      <c r="K441" s="89"/>
      <c r="L441" s="96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5"/>
      <c r="AB441" s="97">
        <v>2</v>
      </c>
      <c r="AC441" s="60"/>
      <c r="AD441" s="75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4"/>
    </row>
    <row r="442" spans="1:46" s="11" customFormat="1" ht="2.25" customHeight="1" x14ac:dyDescent="0.15">
      <c r="A442" s="26"/>
      <c r="B442" s="27"/>
      <c r="C442" s="28"/>
      <c r="D442" s="90"/>
      <c r="E442" s="91"/>
      <c r="F442" s="91"/>
      <c r="G442" s="91"/>
      <c r="H442" s="91"/>
      <c r="I442" s="91"/>
      <c r="J442" s="91"/>
      <c r="K442" s="92"/>
      <c r="L442" s="26"/>
      <c r="M442" s="27"/>
      <c r="N442" s="27"/>
      <c r="O442" s="27"/>
      <c r="P442" s="28"/>
      <c r="Q442" s="27"/>
      <c r="R442" s="27"/>
      <c r="S442" s="27"/>
      <c r="T442" s="28"/>
      <c r="U442" s="27"/>
      <c r="V442" s="27"/>
      <c r="W442" s="27"/>
      <c r="X442" s="28"/>
      <c r="Y442" s="27"/>
      <c r="Z442" s="27"/>
      <c r="AA442" s="27"/>
      <c r="AB442" s="26"/>
      <c r="AC442" s="28"/>
      <c r="AD442" s="27"/>
      <c r="AE442" s="27"/>
      <c r="AF442" s="27"/>
      <c r="AG442" s="28"/>
      <c r="AH442" s="27"/>
      <c r="AI442" s="27"/>
      <c r="AJ442" s="27"/>
      <c r="AK442" s="28"/>
      <c r="AL442" s="27"/>
      <c r="AM442" s="27"/>
      <c r="AN442" s="27"/>
      <c r="AO442" s="28"/>
      <c r="AP442" s="27"/>
      <c r="AQ442" s="27"/>
      <c r="AR442" s="28"/>
    </row>
    <row r="443" spans="1:46" s="11" customFormat="1" ht="13.5" customHeight="1" x14ac:dyDescent="0.15">
      <c r="A443" s="55" t="s">
        <v>2</v>
      </c>
      <c r="B443" s="56"/>
      <c r="C443" s="57"/>
      <c r="D443" s="61">
        <f>D431+D434+D437</f>
        <v>0</v>
      </c>
      <c r="E443" s="62"/>
      <c r="F443" s="64"/>
      <c r="G443" s="65"/>
      <c r="H443" s="66"/>
      <c r="I443" s="61">
        <f>I431+I434+I437</f>
        <v>0</v>
      </c>
      <c r="J443" s="70"/>
      <c r="K443" s="71"/>
      <c r="L443" s="37">
        <f>L431+L434+L437+L440</f>
        <v>0</v>
      </c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9"/>
      <c r="AB443" s="64"/>
      <c r="AC443" s="66"/>
      <c r="AD443" s="37">
        <f>AD431+AD434+AD437+AD440</f>
        <v>0</v>
      </c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9"/>
    </row>
    <row r="444" spans="1:46" s="11" customFormat="1" ht="13.5" customHeight="1" x14ac:dyDescent="0.15">
      <c r="A444" s="58"/>
      <c r="B444" s="59"/>
      <c r="C444" s="60"/>
      <c r="D444" s="63"/>
      <c r="E444" s="62"/>
      <c r="F444" s="67"/>
      <c r="G444" s="68"/>
      <c r="H444" s="69"/>
      <c r="I444" s="63"/>
      <c r="J444" s="70"/>
      <c r="K444" s="71"/>
      <c r="L444" s="40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9"/>
      <c r="AB444" s="67"/>
      <c r="AC444" s="69"/>
      <c r="AD444" s="40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9"/>
    </row>
    <row r="445" spans="1:46" s="11" customFormat="1" ht="2.25" customHeight="1" thickBot="1" x14ac:dyDescent="0.2">
      <c r="A445" s="31"/>
      <c r="B445" s="32"/>
      <c r="C445" s="33"/>
      <c r="D445" s="31"/>
      <c r="E445" s="33"/>
      <c r="F445" s="31"/>
      <c r="G445" s="32"/>
      <c r="H445" s="33"/>
      <c r="I445" s="31"/>
      <c r="J445" s="32"/>
      <c r="K445" s="33"/>
      <c r="L445" s="31"/>
      <c r="M445" s="32"/>
      <c r="N445" s="32"/>
      <c r="O445" s="32"/>
      <c r="P445" s="33"/>
      <c r="Q445" s="32"/>
      <c r="R445" s="32"/>
      <c r="S445" s="32"/>
      <c r="T445" s="33"/>
      <c r="U445" s="32"/>
      <c r="V445" s="32"/>
      <c r="W445" s="32"/>
      <c r="X445" s="33"/>
      <c r="Y445" s="32"/>
      <c r="Z445" s="32"/>
      <c r="AA445" s="32"/>
      <c r="AB445" s="31"/>
      <c r="AC445" s="33"/>
      <c r="AD445" s="32"/>
      <c r="AE445" s="32"/>
      <c r="AF445" s="32"/>
      <c r="AG445" s="33"/>
      <c r="AH445" s="32"/>
      <c r="AI445" s="32"/>
      <c r="AJ445" s="32"/>
      <c r="AK445" s="33"/>
      <c r="AL445" s="32"/>
      <c r="AM445" s="32"/>
      <c r="AN445" s="32"/>
      <c r="AO445" s="33"/>
      <c r="AP445" s="32"/>
      <c r="AQ445" s="32"/>
      <c r="AR445" s="33"/>
    </row>
    <row r="446" spans="1:46" s="11" customFormat="1" ht="37.5" customHeight="1" thickTop="1" x14ac:dyDescent="0.2">
      <c r="A446" s="41" t="s">
        <v>1</v>
      </c>
      <c r="B446" s="42"/>
      <c r="C446" s="42"/>
      <c r="D446" s="42"/>
      <c r="E446" s="42"/>
      <c r="F446" s="42"/>
      <c r="G446" s="42"/>
      <c r="H446" s="43"/>
      <c r="I446" s="44">
        <f>I406+I424+I443</f>
        <v>0</v>
      </c>
      <c r="J446" s="45"/>
      <c r="K446" s="46"/>
      <c r="L446" s="41" t="s">
        <v>0</v>
      </c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3"/>
      <c r="AD446" s="50">
        <f>AD406+AD424+AD443</f>
        <v>0</v>
      </c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2"/>
      <c r="AS446" s="53" t="s">
        <v>69</v>
      </c>
      <c r="AT446" s="54"/>
    </row>
    <row r="447" spans="1:46" ht="2.25" customHeight="1" x14ac:dyDescent="0.15">
      <c r="A447" s="10"/>
      <c r="B447" s="9"/>
      <c r="C447" s="9"/>
      <c r="D447" s="9"/>
      <c r="E447" s="9"/>
      <c r="F447" s="9"/>
      <c r="G447" s="9"/>
      <c r="H447" s="8"/>
      <c r="I447" s="47"/>
      <c r="J447" s="48"/>
      <c r="K447" s="49"/>
      <c r="L447" s="7"/>
      <c r="M447" s="6"/>
      <c r="N447" s="6"/>
      <c r="O447" s="6"/>
      <c r="P447" s="5"/>
      <c r="Q447" s="6"/>
      <c r="R447" s="6"/>
      <c r="S447" s="6"/>
      <c r="T447" s="5"/>
      <c r="U447" s="6"/>
      <c r="V447" s="6"/>
      <c r="W447" s="6"/>
      <c r="X447" s="5"/>
      <c r="Y447" s="6"/>
      <c r="Z447" s="6"/>
      <c r="AA447" s="6"/>
      <c r="AB447" s="7"/>
      <c r="AC447" s="5"/>
      <c r="AD447" s="6"/>
      <c r="AE447" s="6"/>
      <c r="AF447" s="6"/>
      <c r="AG447" s="5"/>
      <c r="AH447" s="6"/>
      <c r="AI447" s="6"/>
      <c r="AJ447" s="6"/>
      <c r="AK447" s="5"/>
      <c r="AL447" s="6"/>
      <c r="AM447" s="6"/>
      <c r="AN447" s="6"/>
      <c r="AO447" s="5"/>
      <c r="AP447" s="6"/>
      <c r="AQ447" s="6"/>
      <c r="AR447" s="5"/>
    </row>
    <row r="448" spans="1:46" s="11" customFormat="1" ht="27" customHeight="1" x14ac:dyDescent="0.15">
      <c r="A448" s="20" t="s">
        <v>22</v>
      </c>
      <c r="B448" s="21" t="s">
        <v>21</v>
      </c>
      <c r="C448" s="140"/>
      <c r="D448" s="141"/>
      <c r="E448" s="141"/>
      <c r="F448" s="141"/>
      <c r="G448" s="142"/>
      <c r="H448" s="136" t="s">
        <v>20</v>
      </c>
      <c r="I448" s="125"/>
      <c r="J448" s="140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  <c r="AA448" s="141"/>
      <c r="AB448" s="141"/>
      <c r="AC448" s="141"/>
      <c r="AD448" s="141"/>
      <c r="AE448" s="141"/>
      <c r="AF448" s="141"/>
      <c r="AG448" s="141"/>
      <c r="AH448" s="141"/>
      <c r="AI448" s="141"/>
      <c r="AJ448" s="141"/>
      <c r="AK448" s="141"/>
      <c r="AL448" s="141"/>
      <c r="AM448" s="141"/>
      <c r="AN448" s="141"/>
      <c r="AO448" s="141"/>
      <c r="AP448" s="141"/>
      <c r="AQ448" s="141"/>
      <c r="AR448" s="142"/>
    </row>
    <row r="449" spans="1:46" s="11" customFormat="1" ht="15" customHeight="1" x14ac:dyDescent="0.15">
      <c r="A449" s="114" t="s">
        <v>19</v>
      </c>
      <c r="B449" s="115"/>
      <c r="C449" s="57"/>
      <c r="D449" s="119" t="s">
        <v>18</v>
      </c>
      <c r="E449" s="120"/>
      <c r="F449" s="120"/>
      <c r="G449" s="120"/>
      <c r="H449" s="120"/>
      <c r="I449" s="120"/>
      <c r="J449" s="120"/>
      <c r="K449" s="121"/>
      <c r="L449" s="119" t="s">
        <v>17</v>
      </c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1"/>
      <c r="AT449" s="137" t="s">
        <v>23</v>
      </c>
    </row>
    <row r="450" spans="1:46" s="11" customFormat="1" ht="30" customHeight="1" x14ac:dyDescent="0.15">
      <c r="A450" s="116"/>
      <c r="B450" s="117"/>
      <c r="C450" s="118"/>
      <c r="D450" s="122" t="s">
        <v>16</v>
      </c>
      <c r="E450" s="121"/>
      <c r="F450" s="123" t="s">
        <v>15</v>
      </c>
      <c r="G450" s="124"/>
      <c r="H450" s="125"/>
      <c r="I450" s="122" t="s">
        <v>14</v>
      </c>
      <c r="J450" s="120"/>
      <c r="K450" s="121"/>
      <c r="L450" s="122" t="s">
        <v>13</v>
      </c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1"/>
      <c r="AB450" s="123" t="s">
        <v>12</v>
      </c>
      <c r="AC450" s="125"/>
      <c r="AD450" s="122" t="s">
        <v>11</v>
      </c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1"/>
      <c r="AT450" s="138"/>
    </row>
    <row r="451" spans="1:46" s="11" customFormat="1" ht="12" customHeight="1" x14ac:dyDescent="0.15">
      <c r="A451" s="22"/>
      <c r="B451" s="23"/>
      <c r="C451" s="24"/>
      <c r="D451" s="23"/>
      <c r="E451" s="25" t="s">
        <v>10</v>
      </c>
      <c r="F451" s="22"/>
      <c r="G451" s="23"/>
      <c r="H451" s="24"/>
      <c r="I451" s="23"/>
      <c r="J451" s="23"/>
      <c r="K451" s="25" t="s">
        <v>10</v>
      </c>
      <c r="L451" s="22"/>
      <c r="M451" s="23"/>
      <c r="N451" s="23"/>
      <c r="O451" s="132" t="s">
        <v>9</v>
      </c>
      <c r="P451" s="132"/>
      <c r="Q451" s="132"/>
      <c r="R451" s="23"/>
      <c r="S451" s="132" t="s">
        <v>8</v>
      </c>
      <c r="T451" s="132"/>
      <c r="U451" s="132"/>
      <c r="V451" s="23"/>
      <c r="W451" s="98" t="s">
        <v>7</v>
      </c>
      <c r="X451" s="98"/>
      <c r="Y451" s="98"/>
      <c r="Z451" s="126" t="s">
        <v>6</v>
      </c>
      <c r="AA451" s="126"/>
      <c r="AB451" s="22"/>
      <c r="AC451" s="24"/>
      <c r="AD451" s="23"/>
      <c r="AE451" s="23"/>
      <c r="AF451" s="132" t="s">
        <v>9</v>
      </c>
      <c r="AG451" s="132"/>
      <c r="AH451" s="132"/>
      <c r="AI451" s="23"/>
      <c r="AJ451" s="132" t="s">
        <v>8</v>
      </c>
      <c r="AK451" s="132"/>
      <c r="AL451" s="132"/>
      <c r="AM451" s="23"/>
      <c r="AN451" s="98" t="s">
        <v>7</v>
      </c>
      <c r="AO451" s="98"/>
      <c r="AP451" s="98"/>
      <c r="AQ451" s="126" t="s">
        <v>6</v>
      </c>
      <c r="AR451" s="127"/>
      <c r="AT451" s="138"/>
    </row>
    <row r="452" spans="1:46" s="11" customFormat="1" ht="11.25" customHeight="1" x14ac:dyDescent="0.15">
      <c r="A452" s="128" t="s">
        <v>5</v>
      </c>
      <c r="B452" s="129"/>
      <c r="C452" s="130"/>
      <c r="D452" s="102"/>
      <c r="E452" s="103"/>
      <c r="F452" s="79"/>
      <c r="G452" s="80"/>
      <c r="H452" s="81"/>
      <c r="I452" s="131" t="str">
        <f>IF(OR(D452="",F452="",F453=""),"0",ROUNDDOWN(D452*F452/F453,2))</f>
        <v>0</v>
      </c>
      <c r="J452" s="109"/>
      <c r="K452" s="110"/>
      <c r="L452" s="93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5"/>
      <c r="AB452" s="79"/>
      <c r="AC452" s="81"/>
      <c r="AD452" s="72" t="str">
        <f>IF(OR(L452="",AB452="",AB453=""),"0",ROUNDDOWN(L452*AB452/AB453,0))</f>
        <v>0</v>
      </c>
      <c r="AE452" s="73"/>
      <c r="AF452" s="73"/>
      <c r="AG452" s="73"/>
      <c r="AH452" s="73"/>
      <c r="AI452" s="73"/>
      <c r="AJ452" s="73"/>
      <c r="AK452" s="73"/>
      <c r="AL452" s="73"/>
      <c r="AM452" s="73"/>
      <c r="AN452" s="73"/>
      <c r="AO452" s="73"/>
      <c r="AP452" s="73"/>
      <c r="AQ452" s="73"/>
      <c r="AR452" s="74"/>
      <c r="AT452" s="138"/>
    </row>
    <row r="453" spans="1:46" s="11" customFormat="1" ht="11.25" customHeight="1" x14ac:dyDescent="0.15">
      <c r="A453" s="76" t="s">
        <v>4</v>
      </c>
      <c r="B453" s="77"/>
      <c r="C453" s="78"/>
      <c r="D453" s="104"/>
      <c r="E453" s="103"/>
      <c r="F453" s="79"/>
      <c r="G453" s="80"/>
      <c r="H453" s="81"/>
      <c r="I453" s="108"/>
      <c r="J453" s="109"/>
      <c r="K453" s="110"/>
      <c r="L453" s="96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5"/>
      <c r="AB453" s="79"/>
      <c r="AC453" s="81"/>
      <c r="AD453" s="75"/>
      <c r="AE453" s="73"/>
      <c r="AF453" s="73"/>
      <c r="AG453" s="73"/>
      <c r="AH453" s="73"/>
      <c r="AI453" s="73"/>
      <c r="AJ453" s="73"/>
      <c r="AK453" s="73"/>
      <c r="AL453" s="73"/>
      <c r="AM453" s="73"/>
      <c r="AN453" s="73"/>
      <c r="AO453" s="73"/>
      <c r="AP453" s="73"/>
      <c r="AQ453" s="73"/>
      <c r="AR453" s="74"/>
      <c r="AT453" s="138"/>
    </row>
    <row r="454" spans="1:46" s="11" customFormat="1" ht="2.25" customHeight="1" x14ac:dyDescent="0.15">
      <c r="A454" s="26"/>
      <c r="B454" s="27"/>
      <c r="C454" s="28"/>
      <c r="D454" s="27"/>
      <c r="E454" s="27"/>
      <c r="F454" s="26"/>
      <c r="G454" s="27"/>
      <c r="H454" s="28"/>
      <c r="I454" s="27"/>
      <c r="J454" s="27"/>
      <c r="K454" s="27"/>
      <c r="L454" s="26"/>
      <c r="M454" s="27"/>
      <c r="N454" s="27"/>
      <c r="O454" s="27"/>
      <c r="P454" s="28"/>
      <c r="Q454" s="27"/>
      <c r="R454" s="27"/>
      <c r="S454" s="27"/>
      <c r="T454" s="28"/>
      <c r="U454" s="27"/>
      <c r="V454" s="27"/>
      <c r="W454" s="27"/>
      <c r="X454" s="28"/>
      <c r="Y454" s="27"/>
      <c r="Z454" s="27"/>
      <c r="AA454" s="27"/>
      <c r="AB454" s="26"/>
      <c r="AC454" s="28"/>
      <c r="AD454" s="29"/>
      <c r="AE454" s="29"/>
      <c r="AF454" s="29"/>
      <c r="AG454" s="30"/>
      <c r="AH454" s="29"/>
      <c r="AI454" s="29"/>
      <c r="AJ454" s="29"/>
      <c r="AK454" s="30"/>
      <c r="AL454" s="29"/>
      <c r="AM454" s="29"/>
      <c r="AN454" s="29"/>
      <c r="AO454" s="30"/>
      <c r="AP454" s="29"/>
      <c r="AQ454" s="29"/>
      <c r="AR454" s="30"/>
      <c r="AT454" s="138"/>
    </row>
    <row r="455" spans="1:46" s="11" customFormat="1" ht="13.5" customHeight="1" x14ac:dyDescent="0.15">
      <c r="A455" s="111" t="s">
        <v>5</v>
      </c>
      <c r="B455" s="112"/>
      <c r="C455" s="113"/>
      <c r="D455" s="102"/>
      <c r="E455" s="103"/>
      <c r="F455" s="79"/>
      <c r="G455" s="80"/>
      <c r="H455" s="81"/>
      <c r="I455" s="105" t="str">
        <f>IF(OR(D455="",F455="",F456=""),"0",ROUNDDOWN(D455*F455/F456,2))</f>
        <v>0</v>
      </c>
      <c r="J455" s="106"/>
      <c r="K455" s="107"/>
      <c r="L455" s="93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5"/>
      <c r="AB455" s="79"/>
      <c r="AC455" s="81"/>
      <c r="AD455" s="72" t="str">
        <f>IF(OR(L455="",AB455="",AB456=""),"0",ROUNDDOWN(L455*AB455/AB456,0))</f>
        <v>0</v>
      </c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4"/>
      <c r="AT455" s="138"/>
    </row>
    <row r="456" spans="1:46" s="11" customFormat="1" ht="13.5" customHeight="1" x14ac:dyDescent="0.15">
      <c r="A456" s="76" t="s">
        <v>4</v>
      </c>
      <c r="B456" s="77"/>
      <c r="C456" s="78"/>
      <c r="D456" s="104"/>
      <c r="E456" s="103"/>
      <c r="F456" s="79"/>
      <c r="G456" s="80"/>
      <c r="H456" s="81"/>
      <c r="I456" s="108"/>
      <c r="J456" s="109"/>
      <c r="K456" s="110"/>
      <c r="L456" s="96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5"/>
      <c r="AB456" s="79"/>
      <c r="AC456" s="81"/>
      <c r="AD456" s="75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  <c r="AO456" s="73"/>
      <c r="AP456" s="73"/>
      <c r="AQ456" s="73"/>
      <c r="AR456" s="74"/>
      <c r="AT456" s="138"/>
    </row>
    <row r="457" spans="1:46" s="11" customFormat="1" ht="2.25" customHeight="1" x14ac:dyDescent="0.15">
      <c r="A457" s="26"/>
      <c r="B457" s="27"/>
      <c r="C457" s="28"/>
      <c r="D457" s="26"/>
      <c r="E457" s="28"/>
      <c r="F457" s="26"/>
      <c r="G457" s="27"/>
      <c r="H457" s="28"/>
      <c r="I457" s="26"/>
      <c r="J457" s="27"/>
      <c r="K457" s="28"/>
      <c r="L457" s="26"/>
      <c r="M457" s="27"/>
      <c r="N457" s="27"/>
      <c r="O457" s="27"/>
      <c r="P457" s="28"/>
      <c r="Q457" s="27"/>
      <c r="R457" s="27"/>
      <c r="S457" s="27"/>
      <c r="T457" s="28"/>
      <c r="U457" s="27"/>
      <c r="V457" s="27"/>
      <c r="W457" s="27"/>
      <c r="X457" s="28"/>
      <c r="Y457" s="27"/>
      <c r="Z457" s="27"/>
      <c r="AA457" s="27"/>
      <c r="AB457" s="26"/>
      <c r="AC457" s="28"/>
      <c r="AD457" s="29"/>
      <c r="AE457" s="29"/>
      <c r="AF457" s="29"/>
      <c r="AG457" s="30"/>
      <c r="AH457" s="29"/>
      <c r="AI457" s="29"/>
      <c r="AJ457" s="29"/>
      <c r="AK457" s="30"/>
      <c r="AL457" s="29"/>
      <c r="AM457" s="29"/>
      <c r="AN457" s="29"/>
      <c r="AO457" s="30"/>
      <c r="AP457" s="29"/>
      <c r="AQ457" s="29"/>
      <c r="AR457" s="30"/>
      <c r="AT457" s="138"/>
    </row>
    <row r="458" spans="1:46" s="11" customFormat="1" ht="13.5" customHeight="1" x14ac:dyDescent="0.15">
      <c r="A458" s="99"/>
      <c r="B458" s="100"/>
      <c r="C458" s="101"/>
      <c r="D458" s="102"/>
      <c r="E458" s="103"/>
      <c r="F458" s="79"/>
      <c r="G458" s="80"/>
      <c r="H458" s="81"/>
      <c r="I458" s="105" t="str">
        <f>IF(OR(D458="",F458="",F459=""),"0",ROUNDDOWN(D458*F458/F459,2))</f>
        <v>0</v>
      </c>
      <c r="J458" s="106"/>
      <c r="K458" s="107"/>
      <c r="L458" s="93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5"/>
      <c r="AB458" s="79"/>
      <c r="AC458" s="81"/>
      <c r="AD458" s="72" t="str">
        <f>IF(OR(L458="",AB458="",AB459=""),"0",ROUNDDOWN(L458*AB458/AB459,0))</f>
        <v>0</v>
      </c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  <c r="AO458" s="73"/>
      <c r="AP458" s="73"/>
      <c r="AQ458" s="73"/>
      <c r="AR458" s="74"/>
      <c r="AT458" s="138"/>
    </row>
    <row r="459" spans="1:46" s="11" customFormat="1" ht="13.5" customHeight="1" x14ac:dyDescent="0.15">
      <c r="A459" s="76"/>
      <c r="B459" s="77"/>
      <c r="C459" s="78"/>
      <c r="D459" s="104"/>
      <c r="E459" s="103"/>
      <c r="F459" s="79"/>
      <c r="G459" s="80"/>
      <c r="H459" s="81"/>
      <c r="I459" s="108"/>
      <c r="J459" s="109"/>
      <c r="K459" s="110"/>
      <c r="L459" s="96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5"/>
      <c r="AB459" s="79"/>
      <c r="AC459" s="81"/>
      <c r="AD459" s="75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  <c r="AO459" s="73"/>
      <c r="AP459" s="73"/>
      <c r="AQ459" s="73"/>
      <c r="AR459" s="74"/>
      <c r="AT459" s="138"/>
    </row>
    <row r="460" spans="1:46" s="11" customFormat="1" ht="2.25" customHeight="1" x14ac:dyDescent="0.15">
      <c r="A460" s="26"/>
      <c r="B460" s="27"/>
      <c r="C460" s="28"/>
      <c r="D460" s="26"/>
      <c r="E460" s="28"/>
      <c r="F460" s="26"/>
      <c r="G460" s="27"/>
      <c r="H460" s="28"/>
      <c r="I460" s="26"/>
      <c r="J460" s="27"/>
      <c r="K460" s="28"/>
      <c r="L460" s="26"/>
      <c r="M460" s="27"/>
      <c r="N460" s="27"/>
      <c r="O460" s="27"/>
      <c r="P460" s="28"/>
      <c r="Q460" s="27"/>
      <c r="R460" s="27"/>
      <c r="S460" s="27"/>
      <c r="T460" s="28"/>
      <c r="U460" s="27"/>
      <c r="V460" s="27"/>
      <c r="W460" s="27"/>
      <c r="X460" s="28"/>
      <c r="Y460" s="27"/>
      <c r="Z460" s="27"/>
      <c r="AA460" s="27"/>
      <c r="AB460" s="26"/>
      <c r="AC460" s="28"/>
      <c r="AD460" s="29"/>
      <c r="AE460" s="29"/>
      <c r="AF460" s="29"/>
      <c r="AG460" s="30"/>
      <c r="AH460" s="29"/>
      <c r="AI460" s="29"/>
      <c r="AJ460" s="29"/>
      <c r="AK460" s="30"/>
      <c r="AL460" s="29"/>
      <c r="AM460" s="29"/>
      <c r="AN460" s="29"/>
      <c r="AO460" s="30"/>
      <c r="AP460" s="29"/>
      <c r="AQ460" s="29"/>
      <c r="AR460" s="30"/>
      <c r="AT460" s="138"/>
    </row>
    <row r="461" spans="1:46" s="11" customFormat="1" ht="13.5" customHeight="1" x14ac:dyDescent="0.15">
      <c r="A461" s="55" t="s">
        <v>3</v>
      </c>
      <c r="B461" s="56"/>
      <c r="C461" s="57"/>
      <c r="D461" s="82"/>
      <c r="E461" s="83"/>
      <c r="F461" s="84"/>
      <c r="G461" s="84"/>
      <c r="H461" s="84"/>
      <c r="I461" s="84"/>
      <c r="J461" s="84"/>
      <c r="K461" s="85"/>
      <c r="L461" s="93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5"/>
      <c r="AB461" s="97">
        <v>1</v>
      </c>
      <c r="AC461" s="60"/>
      <c r="AD461" s="72" t="str">
        <f>IF(OR(L461="",AB461="",AB462=""),"0",ROUNDDOWN(L461*AB461/AB462,0))</f>
        <v>0</v>
      </c>
      <c r="AE461" s="73"/>
      <c r="AF461" s="73"/>
      <c r="AG461" s="73"/>
      <c r="AH461" s="73"/>
      <c r="AI461" s="73"/>
      <c r="AJ461" s="73"/>
      <c r="AK461" s="73"/>
      <c r="AL461" s="73"/>
      <c r="AM461" s="73"/>
      <c r="AN461" s="73"/>
      <c r="AO461" s="73"/>
      <c r="AP461" s="73"/>
      <c r="AQ461" s="73"/>
      <c r="AR461" s="74"/>
      <c r="AT461" s="138"/>
    </row>
    <row r="462" spans="1:46" s="11" customFormat="1" ht="13.5" customHeight="1" x14ac:dyDescent="0.15">
      <c r="A462" s="58"/>
      <c r="B462" s="59"/>
      <c r="C462" s="60"/>
      <c r="D462" s="86"/>
      <c r="E462" s="87"/>
      <c r="F462" s="88"/>
      <c r="G462" s="88"/>
      <c r="H462" s="88"/>
      <c r="I462" s="88"/>
      <c r="J462" s="88"/>
      <c r="K462" s="89"/>
      <c r="L462" s="96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5"/>
      <c r="AB462" s="97">
        <v>2</v>
      </c>
      <c r="AC462" s="60"/>
      <c r="AD462" s="75"/>
      <c r="AE462" s="73"/>
      <c r="AF462" s="73"/>
      <c r="AG462" s="73"/>
      <c r="AH462" s="73"/>
      <c r="AI462" s="73"/>
      <c r="AJ462" s="73"/>
      <c r="AK462" s="73"/>
      <c r="AL462" s="73"/>
      <c r="AM462" s="73"/>
      <c r="AN462" s="73"/>
      <c r="AO462" s="73"/>
      <c r="AP462" s="73"/>
      <c r="AQ462" s="73"/>
      <c r="AR462" s="74"/>
      <c r="AT462" s="138"/>
    </row>
    <row r="463" spans="1:46" s="11" customFormat="1" ht="2.25" customHeight="1" x14ac:dyDescent="0.15">
      <c r="A463" s="26"/>
      <c r="B463" s="27"/>
      <c r="C463" s="28"/>
      <c r="D463" s="90"/>
      <c r="E463" s="91"/>
      <c r="F463" s="91"/>
      <c r="G463" s="91"/>
      <c r="H463" s="91"/>
      <c r="I463" s="91"/>
      <c r="J463" s="91"/>
      <c r="K463" s="92"/>
      <c r="L463" s="26"/>
      <c r="M463" s="27"/>
      <c r="N463" s="27"/>
      <c r="O463" s="27"/>
      <c r="P463" s="28"/>
      <c r="Q463" s="27"/>
      <c r="R463" s="27"/>
      <c r="S463" s="27"/>
      <c r="T463" s="28"/>
      <c r="U463" s="27"/>
      <c r="V463" s="27"/>
      <c r="W463" s="27"/>
      <c r="X463" s="28"/>
      <c r="Y463" s="27"/>
      <c r="Z463" s="27"/>
      <c r="AA463" s="27"/>
      <c r="AB463" s="26"/>
      <c r="AC463" s="28"/>
      <c r="AD463" s="27"/>
      <c r="AE463" s="27"/>
      <c r="AF463" s="27"/>
      <c r="AG463" s="28"/>
      <c r="AH463" s="27"/>
      <c r="AI463" s="27"/>
      <c r="AJ463" s="27"/>
      <c r="AK463" s="28"/>
      <c r="AL463" s="27"/>
      <c r="AM463" s="27"/>
      <c r="AN463" s="27"/>
      <c r="AO463" s="28"/>
      <c r="AP463" s="27"/>
      <c r="AQ463" s="27"/>
      <c r="AR463" s="28"/>
      <c r="AT463" s="138"/>
    </row>
    <row r="464" spans="1:46" s="11" customFormat="1" ht="13.5" customHeight="1" x14ac:dyDescent="0.15">
      <c r="A464" s="55" t="s">
        <v>2</v>
      </c>
      <c r="B464" s="56"/>
      <c r="C464" s="57"/>
      <c r="D464" s="61">
        <f>D452+D455+D458</f>
        <v>0</v>
      </c>
      <c r="E464" s="62"/>
      <c r="F464" s="64"/>
      <c r="G464" s="65"/>
      <c r="H464" s="66"/>
      <c r="I464" s="61">
        <f>I452+I455+I458</f>
        <v>0</v>
      </c>
      <c r="J464" s="70"/>
      <c r="K464" s="71"/>
      <c r="L464" s="37">
        <f>L452+L455+L458+L461</f>
        <v>0</v>
      </c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9"/>
      <c r="AB464" s="64"/>
      <c r="AC464" s="66"/>
      <c r="AD464" s="37">
        <f>AD452+AD455+AD458+AD461</f>
        <v>0</v>
      </c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9"/>
      <c r="AT464" s="138"/>
    </row>
    <row r="465" spans="1:46" s="11" customFormat="1" ht="13.5" customHeight="1" x14ac:dyDescent="0.15">
      <c r="A465" s="58"/>
      <c r="B465" s="59"/>
      <c r="C465" s="60"/>
      <c r="D465" s="63"/>
      <c r="E465" s="62"/>
      <c r="F465" s="67"/>
      <c r="G465" s="68"/>
      <c r="H465" s="69"/>
      <c r="I465" s="63"/>
      <c r="J465" s="70"/>
      <c r="K465" s="71"/>
      <c r="L465" s="40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9"/>
      <c r="AB465" s="67"/>
      <c r="AC465" s="69"/>
      <c r="AD465" s="40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9"/>
      <c r="AT465" s="138"/>
    </row>
    <row r="466" spans="1:46" s="11" customFormat="1" ht="2.25" customHeight="1" thickBot="1" x14ac:dyDescent="0.2">
      <c r="A466" s="31"/>
      <c r="B466" s="32"/>
      <c r="C466" s="33"/>
      <c r="D466" s="31"/>
      <c r="E466" s="33"/>
      <c r="F466" s="31"/>
      <c r="G466" s="32"/>
      <c r="H466" s="33"/>
      <c r="I466" s="31"/>
      <c r="J466" s="32"/>
      <c r="K466" s="33"/>
      <c r="L466" s="31"/>
      <c r="M466" s="32"/>
      <c r="N466" s="32"/>
      <c r="O466" s="32"/>
      <c r="P466" s="33"/>
      <c r="Q466" s="32"/>
      <c r="R466" s="32"/>
      <c r="S466" s="32"/>
      <c r="T466" s="33"/>
      <c r="U466" s="32"/>
      <c r="V466" s="32"/>
      <c r="W466" s="32"/>
      <c r="X466" s="33"/>
      <c r="Y466" s="32"/>
      <c r="Z466" s="32"/>
      <c r="AA466" s="32"/>
      <c r="AB466" s="31"/>
      <c r="AC466" s="33"/>
      <c r="AD466" s="32"/>
      <c r="AE466" s="32"/>
      <c r="AF466" s="32"/>
      <c r="AG466" s="33"/>
      <c r="AH466" s="32"/>
      <c r="AI466" s="32"/>
      <c r="AJ466" s="32"/>
      <c r="AK466" s="33"/>
      <c r="AL466" s="32"/>
      <c r="AM466" s="32"/>
      <c r="AN466" s="32"/>
      <c r="AO466" s="33"/>
      <c r="AP466" s="32"/>
      <c r="AQ466" s="32"/>
      <c r="AR466" s="33"/>
      <c r="AT466" s="138"/>
    </row>
    <row r="467" spans="1:46" s="11" customFormat="1" ht="27" customHeight="1" thickTop="1" x14ac:dyDescent="0.15">
      <c r="A467" s="20" t="s">
        <v>22</v>
      </c>
      <c r="B467" s="21" t="s">
        <v>21</v>
      </c>
      <c r="C467" s="133"/>
      <c r="D467" s="134"/>
      <c r="E467" s="134"/>
      <c r="F467" s="134"/>
      <c r="G467" s="135"/>
      <c r="H467" s="136" t="s">
        <v>20</v>
      </c>
      <c r="I467" s="125"/>
      <c r="J467" s="133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  <c r="AF467" s="134"/>
      <c r="AG467" s="134"/>
      <c r="AH467" s="134"/>
      <c r="AI467" s="134"/>
      <c r="AJ467" s="134"/>
      <c r="AK467" s="134"/>
      <c r="AL467" s="134"/>
      <c r="AM467" s="134"/>
      <c r="AN467" s="134"/>
      <c r="AO467" s="134"/>
      <c r="AP467" s="134"/>
      <c r="AQ467" s="134"/>
      <c r="AR467" s="135"/>
      <c r="AT467" s="138"/>
    </row>
    <row r="468" spans="1:46" s="11" customFormat="1" ht="15" customHeight="1" x14ac:dyDescent="0.15">
      <c r="A468" s="114" t="s">
        <v>19</v>
      </c>
      <c r="B468" s="115"/>
      <c r="C468" s="57"/>
      <c r="D468" s="119" t="s">
        <v>18</v>
      </c>
      <c r="E468" s="120"/>
      <c r="F468" s="120"/>
      <c r="G468" s="120"/>
      <c r="H468" s="120"/>
      <c r="I468" s="120"/>
      <c r="J468" s="120"/>
      <c r="K468" s="121"/>
      <c r="L468" s="119" t="s">
        <v>17</v>
      </c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1"/>
      <c r="AT468" s="139"/>
    </row>
    <row r="469" spans="1:46" s="11" customFormat="1" ht="30" customHeight="1" x14ac:dyDescent="0.15">
      <c r="A469" s="116"/>
      <c r="B469" s="117"/>
      <c r="C469" s="118"/>
      <c r="D469" s="122" t="s">
        <v>16</v>
      </c>
      <c r="E469" s="121"/>
      <c r="F469" s="123" t="s">
        <v>15</v>
      </c>
      <c r="G469" s="124"/>
      <c r="H469" s="125"/>
      <c r="I469" s="122" t="s">
        <v>14</v>
      </c>
      <c r="J469" s="120"/>
      <c r="K469" s="121"/>
      <c r="L469" s="122" t="s">
        <v>13</v>
      </c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1"/>
      <c r="AB469" s="123" t="s">
        <v>12</v>
      </c>
      <c r="AC469" s="125"/>
      <c r="AD469" s="122" t="s">
        <v>11</v>
      </c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1"/>
      <c r="AT469" s="139"/>
    </row>
    <row r="470" spans="1:46" s="11" customFormat="1" ht="12" customHeight="1" x14ac:dyDescent="0.15">
      <c r="A470" s="22"/>
      <c r="B470" s="23"/>
      <c r="C470" s="24"/>
      <c r="D470" s="23"/>
      <c r="E470" s="25" t="s">
        <v>10</v>
      </c>
      <c r="F470" s="22"/>
      <c r="G470" s="23"/>
      <c r="H470" s="24"/>
      <c r="I470" s="23"/>
      <c r="J470" s="23"/>
      <c r="K470" s="25" t="s">
        <v>10</v>
      </c>
      <c r="L470" s="22"/>
      <c r="M470" s="23"/>
      <c r="N470" s="23"/>
      <c r="O470" s="132" t="s">
        <v>9</v>
      </c>
      <c r="P470" s="132"/>
      <c r="Q470" s="132"/>
      <c r="R470" s="23"/>
      <c r="S470" s="132" t="s">
        <v>8</v>
      </c>
      <c r="T470" s="132"/>
      <c r="U470" s="132"/>
      <c r="V470" s="23"/>
      <c r="W470" s="98" t="s">
        <v>7</v>
      </c>
      <c r="X470" s="98"/>
      <c r="Y470" s="98"/>
      <c r="Z470" s="126" t="s">
        <v>6</v>
      </c>
      <c r="AA470" s="126"/>
      <c r="AB470" s="22"/>
      <c r="AC470" s="24"/>
      <c r="AD470" s="23"/>
      <c r="AE470" s="23"/>
      <c r="AF470" s="132" t="s">
        <v>9</v>
      </c>
      <c r="AG470" s="132"/>
      <c r="AH470" s="132"/>
      <c r="AI470" s="23"/>
      <c r="AJ470" s="132" t="s">
        <v>8</v>
      </c>
      <c r="AK470" s="132"/>
      <c r="AL470" s="132"/>
      <c r="AM470" s="23"/>
      <c r="AN470" s="98" t="s">
        <v>7</v>
      </c>
      <c r="AO470" s="98"/>
      <c r="AP470" s="98"/>
      <c r="AQ470" s="126" t="s">
        <v>6</v>
      </c>
      <c r="AR470" s="127"/>
    </row>
    <row r="471" spans="1:46" s="11" customFormat="1" ht="11.25" customHeight="1" x14ac:dyDescent="0.15">
      <c r="A471" s="128" t="s">
        <v>5</v>
      </c>
      <c r="B471" s="129"/>
      <c r="C471" s="130"/>
      <c r="D471" s="102"/>
      <c r="E471" s="103"/>
      <c r="F471" s="79"/>
      <c r="G471" s="80"/>
      <c r="H471" s="81"/>
      <c r="I471" s="131" t="str">
        <f>IF(OR(D471="",F471="",F472=""),"0",ROUNDDOWN(D471*F471/F472,2))</f>
        <v>0</v>
      </c>
      <c r="J471" s="109"/>
      <c r="K471" s="110"/>
      <c r="L471" s="93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5"/>
      <c r="AB471" s="79"/>
      <c r="AC471" s="81"/>
      <c r="AD471" s="72" t="str">
        <f>IF(OR(L471="",AB471="",AB472=""),"0",ROUNDDOWN(L471*AB471/AB472,0))</f>
        <v>0</v>
      </c>
      <c r="AE471" s="73"/>
      <c r="AF471" s="73"/>
      <c r="AG471" s="73"/>
      <c r="AH471" s="73"/>
      <c r="AI471" s="73"/>
      <c r="AJ471" s="73"/>
      <c r="AK471" s="73"/>
      <c r="AL471" s="73"/>
      <c r="AM471" s="73"/>
      <c r="AN471" s="73"/>
      <c r="AO471" s="73"/>
      <c r="AP471" s="73"/>
      <c r="AQ471" s="73"/>
      <c r="AR471" s="74"/>
    </row>
    <row r="472" spans="1:46" s="11" customFormat="1" ht="11.25" customHeight="1" x14ac:dyDescent="0.15">
      <c r="A472" s="76" t="s">
        <v>4</v>
      </c>
      <c r="B472" s="77"/>
      <c r="C472" s="78"/>
      <c r="D472" s="104"/>
      <c r="E472" s="103"/>
      <c r="F472" s="79"/>
      <c r="G472" s="80"/>
      <c r="H472" s="81"/>
      <c r="I472" s="108"/>
      <c r="J472" s="109"/>
      <c r="K472" s="110"/>
      <c r="L472" s="96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5"/>
      <c r="AB472" s="79"/>
      <c r="AC472" s="81"/>
      <c r="AD472" s="75"/>
      <c r="AE472" s="73"/>
      <c r="AF472" s="73"/>
      <c r="AG472" s="73"/>
      <c r="AH472" s="73"/>
      <c r="AI472" s="73"/>
      <c r="AJ472" s="73"/>
      <c r="AK472" s="73"/>
      <c r="AL472" s="73"/>
      <c r="AM472" s="73"/>
      <c r="AN472" s="73"/>
      <c r="AO472" s="73"/>
      <c r="AP472" s="73"/>
      <c r="AQ472" s="73"/>
      <c r="AR472" s="74"/>
    </row>
    <row r="473" spans="1:46" s="11" customFormat="1" ht="2.25" customHeight="1" x14ac:dyDescent="0.15">
      <c r="A473" s="26"/>
      <c r="B473" s="27"/>
      <c r="C473" s="28"/>
      <c r="D473" s="27"/>
      <c r="E473" s="27"/>
      <c r="F473" s="26"/>
      <c r="G473" s="27"/>
      <c r="H473" s="28"/>
      <c r="I473" s="27"/>
      <c r="J473" s="27"/>
      <c r="K473" s="27"/>
      <c r="L473" s="26"/>
      <c r="M473" s="27"/>
      <c r="N473" s="27"/>
      <c r="O473" s="27"/>
      <c r="P473" s="28"/>
      <c r="Q473" s="27"/>
      <c r="R473" s="27"/>
      <c r="S473" s="27"/>
      <c r="T473" s="28"/>
      <c r="U473" s="27"/>
      <c r="V473" s="27"/>
      <c r="W473" s="27"/>
      <c r="X473" s="28"/>
      <c r="Y473" s="27"/>
      <c r="Z473" s="27"/>
      <c r="AA473" s="27"/>
      <c r="AB473" s="26"/>
      <c r="AC473" s="28"/>
      <c r="AD473" s="29"/>
      <c r="AE473" s="29"/>
      <c r="AF473" s="29"/>
      <c r="AG473" s="30"/>
      <c r="AH473" s="29"/>
      <c r="AI473" s="29"/>
      <c r="AJ473" s="29"/>
      <c r="AK473" s="30"/>
      <c r="AL473" s="29"/>
      <c r="AM473" s="29"/>
      <c r="AN473" s="29"/>
      <c r="AO473" s="30"/>
      <c r="AP473" s="29"/>
      <c r="AQ473" s="29"/>
      <c r="AR473" s="30"/>
    </row>
    <row r="474" spans="1:46" s="11" customFormat="1" ht="13.5" customHeight="1" x14ac:dyDescent="0.15">
      <c r="A474" s="111" t="s">
        <v>5</v>
      </c>
      <c r="B474" s="112"/>
      <c r="C474" s="113"/>
      <c r="D474" s="102"/>
      <c r="E474" s="103"/>
      <c r="F474" s="79"/>
      <c r="G474" s="80"/>
      <c r="H474" s="81"/>
      <c r="I474" s="105" t="str">
        <f>IF(OR(D474="",F474="",F475=""),"0",ROUNDDOWN(D474*F474/F475,2))</f>
        <v>0</v>
      </c>
      <c r="J474" s="106"/>
      <c r="K474" s="107"/>
      <c r="L474" s="93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5"/>
      <c r="AB474" s="79"/>
      <c r="AC474" s="81"/>
      <c r="AD474" s="72" t="str">
        <f>IF(OR(L474="",AB474="",AB475=""),"0",ROUNDDOWN(L474*AB474/AB475,0))</f>
        <v>0</v>
      </c>
      <c r="AE474" s="73"/>
      <c r="AF474" s="73"/>
      <c r="AG474" s="73"/>
      <c r="AH474" s="73"/>
      <c r="AI474" s="73"/>
      <c r="AJ474" s="73"/>
      <c r="AK474" s="73"/>
      <c r="AL474" s="73"/>
      <c r="AM474" s="73"/>
      <c r="AN474" s="73"/>
      <c r="AO474" s="73"/>
      <c r="AP474" s="73"/>
      <c r="AQ474" s="73"/>
      <c r="AR474" s="74"/>
    </row>
    <row r="475" spans="1:46" s="11" customFormat="1" ht="13.5" customHeight="1" x14ac:dyDescent="0.15">
      <c r="A475" s="76" t="s">
        <v>4</v>
      </c>
      <c r="B475" s="77"/>
      <c r="C475" s="78"/>
      <c r="D475" s="104"/>
      <c r="E475" s="103"/>
      <c r="F475" s="79"/>
      <c r="G475" s="80"/>
      <c r="H475" s="81"/>
      <c r="I475" s="108"/>
      <c r="J475" s="109"/>
      <c r="K475" s="110"/>
      <c r="L475" s="96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5"/>
      <c r="AB475" s="79"/>
      <c r="AC475" s="81"/>
      <c r="AD475" s="75"/>
      <c r="AE475" s="73"/>
      <c r="AF475" s="73"/>
      <c r="AG475" s="73"/>
      <c r="AH475" s="73"/>
      <c r="AI475" s="73"/>
      <c r="AJ475" s="73"/>
      <c r="AK475" s="73"/>
      <c r="AL475" s="73"/>
      <c r="AM475" s="73"/>
      <c r="AN475" s="73"/>
      <c r="AO475" s="73"/>
      <c r="AP475" s="73"/>
      <c r="AQ475" s="73"/>
      <c r="AR475" s="74"/>
    </row>
    <row r="476" spans="1:46" s="11" customFormat="1" ht="2.25" customHeight="1" x14ac:dyDescent="0.15">
      <c r="A476" s="26"/>
      <c r="B476" s="27"/>
      <c r="C476" s="28"/>
      <c r="D476" s="26"/>
      <c r="E476" s="28"/>
      <c r="F476" s="26"/>
      <c r="G476" s="27"/>
      <c r="H476" s="28"/>
      <c r="I476" s="26"/>
      <c r="J476" s="27"/>
      <c r="K476" s="28"/>
      <c r="L476" s="26"/>
      <c r="M476" s="27"/>
      <c r="N476" s="27"/>
      <c r="O476" s="27"/>
      <c r="P476" s="28"/>
      <c r="Q476" s="27"/>
      <c r="R476" s="27"/>
      <c r="S476" s="27"/>
      <c r="T476" s="28"/>
      <c r="U476" s="27"/>
      <c r="V476" s="27"/>
      <c r="W476" s="27"/>
      <c r="X476" s="28"/>
      <c r="Y476" s="27"/>
      <c r="Z476" s="27"/>
      <c r="AA476" s="27"/>
      <c r="AB476" s="26"/>
      <c r="AC476" s="28"/>
      <c r="AD476" s="29"/>
      <c r="AE476" s="29"/>
      <c r="AF476" s="29"/>
      <c r="AG476" s="30"/>
      <c r="AH476" s="29"/>
      <c r="AI476" s="29"/>
      <c r="AJ476" s="29"/>
      <c r="AK476" s="30"/>
      <c r="AL476" s="29"/>
      <c r="AM476" s="29"/>
      <c r="AN476" s="29"/>
      <c r="AO476" s="30"/>
      <c r="AP476" s="29"/>
      <c r="AQ476" s="29"/>
      <c r="AR476" s="30"/>
    </row>
    <row r="477" spans="1:46" s="11" customFormat="1" ht="13.5" customHeight="1" x14ac:dyDescent="0.15">
      <c r="A477" s="99"/>
      <c r="B477" s="100"/>
      <c r="C477" s="101"/>
      <c r="D477" s="102"/>
      <c r="E477" s="103"/>
      <c r="F477" s="79"/>
      <c r="G477" s="80"/>
      <c r="H477" s="81"/>
      <c r="I477" s="105" t="str">
        <f>IF(OR(D477="",F477="",F478=""),"0",ROUNDDOWN(D477*F477/F478,2))</f>
        <v>0</v>
      </c>
      <c r="J477" s="106"/>
      <c r="K477" s="107"/>
      <c r="L477" s="93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5"/>
      <c r="AB477" s="79"/>
      <c r="AC477" s="81"/>
      <c r="AD477" s="72" t="str">
        <f>IF(OR(L477="",AB477="",AB478=""),"0",ROUNDDOWN(L477*AB477/AB478,0))</f>
        <v>0</v>
      </c>
      <c r="AE477" s="73"/>
      <c r="AF477" s="73"/>
      <c r="AG477" s="73"/>
      <c r="AH477" s="73"/>
      <c r="AI477" s="73"/>
      <c r="AJ477" s="73"/>
      <c r="AK477" s="73"/>
      <c r="AL477" s="73"/>
      <c r="AM477" s="73"/>
      <c r="AN477" s="73"/>
      <c r="AO477" s="73"/>
      <c r="AP477" s="73"/>
      <c r="AQ477" s="73"/>
      <c r="AR477" s="74"/>
    </row>
    <row r="478" spans="1:46" s="11" customFormat="1" ht="13.5" customHeight="1" x14ac:dyDescent="0.15">
      <c r="A478" s="76"/>
      <c r="B478" s="77"/>
      <c r="C478" s="78"/>
      <c r="D478" s="104"/>
      <c r="E478" s="103"/>
      <c r="F478" s="79"/>
      <c r="G478" s="80"/>
      <c r="H478" s="81"/>
      <c r="I478" s="108"/>
      <c r="J478" s="109"/>
      <c r="K478" s="110"/>
      <c r="L478" s="96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5"/>
      <c r="AB478" s="79"/>
      <c r="AC478" s="81"/>
      <c r="AD478" s="75"/>
      <c r="AE478" s="73"/>
      <c r="AF478" s="73"/>
      <c r="AG478" s="73"/>
      <c r="AH478" s="73"/>
      <c r="AI478" s="73"/>
      <c r="AJ478" s="73"/>
      <c r="AK478" s="73"/>
      <c r="AL478" s="73"/>
      <c r="AM478" s="73"/>
      <c r="AN478" s="73"/>
      <c r="AO478" s="73"/>
      <c r="AP478" s="73"/>
      <c r="AQ478" s="73"/>
      <c r="AR478" s="74"/>
    </row>
    <row r="479" spans="1:46" s="11" customFormat="1" ht="2.25" customHeight="1" x14ac:dyDescent="0.15">
      <c r="A479" s="26"/>
      <c r="B479" s="27"/>
      <c r="C479" s="28"/>
      <c r="D479" s="26"/>
      <c r="E479" s="28"/>
      <c r="F479" s="26"/>
      <c r="G479" s="27"/>
      <c r="H479" s="28"/>
      <c r="I479" s="26"/>
      <c r="J479" s="27"/>
      <c r="K479" s="28"/>
      <c r="L479" s="26"/>
      <c r="M479" s="27"/>
      <c r="N479" s="27"/>
      <c r="O479" s="27"/>
      <c r="P479" s="28"/>
      <c r="Q479" s="27"/>
      <c r="R479" s="27"/>
      <c r="S479" s="27"/>
      <c r="T479" s="28"/>
      <c r="U479" s="27"/>
      <c r="V479" s="27"/>
      <c r="W479" s="27"/>
      <c r="X479" s="28"/>
      <c r="Y479" s="27"/>
      <c r="Z479" s="27"/>
      <c r="AA479" s="27"/>
      <c r="AB479" s="26"/>
      <c r="AC479" s="28"/>
      <c r="AD479" s="29"/>
      <c r="AE479" s="29"/>
      <c r="AF479" s="29"/>
      <c r="AG479" s="30"/>
      <c r="AH479" s="29"/>
      <c r="AI479" s="29"/>
      <c r="AJ479" s="29"/>
      <c r="AK479" s="30"/>
      <c r="AL479" s="29"/>
      <c r="AM479" s="29"/>
      <c r="AN479" s="29"/>
      <c r="AO479" s="30"/>
      <c r="AP479" s="29"/>
      <c r="AQ479" s="29"/>
      <c r="AR479" s="30"/>
    </row>
    <row r="480" spans="1:46" s="11" customFormat="1" ht="13.5" customHeight="1" x14ac:dyDescent="0.15">
      <c r="A480" s="55" t="s">
        <v>3</v>
      </c>
      <c r="B480" s="56"/>
      <c r="C480" s="57"/>
      <c r="D480" s="82"/>
      <c r="E480" s="83"/>
      <c r="F480" s="84"/>
      <c r="G480" s="84"/>
      <c r="H480" s="84"/>
      <c r="I480" s="84"/>
      <c r="J480" s="84"/>
      <c r="K480" s="85"/>
      <c r="L480" s="93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5"/>
      <c r="AB480" s="97">
        <v>1</v>
      </c>
      <c r="AC480" s="60"/>
      <c r="AD480" s="72" t="str">
        <f>IF(OR(L480="",AB480="",AB481=""),"0",ROUNDDOWN(L480*AB480/AB481,0))</f>
        <v>0</v>
      </c>
      <c r="AE480" s="73"/>
      <c r="AF480" s="73"/>
      <c r="AG480" s="73"/>
      <c r="AH480" s="73"/>
      <c r="AI480" s="73"/>
      <c r="AJ480" s="73"/>
      <c r="AK480" s="73"/>
      <c r="AL480" s="73"/>
      <c r="AM480" s="73"/>
      <c r="AN480" s="73"/>
      <c r="AO480" s="73"/>
      <c r="AP480" s="73"/>
      <c r="AQ480" s="73"/>
      <c r="AR480" s="74"/>
    </row>
    <row r="481" spans="1:46" s="11" customFormat="1" ht="13.5" customHeight="1" x14ac:dyDescent="0.15">
      <c r="A481" s="58"/>
      <c r="B481" s="59"/>
      <c r="C481" s="60"/>
      <c r="D481" s="86"/>
      <c r="E481" s="87"/>
      <c r="F481" s="88"/>
      <c r="G481" s="88"/>
      <c r="H481" s="88"/>
      <c r="I481" s="88"/>
      <c r="J481" s="88"/>
      <c r="K481" s="89"/>
      <c r="L481" s="96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5"/>
      <c r="AB481" s="97">
        <v>2</v>
      </c>
      <c r="AC481" s="60"/>
      <c r="AD481" s="75"/>
      <c r="AE481" s="73"/>
      <c r="AF481" s="73"/>
      <c r="AG481" s="73"/>
      <c r="AH481" s="73"/>
      <c r="AI481" s="73"/>
      <c r="AJ481" s="73"/>
      <c r="AK481" s="73"/>
      <c r="AL481" s="73"/>
      <c r="AM481" s="73"/>
      <c r="AN481" s="73"/>
      <c r="AO481" s="73"/>
      <c r="AP481" s="73"/>
      <c r="AQ481" s="73"/>
      <c r="AR481" s="74"/>
    </row>
    <row r="482" spans="1:46" s="11" customFormat="1" ht="2.25" customHeight="1" x14ac:dyDescent="0.15">
      <c r="A482" s="26"/>
      <c r="B482" s="27"/>
      <c r="C482" s="28"/>
      <c r="D482" s="90"/>
      <c r="E482" s="91"/>
      <c r="F482" s="91"/>
      <c r="G482" s="91"/>
      <c r="H482" s="91"/>
      <c r="I482" s="91"/>
      <c r="J482" s="91"/>
      <c r="K482" s="92"/>
      <c r="L482" s="26"/>
      <c r="M482" s="27"/>
      <c r="N482" s="27"/>
      <c r="O482" s="27"/>
      <c r="P482" s="28"/>
      <c r="Q482" s="27"/>
      <c r="R482" s="27"/>
      <c r="S482" s="27"/>
      <c r="T482" s="28"/>
      <c r="U482" s="27"/>
      <c r="V482" s="27"/>
      <c r="W482" s="27"/>
      <c r="X482" s="28"/>
      <c r="Y482" s="27"/>
      <c r="Z482" s="27"/>
      <c r="AA482" s="27"/>
      <c r="AB482" s="26"/>
      <c r="AC482" s="28"/>
      <c r="AD482" s="27"/>
      <c r="AE482" s="27"/>
      <c r="AF482" s="27"/>
      <c r="AG482" s="28"/>
      <c r="AH482" s="27"/>
      <c r="AI482" s="27"/>
      <c r="AJ482" s="27"/>
      <c r="AK482" s="28"/>
      <c r="AL482" s="27"/>
      <c r="AM482" s="27"/>
      <c r="AN482" s="27"/>
      <c r="AO482" s="28"/>
      <c r="AP482" s="27"/>
      <c r="AQ482" s="27"/>
      <c r="AR482" s="28"/>
    </row>
    <row r="483" spans="1:46" s="11" customFormat="1" ht="13.5" customHeight="1" x14ac:dyDescent="0.15">
      <c r="A483" s="55" t="s">
        <v>2</v>
      </c>
      <c r="B483" s="56"/>
      <c r="C483" s="57"/>
      <c r="D483" s="61">
        <f>D471+D474+D477</f>
        <v>0</v>
      </c>
      <c r="E483" s="62"/>
      <c r="F483" s="64"/>
      <c r="G483" s="65"/>
      <c r="H483" s="66"/>
      <c r="I483" s="61">
        <f>I471+I474+I477</f>
        <v>0</v>
      </c>
      <c r="J483" s="70"/>
      <c r="K483" s="71"/>
      <c r="L483" s="37">
        <f>L471+L474+L477+L480</f>
        <v>0</v>
      </c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9"/>
      <c r="AB483" s="64"/>
      <c r="AC483" s="66"/>
      <c r="AD483" s="37">
        <f>AD471+AD474+AD477+AD480</f>
        <v>0</v>
      </c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9"/>
    </row>
    <row r="484" spans="1:46" s="11" customFormat="1" ht="13.5" customHeight="1" x14ac:dyDescent="0.15">
      <c r="A484" s="58"/>
      <c r="B484" s="59"/>
      <c r="C484" s="60"/>
      <c r="D484" s="63"/>
      <c r="E484" s="62"/>
      <c r="F484" s="67"/>
      <c r="G484" s="68"/>
      <c r="H484" s="69"/>
      <c r="I484" s="63"/>
      <c r="J484" s="70"/>
      <c r="K484" s="71"/>
      <c r="L484" s="40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9"/>
      <c r="AB484" s="67"/>
      <c r="AC484" s="69"/>
      <c r="AD484" s="40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9"/>
    </row>
    <row r="485" spans="1:46" s="11" customFormat="1" ht="2.25" customHeight="1" thickBot="1" x14ac:dyDescent="0.2">
      <c r="A485" s="31"/>
      <c r="B485" s="32"/>
      <c r="C485" s="33"/>
      <c r="D485" s="31"/>
      <c r="E485" s="33"/>
      <c r="F485" s="31"/>
      <c r="G485" s="32"/>
      <c r="H485" s="33"/>
      <c r="I485" s="31"/>
      <c r="J485" s="32"/>
      <c r="K485" s="33"/>
      <c r="L485" s="31"/>
      <c r="M485" s="32"/>
      <c r="N485" s="32"/>
      <c r="O485" s="32"/>
      <c r="P485" s="33"/>
      <c r="Q485" s="32"/>
      <c r="R485" s="32"/>
      <c r="S485" s="32"/>
      <c r="T485" s="33"/>
      <c r="U485" s="32"/>
      <c r="V485" s="32"/>
      <c r="W485" s="32"/>
      <c r="X485" s="33"/>
      <c r="Y485" s="32"/>
      <c r="Z485" s="32"/>
      <c r="AA485" s="32"/>
      <c r="AB485" s="31"/>
      <c r="AC485" s="33"/>
      <c r="AD485" s="32"/>
      <c r="AE485" s="32"/>
      <c r="AF485" s="32"/>
      <c r="AG485" s="33"/>
      <c r="AH485" s="32"/>
      <c r="AI485" s="32"/>
      <c r="AJ485" s="32"/>
      <c r="AK485" s="33"/>
      <c r="AL485" s="32"/>
      <c r="AM485" s="32"/>
      <c r="AN485" s="32"/>
      <c r="AO485" s="33"/>
      <c r="AP485" s="32"/>
      <c r="AQ485" s="32"/>
      <c r="AR485" s="33"/>
    </row>
    <row r="486" spans="1:46" s="11" customFormat="1" ht="37.5" customHeight="1" thickTop="1" x14ac:dyDescent="0.2">
      <c r="A486" s="41" t="s">
        <v>1</v>
      </c>
      <c r="B486" s="42"/>
      <c r="C486" s="42"/>
      <c r="D486" s="42"/>
      <c r="E486" s="42"/>
      <c r="F486" s="42"/>
      <c r="G486" s="42"/>
      <c r="H486" s="43"/>
      <c r="I486" s="44">
        <f>I446+I464+I483</f>
        <v>0</v>
      </c>
      <c r="J486" s="45"/>
      <c r="K486" s="46"/>
      <c r="L486" s="41" t="s">
        <v>0</v>
      </c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3"/>
      <c r="AD486" s="50">
        <f>AD446+AD464+AD483</f>
        <v>0</v>
      </c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2"/>
      <c r="AS486" s="53" t="s">
        <v>70</v>
      </c>
      <c r="AT486" s="54"/>
    </row>
    <row r="487" spans="1:46" ht="2.25" customHeight="1" x14ac:dyDescent="0.15">
      <c r="A487" s="10"/>
      <c r="B487" s="9"/>
      <c r="C487" s="9"/>
      <c r="D487" s="9"/>
      <c r="E487" s="9"/>
      <c r="F487" s="9"/>
      <c r="G487" s="9"/>
      <c r="H487" s="8"/>
      <c r="I487" s="47"/>
      <c r="J487" s="48"/>
      <c r="K487" s="49"/>
      <c r="L487" s="7"/>
      <c r="M487" s="6"/>
      <c r="N487" s="6"/>
      <c r="O487" s="6"/>
      <c r="P487" s="5"/>
      <c r="Q487" s="6"/>
      <c r="R487" s="6"/>
      <c r="S487" s="6"/>
      <c r="T487" s="5"/>
      <c r="U487" s="6"/>
      <c r="V487" s="6"/>
      <c r="W487" s="6"/>
      <c r="X487" s="5"/>
      <c r="Y487" s="6"/>
      <c r="Z487" s="6"/>
      <c r="AA487" s="6"/>
      <c r="AB487" s="7"/>
      <c r="AC487" s="5"/>
      <c r="AD487" s="6"/>
      <c r="AE487" s="6"/>
      <c r="AF487" s="6"/>
      <c r="AG487" s="5"/>
      <c r="AH487" s="6"/>
      <c r="AI487" s="6"/>
      <c r="AJ487" s="6"/>
      <c r="AK487" s="5"/>
      <c r="AL487" s="6"/>
      <c r="AM487" s="6"/>
      <c r="AN487" s="6"/>
      <c r="AO487" s="5"/>
      <c r="AP487" s="6"/>
      <c r="AQ487" s="6"/>
      <c r="AR487" s="5"/>
    </row>
    <row r="488" spans="1:46" s="11" customFormat="1" ht="27" customHeight="1" x14ac:dyDescent="0.15">
      <c r="A488" s="20" t="s">
        <v>22</v>
      </c>
      <c r="B488" s="21" t="s">
        <v>21</v>
      </c>
      <c r="C488" s="140"/>
      <c r="D488" s="141"/>
      <c r="E488" s="141"/>
      <c r="F488" s="141"/>
      <c r="G488" s="142"/>
      <c r="H488" s="136" t="s">
        <v>20</v>
      </c>
      <c r="I488" s="125"/>
      <c r="J488" s="140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  <c r="AA488" s="141"/>
      <c r="AB488" s="141"/>
      <c r="AC488" s="141"/>
      <c r="AD488" s="141"/>
      <c r="AE488" s="141"/>
      <c r="AF488" s="141"/>
      <c r="AG488" s="141"/>
      <c r="AH488" s="141"/>
      <c r="AI488" s="141"/>
      <c r="AJ488" s="141"/>
      <c r="AK488" s="141"/>
      <c r="AL488" s="141"/>
      <c r="AM488" s="141"/>
      <c r="AN488" s="141"/>
      <c r="AO488" s="141"/>
      <c r="AP488" s="141"/>
      <c r="AQ488" s="141"/>
      <c r="AR488" s="142"/>
    </row>
    <row r="489" spans="1:46" s="11" customFormat="1" ht="15" customHeight="1" x14ac:dyDescent="0.15">
      <c r="A489" s="114" t="s">
        <v>19</v>
      </c>
      <c r="B489" s="115"/>
      <c r="C489" s="57"/>
      <c r="D489" s="119" t="s">
        <v>18</v>
      </c>
      <c r="E489" s="120"/>
      <c r="F489" s="120"/>
      <c r="G489" s="120"/>
      <c r="H489" s="120"/>
      <c r="I489" s="120"/>
      <c r="J489" s="120"/>
      <c r="K489" s="121"/>
      <c r="L489" s="119" t="s">
        <v>17</v>
      </c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1"/>
      <c r="AT489" s="137" t="s">
        <v>23</v>
      </c>
    </row>
    <row r="490" spans="1:46" s="11" customFormat="1" ht="30" customHeight="1" x14ac:dyDescent="0.15">
      <c r="A490" s="116"/>
      <c r="B490" s="117"/>
      <c r="C490" s="118"/>
      <c r="D490" s="122" t="s">
        <v>16</v>
      </c>
      <c r="E490" s="121"/>
      <c r="F490" s="123" t="s">
        <v>15</v>
      </c>
      <c r="G490" s="124"/>
      <c r="H490" s="125"/>
      <c r="I490" s="122" t="s">
        <v>14</v>
      </c>
      <c r="J490" s="120"/>
      <c r="K490" s="121"/>
      <c r="L490" s="122" t="s">
        <v>13</v>
      </c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1"/>
      <c r="AB490" s="123" t="s">
        <v>12</v>
      </c>
      <c r="AC490" s="125"/>
      <c r="AD490" s="122" t="s">
        <v>11</v>
      </c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1"/>
      <c r="AT490" s="138"/>
    </row>
    <row r="491" spans="1:46" s="11" customFormat="1" ht="12" customHeight="1" x14ac:dyDescent="0.15">
      <c r="A491" s="22"/>
      <c r="B491" s="23"/>
      <c r="C491" s="24"/>
      <c r="D491" s="23"/>
      <c r="E491" s="25" t="s">
        <v>10</v>
      </c>
      <c r="F491" s="22"/>
      <c r="G491" s="23"/>
      <c r="H491" s="24"/>
      <c r="I491" s="23"/>
      <c r="J491" s="23"/>
      <c r="K491" s="25" t="s">
        <v>10</v>
      </c>
      <c r="L491" s="22"/>
      <c r="M491" s="23"/>
      <c r="N491" s="23"/>
      <c r="O491" s="132" t="s">
        <v>9</v>
      </c>
      <c r="P491" s="132"/>
      <c r="Q491" s="132"/>
      <c r="R491" s="23"/>
      <c r="S491" s="132" t="s">
        <v>8</v>
      </c>
      <c r="T491" s="132"/>
      <c r="U491" s="132"/>
      <c r="V491" s="23"/>
      <c r="W491" s="98" t="s">
        <v>7</v>
      </c>
      <c r="X491" s="98"/>
      <c r="Y491" s="98"/>
      <c r="Z491" s="126" t="s">
        <v>6</v>
      </c>
      <c r="AA491" s="126"/>
      <c r="AB491" s="22"/>
      <c r="AC491" s="24"/>
      <c r="AD491" s="23"/>
      <c r="AE491" s="23"/>
      <c r="AF491" s="132" t="s">
        <v>9</v>
      </c>
      <c r="AG491" s="132"/>
      <c r="AH491" s="132"/>
      <c r="AI491" s="23"/>
      <c r="AJ491" s="132" t="s">
        <v>8</v>
      </c>
      <c r="AK491" s="132"/>
      <c r="AL491" s="132"/>
      <c r="AM491" s="23"/>
      <c r="AN491" s="98" t="s">
        <v>7</v>
      </c>
      <c r="AO491" s="98"/>
      <c r="AP491" s="98"/>
      <c r="AQ491" s="126" t="s">
        <v>6</v>
      </c>
      <c r="AR491" s="127"/>
      <c r="AT491" s="138"/>
    </row>
    <row r="492" spans="1:46" s="11" customFormat="1" ht="11.25" customHeight="1" x14ac:dyDescent="0.15">
      <c r="A492" s="128" t="s">
        <v>5</v>
      </c>
      <c r="B492" s="129"/>
      <c r="C492" s="130"/>
      <c r="D492" s="102"/>
      <c r="E492" s="103"/>
      <c r="F492" s="79"/>
      <c r="G492" s="80"/>
      <c r="H492" s="81"/>
      <c r="I492" s="131" t="str">
        <f>IF(OR(D492="",F492="",F493=""),"0",ROUNDDOWN(D492*F492/F493,2))</f>
        <v>0</v>
      </c>
      <c r="J492" s="109"/>
      <c r="K492" s="110"/>
      <c r="L492" s="93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5"/>
      <c r="AB492" s="79"/>
      <c r="AC492" s="81"/>
      <c r="AD492" s="72" t="str">
        <f>IF(OR(L492="",AB492="",AB493=""),"0",ROUNDDOWN(L492*AB492/AB493,0))</f>
        <v>0</v>
      </c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  <c r="AO492" s="73"/>
      <c r="AP492" s="73"/>
      <c r="AQ492" s="73"/>
      <c r="AR492" s="74"/>
      <c r="AT492" s="138"/>
    </row>
    <row r="493" spans="1:46" s="11" customFormat="1" ht="11.25" customHeight="1" x14ac:dyDescent="0.15">
      <c r="A493" s="76" t="s">
        <v>4</v>
      </c>
      <c r="B493" s="77"/>
      <c r="C493" s="78"/>
      <c r="D493" s="104"/>
      <c r="E493" s="103"/>
      <c r="F493" s="79"/>
      <c r="G493" s="80"/>
      <c r="H493" s="81"/>
      <c r="I493" s="108"/>
      <c r="J493" s="109"/>
      <c r="K493" s="110"/>
      <c r="L493" s="96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5"/>
      <c r="AB493" s="79"/>
      <c r="AC493" s="81"/>
      <c r="AD493" s="75"/>
      <c r="AE493" s="73"/>
      <c r="AF493" s="73"/>
      <c r="AG493" s="73"/>
      <c r="AH493" s="73"/>
      <c r="AI493" s="73"/>
      <c r="AJ493" s="73"/>
      <c r="AK493" s="73"/>
      <c r="AL493" s="73"/>
      <c r="AM493" s="73"/>
      <c r="AN493" s="73"/>
      <c r="AO493" s="73"/>
      <c r="AP493" s="73"/>
      <c r="AQ493" s="73"/>
      <c r="AR493" s="74"/>
      <c r="AT493" s="138"/>
    </row>
    <row r="494" spans="1:46" s="11" customFormat="1" ht="2.25" customHeight="1" x14ac:dyDescent="0.15">
      <c r="A494" s="26"/>
      <c r="B494" s="27"/>
      <c r="C494" s="28"/>
      <c r="D494" s="27"/>
      <c r="E494" s="27"/>
      <c r="F494" s="26"/>
      <c r="G494" s="27"/>
      <c r="H494" s="28"/>
      <c r="I494" s="27"/>
      <c r="J494" s="27"/>
      <c r="K494" s="27"/>
      <c r="L494" s="26"/>
      <c r="M494" s="27"/>
      <c r="N494" s="27"/>
      <c r="O494" s="27"/>
      <c r="P494" s="28"/>
      <c r="Q494" s="27"/>
      <c r="R494" s="27"/>
      <c r="S494" s="27"/>
      <c r="T494" s="28"/>
      <c r="U494" s="27"/>
      <c r="V494" s="27"/>
      <c r="W494" s="27"/>
      <c r="X494" s="28"/>
      <c r="Y494" s="27"/>
      <c r="Z494" s="27"/>
      <c r="AA494" s="27"/>
      <c r="AB494" s="26"/>
      <c r="AC494" s="28"/>
      <c r="AD494" s="29"/>
      <c r="AE494" s="29"/>
      <c r="AF494" s="29"/>
      <c r="AG494" s="30"/>
      <c r="AH494" s="29"/>
      <c r="AI494" s="29"/>
      <c r="AJ494" s="29"/>
      <c r="AK494" s="30"/>
      <c r="AL494" s="29"/>
      <c r="AM494" s="29"/>
      <c r="AN494" s="29"/>
      <c r="AO494" s="30"/>
      <c r="AP494" s="29"/>
      <c r="AQ494" s="29"/>
      <c r="AR494" s="30"/>
      <c r="AT494" s="138"/>
    </row>
    <row r="495" spans="1:46" s="11" customFormat="1" ht="13.5" customHeight="1" x14ac:dyDescent="0.15">
      <c r="A495" s="111" t="s">
        <v>5</v>
      </c>
      <c r="B495" s="112"/>
      <c r="C495" s="113"/>
      <c r="D495" s="102"/>
      <c r="E495" s="103"/>
      <c r="F495" s="79"/>
      <c r="G495" s="80"/>
      <c r="H495" s="81"/>
      <c r="I495" s="105" t="str">
        <f>IF(OR(D495="",F495="",F496=""),"0",ROUNDDOWN(D495*F495/F496,2))</f>
        <v>0</v>
      </c>
      <c r="J495" s="106"/>
      <c r="K495" s="107"/>
      <c r="L495" s="93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5"/>
      <c r="AB495" s="79"/>
      <c r="AC495" s="81"/>
      <c r="AD495" s="72" t="str">
        <f>IF(OR(L495="",AB495="",AB496=""),"0",ROUNDDOWN(L495*AB495/AB496,0))</f>
        <v>0</v>
      </c>
      <c r="AE495" s="73"/>
      <c r="AF495" s="73"/>
      <c r="AG495" s="73"/>
      <c r="AH495" s="73"/>
      <c r="AI495" s="73"/>
      <c r="AJ495" s="73"/>
      <c r="AK495" s="73"/>
      <c r="AL495" s="73"/>
      <c r="AM495" s="73"/>
      <c r="AN495" s="73"/>
      <c r="AO495" s="73"/>
      <c r="AP495" s="73"/>
      <c r="AQ495" s="73"/>
      <c r="AR495" s="74"/>
      <c r="AT495" s="138"/>
    </row>
    <row r="496" spans="1:46" s="11" customFormat="1" ht="13.5" customHeight="1" x14ac:dyDescent="0.15">
      <c r="A496" s="76" t="s">
        <v>4</v>
      </c>
      <c r="B496" s="77"/>
      <c r="C496" s="78"/>
      <c r="D496" s="104"/>
      <c r="E496" s="103"/>
      <c r="F496" s="79"/>
      <c r="G496" s="80"/>
      <c r="H496" s="81"/>
      <c r="I496" s="108"/>
      <c r="J496" s="109"/>
      <c r="K496" s="110"/>
      <c r="L496" s="96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5"/>
      <c r="AB496" s="79"/>
      <c r="AC496" s="81"/>
      <c r="AD496" s="75"/>
      <c r="AE496" s="73"/>
      <c r="AF496" s="73"/>
      <c r="AG496" s="73"/>
      <c r="AH496" s="73"/>
      <c r="AI496" s="73"/>
      <c r="AJ496" s="73"/>
      <c r="AK496" s="73"/>
      <c r="AL496" s="73"/>
      <c r="AM496" s="73"/>
      <c r="AN496" s="73"/>
      <c r="AO496" s="73"/>
      <c r="AP496" s="73"/>
      <c r="AQ496" s="73"/>
      <c r="AR496" s="74"/>
      <c r="AT496" s="138"/>
    </row>
    <row r="497" spans="1:46" s="11" customFormat="1" ht="2.25" customHeight="1" x14ac:dyDescent="0.15">
      <c r="A497" s="26"/>
      <c r="B497" s="27"/>
      <c r="C497" s="28"/>
      <c r="D497" s="26"/>
      <c r="E497" s="28"/>
      <c r="F497" s="26"/>
      <c r="G497" s="27"/>
      <c r="H497" s="28"/>
      <c r="I497" s="26"/>
      <c r="J497" s="27"/>
      <c r="K497" s="28"/>
      <c r="L497" s="26"/>
      <c r="M497" s="27"/>
      <c r="N497" s="27"/>
      <c r="O497" s="27"/>
      <c r="P497" s="28"/>
      <c r="Q497" s="27"/>
      <c r="R497" s="27"/>
      <c r="S497" s="27"/>
      <c r="T497" s="28"/>
      <c r="U497" s="27"/>
      <c r="V497" s="27"/>
      <c r="W497" s="27"/>
      <c r="X497" s="28"/>
      <c r="Y497" s="27"/>
      <c r="Z497" s="27"/>
      <c r="AA497" s="27"/>
      <c r="AB497" s="26"/>
      <c r="AC497" s="28"/>
      <c r="AD497" s="29"/>
      <c r="AE497" s="29"/>
      <c r="AF497" s="29"/>
      <c r="AG497" s="30"/>
      <c r="AH497" s="29"/>
      <c r="AI497" s="29"/>
      <c r="AJ497" s="29"/>
      <c r="AK497" s="30"/>
      <c r="AL497" s="29"/>
      <c r="AM497" s="29"/>
      <c r="AN497" s="29"/>
      <c r="AO497" s="30"/>
      <c r="AP497" s="29"/>
      <c r="AQ497" s="29"/>
      <c r="AR497" s="30"/>
      <c r="AT497" s="138"/>
    </row>
    <row r="498" spans="1:46" s="11" customFormat="1" ht="13.5" customHeight="1" x14ac:dyDescent="0.15">
      <c r="A498" s="99"/>
      <c r="B498" s="100"/>
      <c r="C498" s="101"/>
      <c r="D498" s="102"/>
      <c r="E498" s="103"/>
      <c r="F498" s="79"/>
      <c r="G498" s="80"/>
      <c r="H498" s="81"/>
      <c r="I498" s="105" t="str">
        <f>IF(OR(D498="",F498="",F499=""),"0",ROUNDDOWN(D498*F498/F499,2))</f>
        <v>0</v>
      </c>
      <c r="J498" s="106"/>
      <c r="K498" s="107"/>
      <c r="L498" s="93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5"/>
      <c r="AB498" s="79"/>
      <c r="AC498" s="81"/>
      <c r="AD498" s="72" t="str">
        <f>IF(OR(L498="",AB498="",AB499=""),"0",ROUNDDOWN(L498*AB498/AB499,0))</f>
        <v>0</v>
      </c>
      <c r="AE498" s="73"/>
      <c r="AF498" s="73"/>
      <c r="AG498" s="73"/>
      <c r="AH498" s="73"/>
      <c r="AI498" s="73"/>
      <c r="AJ498" s="73"/>
      <c r="AK498" s="73"/>
      <c r="AL498" s="73"/>
      <c r="AM498" s="73"/>
      <c r="AN498" s="73"/>
      <c r="AO498" s="73"/>
      <c r="AP498" s="73"/>
      <c r="AQ498" s="73"/>
      <c r="AR498" s="74"/>
      <c r="AT498" s="138"/>
    </row>
    <row r="499" spans="1:46" s="11" customFormat="1" ht="13.5" customHeight="1" x14ac:dyDescent="0.15">
      <c r="A499" s="76"/>
      <c r="B499" s="77"/>
      <c r="C499" s="78"/>
      <c r="D499" s="104"/>
      <c r="E499" s="103"/>
      <c r="F499" s="79"/>
      <c r="G499" s="80"/>
      <c r="H499" s="81"/>
      <c r="I499" s="108"/>
      <c r="J499" s="109"/>
      <c r="K499" s="110"/>
      <c r="L499" s="96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5"/>
      <c r="AB499" s="79"/>
      <c r="AC499" s="81"/>
      <c r="AD499" s="75"/>
      <c r="AE499" s="73"/>
      <c r="AF499" s="73"/>
      <c r="AG499" s="73"/>
      <c r="AH499" s="73"/>
      <c r="AI499" s="73"/>
      <c r="AJ499" s="73"/>
      <c r="AK499" s="73"/>
      <c r="AL499" s="73"/>
      <c r="AM499" s="73"/>
      <c r="AN499" s="73"/>
      <c r="AO499" s="73"/>
      <c r="AP499" s="73"/>
      <c r="AQ499" s="73"/>
      <c r="AR499" s="74"/>
      <c r="AT499" s="138"/>
    </row>
    <row r="500" spans="1:46" s="11" customFormat="1" ht="2.25" customHeight="1" x14ac:dyDescent="0.15">
      <c r="A500" s="26"/>
      <c r="B500" s="27"/>
      <c r="C500" s="28"/>
      <c r="D500" s="26"/>
      <c r="E500" s="28"/>
      <c r="F500" s="26"/>
      <c r="G500" s="27"/>
      <c r="H500" s="28"/>
      <c r="I500" s="26"/>
      <c r="J500" s="27"/>
      <c r="K500" s="28"/>
      <c r="L500" s="26"/>
      <c r="M500" s="27"/>
      <c r="N500" s="27"/>
      <c r="O500" s="27"/>
      <c r="P500" s="28"/>
      <c r="Q500" s="27"/>
      <c r="R500" s="27"/>
      <c r="S500" s="27"/>
      <c r="T500" s="28"/>
      <c r="U500" s="27"/>
      <c r="V500" s="27"/>
      <c r="W500" s="27"/>
      <c r="X500" s="28"/>
      <c r="Y500" s="27"/>
      <c r="Z500" s="27"/>
      <c r="AA500" s="27"/>
      <c r="AB500" s="26"/>
      <c r="AC500" s="28"/>
      <c r="AD500" s="29"/>
      <c r="AE500" s="29"/>
      <c r="AF500" s="29"/>
      <c r="AG500" s="30"/>
      <c r="AH500" s="29"/>
      <c r="AI500" s="29"/>
      <c r="AJ500" s="29"/>
      <c r="AK500" s="30"/>
      <c r="AL500" s="29"/>
      <c r="AM500" s="29"/>
      <c r="AN500" s="29"/>
      <c r="AO500" s="30"/>
      <c r="AP500" s="29"/>
      <c r="AQ500" s="29"/>
      <c r="AR500" s="30"/>
      <c r="AT500" s="138"/>
    </row>
    <row r="501" spans="1:46" s="11" customFormat="1" ht="13.5" customHeight="1" x14ac:dyDescent="0.15">
      <c r="A501" s="55" t="s">
        <v>3</v>
      </c>
      <c r="B501" s="56"/>
      <c r="C501" s="57"/>
      <c r="D501" s="82"/>
      <c r="E501" s="83"/>
      <c r="F501" s="84"/>
      <c r="G501" s="84"/>
      <c r="H501" s="84"/>
      <c r="I501" s="84"/>
      <c r="J501" s="84"/>
      <c r="K501" s="85"/>
      <c r="L501" s="93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5"/>
      <c r="AB501" s="97">
        <v>1</v>
      </c>
      <c r="AC501" s="60"/>
      <c r="AD501" s="72" t="str">
        <f>IF(OR(L501="",AB501="",AB502=""),"0",ROUNDDOWN(L501*AB501/AB502,0))</f>
        <v>0</v>
      </c>
      <c r="AE501" s="73"/>
      <c r="AF501" s="73"/>
      <c r="AG501" s="73"/>
      <c r="AH501" s="73"/>
      <c r="AI501" s="73"/>
      <c r="AJ501" s="73"/>
      <c r="AK501" s="73"/>
      <c r="AL501" s="73"/>
      <c r="AM501" s="73"/>
      <c r="AN501" s="73"/>
      <c r="AO501" s="73"/>
      <c r="AP501" s="73"/>
      <c r="AQ501" s="73"/>
      <c r="AR501" s="74"/>
      <c r="AT501" s="138"/>
    </row>
    <row r="502" spans="1:46" s="11" customFormat="1" ht="13.5" customHeight="1" x14ac:dyDescent="0.15">
      <c r="A502" s="58"/>
      <c r="B502" s="59"/>
      <c r="C502" s="60"/>
      <c r="D502" s="86"/>
      <c r="E502" s="87"/>
      <c r="F502" s="88"/>
      <c r="G502" s="88"/>
      <c r="H502" s="88"/>
      <c r="I502" s="88"/>
      <c r="J502" s="88"/>
      <c r="K502" s="89"/>
      <c r="L502" s="96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5"/>
      <c r="AB502" s="97">
        <v>2</v>
      </c>
      <c r="AC502" s="60"/>
      <c r="AD502" s="75"/>
      <c r="AE502" s="73"/>
      <c r="AF502" s="73"/>
      <c r="AG502" s="73"/>
      <c r="AH502" s="73"/>
      <c r="AI502" s="73"/>
      <c r="AJ502" s="73"/>
      <c r="AK502" s="73"/>
      <c r="AL502" s="73"/>
      <c r="AM502" s="73"/>
      <c r="AN502" s="73"/>
      <c r="AO502" s="73"/>
      <c r="AP502" s="73"/>
      <c r="AQ502" s="73"/>
      <c r="AR502" s="74"/>
      <c r="AT502" s="138"/>
    </row>
    <row r="503" spans="1:46" s="11" customFormat="1" ht="2.25" customHeight="1" x14ac:dyDescent="0.15">
      <c r="A503" s="26"/>
      <c r="B503" s="27"/>
      <c r="C503" s="28"/>
      <c r="D503" s="90"/>
      <c r="E503" s="91"/>
      <c r="F503" s="91"/>
      <c r="G503" s="91"/>
      <c r="H503" s="91"/>
      <c r="I503" s="91"/>
      <c r="J503" s="91"/>
      <c r="K503" s="92"/>
      <c r="L503" s="26"/>
      <c r="M503" s="27"/>
      <c r="N503" s="27"/>
      <c r="O503" s="27"/>
      <c r="P503" s="28"/>
      <c r="Q503" s="27"/>
      <c r="R503" s="27"/>
      <c r="S503" s="27"/>
      <c r="T503" s="28"/>
      <c r="U503" s="27"/>
      <c r="V503" s="27"/>
      <c r="W503" s="27"/>
      <c r="X503" s="28"/>
      <c r="Y503" s="27"/>
      <c r="Z503" s="27"/>
      <c r="AA503" s="27"/>
      <c r="AB503" s="26"/>
      <c r="AC503" s="28"/>
      <c r="AD503" s="27"/>
      <c r="AE503" s="27"/>
      <c r="AF503" s="27"/>
      <c r="AG503" s="28"/>
      <c r="AH503" s="27"/>
      <c r="AI503" s="27"/>
      <c r="AJ503" s="27"/>
      <c r="AK503" s="28"/>
      <c r="AL503" s="27"/>
      <c r="AM503" s="27"/>
      <c r="AN503" s="27"/>
      <c r="AO503" s="28"/>
      <c r="AP503" s="27"/>
      <c r="AQ503" s="27"/>
      <c r="AR503" s="28"/>
      <c r="AT503" s="138"/>
    </row>
    <row r="504" spans="1:46" s="11" customFormat="1" ht="13.5" customHeight="1" x14ac:dyDescent="0.15">
      <c r="A504" s="55" t="s">
        <v>2</v>
      </c>
      <c r="B504" s="56"/>
      <c r="C504" s="57"/>
      <c r="D504" s="61">
        <f>D492+D495+D498</f>
        <v>0</v>
      </c>
      <c r="E504" s="62"/>
      <c r="F504" s="64"/>
      <c r="G504" s="65"/>
      <c r="H504" s="66"/>
      <c r="I504" s="61">
        <f>I492+I495+I498</f>
        <v>0</v>
      </c>
      <c r="J504" s="70"/>
      <c r="K504" s="71"/>
      <c r="L504" s="37">
        <f>L492+L495+L498+L501</f>
        <v>0</v>
      </c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9"/>
      <c r="AB504" s="64"/>
      <c r="AC504" s="66"/>
      <c r="AD504" s="37">
        <f>AD492+AD495+AD498+AD501</f>
        <v>0</v>
      </c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9"/>
      <c r="AT504" s="138"/>
    </row>
    <row r="505" spans="1:46" s="11" customFormat="1" ht="13.5" customHeight="1" x14ac:dyDescent="0.15">
      <c r="A505" s="58"/>
      <c r="B505" s="59"/>
      <c r="C505" s="60"/>
      <c r="D505" s="63"/>
      <c r="E505" s="62"/>
      <c r="F505" s="67"/>
      <c r="G505" s="68"/>
      <c r="H505" s="69"/>
      <c r="I505" s="63"/>
      <c r="J505" s="70"/>
      <c r="K505" s="71"/>
      <c r="L505" s="40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9"/>
      <c r="AB505" s="67"/>
      <c r="AC505" s="69"/>
      <c r="AD505" s="40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9"/>
      <c r="AT505" s="138"/>
    </row>
    <row r="506" spans="1:46" s="11" customFormat="1" ht="2.25" customHeight="1" thickBot="1" x14ac:dyDescent="0.2">
      <c r="A506" s="31"/>
      <c r="B506" s="32"/>
      <c r="C506" s="33"/>
      <c r="D506" s="31"/>
      <c r="E506" s="33"/>
      <c r="F506" s="31"/>
      <c r="G506" s="32"/>
      <c r="H506" s="33"/>
      <c r="I506" s="31"/>
      <c r="J506" s="32"/>
      <c r="K506" s="33"/>
      <c r="L506" s="31"/>
      <c r="M506" s="32"/>
      <c r="N506" s="32"/>
      <c r="O506" s="32"/>
      <c r="P506" s="33"/>
      <c r="Q506" s="32"/>
      <c r="R506" s="32"/>
      <c r="S506" s="32"/>
      <c r="T506" s="33"/>
      <c r="U506" s="32"/>
      <c r="V506" s="32"/>
      <c r="W506" s="32"/>
      <c r="X506" s="33"/>
      <c r="Y506" s="32"/>
      <c r="Z506" s="32"/>
      <c r="AA506" s="32"/>
      <c r="AB506" s="31"/>
      <c r="AC506" s="33"/>
      <c r="AD506" s="32"/>
      <c r="AE506" s="32"/>
      <c r="AF506" s="32"/>
      <c r="AG506" s="33"/>
      <c r="AH506" s="32"/>
      <c r="AI506" s="32"/>
      <c r="AJ506" s="32"/>
      <c r="AK506" s="33"/>
      <c r="AL506" s="32"/>
      <c r="AM506" s="32"/>
      <c r="AN506" s="32"/>
      <c r="AO506" s="33"/>
      <c r="AP506" s="32"/>
      <c r="AQ506" s="32"/>
      <c r="AR506" s="33"/>
      <c r="AT506" s="138"/>
    </row>
    <row r="507" spans="1:46" s="11" customFormat="1" ht="27" customHeight="1" thickTop="1" x14ac:dyDescent="0.15">
      <c r="A507" s="20" t="s">
        <v>22</v>
      </c>
      <c r="B507" s="21" t="s">
        <v>21</v>
      </c>
      <c r="C507" s="133"/>
      <c r="D507" s="134"/>
      <c r="E507" s="134"/>
      <c r="F507" s="134"/>
      <c r="G507" s="135"/>
      <c r="H507" s="136" t="s">
        <v>20</v>
      </c>
      <c r="I507" s="125"/>
      <c r="J507" s="133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  <c r="AF507" s="134"/>
      <c r="AG507" s="134"/>
      <c r="AH507" s="134"/>
      <c r="AI507" s="134"/>
      <c r="AJ507" s="134"/>
      <c r="AK507" s="134"/>
      <c r="AL507" s="134"/>
      <c r="AM507" s="134"/>
      <c r="AN507" s="134"/>
      <c r="AO507" s="134"/>
      <c r="AP507" s="134"/>
      <c r="AQ507" s="134"/>
      <c r="AR507" s="135"/>
      <c r="AT507" s="138"/>
    </row>
    <row r="508" spans="1:46" s="11" customFormat="1" ht="15" customHeight="1" x14ac:dyDescent="0.15">
      <c r="A508" s="114" t="s">
        <v>19</v>
      </c>
      <c r="B508" s="115"/>
      <c r="C508" s="57"/>
      <c r="D508" s="119" t="s">
        <v>18</v>
      </c>
      <c r="E508" s="120"/>
      <c r="F508" s="120"/>
      <c r="G508" s="120"/>
      <c r="H508" s="120"/>
      <c r="I508" s="120"/>
      <c r="J508" s="120"/>
      <c r="K508" s="121"/>
      <c r="L508" s="119" t="s">
        <v>17</v>
      </c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1"/>
      <c r="AT508" s="139"/>
    </row>
    <row r="509" spans="1:46" s="11" customFormat="1" ht="30" customHeight="1" x14ac:dyDescent="0.15">
      <c r="A509" s="116"/>
      <c r="B509" s="117"/>
      <c r="C509" s="118"/>
      <c r="D509" s="122" t="s">
        <v>16</v>
      </c>
      <c r="E509" s="121"/>
      <c r="F509" s="123" t="s">
        <v>15</v>
      </c>
      <c r="G509" s="124"/>
      <c r="H509" s="125"/>
      <c r="I509" s="122" t="s">
        <v>14</v>
      </c>
      <c r="J509" s="120"/>
      <c r="K509" s="121"/>
      <c r="L509" s="122" t="s">
        <v>13</v>
      </c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1"/>
      <c r="AB509" s="123" t="s">
        <v>12</v>
      </c>
      <c r="AC509" s="125"/>
      <c r="AD509" s="122" t="s">
        <v>11</v>
      </c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1"/>
      <c r="AT509" s="139"/>
    </row>
    <row r="510" spans="1:46" s="11" customFormat="1" ht="12" customHeight="1" x14ac:dyDescent="0.15">
      <c r="A510" s="22"/>
      <c r="B510" s="23"/>
      <c r="C510" s="24"/>
      <c r="D510" s="23"/>
      <c r="E510" s="25" t="s">
        <v>10</v>
      </c>
      <c r="F510" s="22"/>
      <c r="G510" s="23"/>
      <c r="H510" s="24"/>
      <c r="I510" s="23"/>
      <c r="J510" s="23"/>
      <c r="K510" s="25" t="s">
        <v>10</v>
      </c>
      <c r="L510" s="22"/>
      <c r="M510" s="23"/>
      <c r="N510" s="23"/>
      <c r="O510" s="132" t="s">
        <v>9</v>
      </c>
      <c r="P510" s="132"/>
      <c r="Q510" s="132"/>
      <c r="R510" s="23"/>
      <c r="S510" s="132" t="s">
        <v>8</v>
      </c>
      <c r="T510" s="132"/>
      <c r="U510" s="132"/>
      <c r="V510" s="23"/>
      <c r="W510" s="98" t="s">
        <v>7</v>
      </c>
      <c r="X510" s="98"/>
      <c r="Y510" s="98"/>
      <c r="Z510" s="126" t="s">
        <v>6</v>
      </c>
      <c r="AA510" s="126"/>
      <c r="AB510" s="22"/>
      <c r="AC510" s="24"/>
      <c r="AD510" s="23"/>
      <c r="AE510" s="23"/>
      <c r="AF510" s="132" t="s">
        <v>9</v>
      </c>
      <c r="AG510" s="132"/>
      <c r="AH510" s="132"/>
      <c r="AI510" s="23"/>
      <c r="AJ510" s="132" t="s">
        <v>8</v>
      </c>
      <c r="AK510" s="132"/>
      <c r="AL510" s="132"/>
      <c r="AM510" s="23"/>
      <c r="AN510" s="98" t="s">
        <v>7</v>
      </c>
      <c r="AO510" s="98"/>
      <c r="AP510" s="98"/>
      <c r="AQ510" s="126" t="s">
        <v>6</v>
      </c>
      <c r="AR510" s="127"/>
    </row>
    <row r="511" spans="1:46" s="11" customFormat="1" ht="11.25" customHeight="1" x14ac:dyDescent="0.15">
      <c r="A511" s="128" t="s">
        <v>5</v>
      </c>
      <c r="B511" s="129"/>
      <c r="C511" s="130"/>
      <c r="D511" s="102"/>
      <c r="E511" s="103"/>
      <c r="F511" s="79"/>
      <c r="G511" s="80"/>
      <c r="H511" s="81"/>
      <c r="I511" s="131" t="str">
        <f>IF(OR(D511="",F511="",F512=""),"0",ROUNDDOWN(D511*F511/F512,2))</f>
        <v>0</v>
      </c>
      <c r="J511" s="109"/>
      <c r="K511" s="110"/>
      <c r="L511" s="93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5"/>
      <c r="AB511" s="79"/>
      <c r="AC511" s="81"/>
      <c r="AD511" s="72" t="str">
        <f>IF(OR(L511="",AB511="",AB512=""),"0",ROUNDDOWN(L511*AB511/AB512,0))</f>
        <v>0</v>
      </c>
      <c r="AE511" s="73"/>
      <c r="AF511" s="73"/>
      <c r="AG511" s="73"/>
      <c r="AH511" s="73"/>
      <c r="AI511" s="73"/>
      <c r="AJ511" s="73"/>
      <c r="AK511" s="73"/>
      <c r="AL511" s="73"/>
      <c r="AM511" s="73"/>
      <c r="AN511" s="73"/>
      <c r="AO511" s="73"/>
      <c r="AP511" s="73"/>
      <c r="AQ511" s="73"/>
      <c r="AR511" s="74"/>
    </row>
    <row r="512" spans="1:46" s="11" customFormat="1" ht="11.25" customHeight="1" x14ac:dyDescent="0.15">
      <c r="A512" s="76" t="s">
        <v>4</v>
      </c>
      <c r="B512" s="77"/>
      <c r="C512" s="78"/>
      <c r="D512" s="104"/>
      <c r="E512" s="103"/>
      <c r="F512" s="79"/>
      <c r="G512" s="80"/>
      <c r="H512" s="81"/>
      <c r="I512" s="108"/>
      <c r="J512" s="109"/>
      <c r="K512" s="110"/>
      <c r="L512" s="96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5"/>
      <c r="AB512" s="79"/>
      <c r="AC512" s="81"/>
      <c r="AD512" s="75"/>
      <c r="AE512" s="73"/>
      <c r="AF512" s="73"/>
      <c r="AG512" s="73"/>
      <c r="AH512" s="73"/>
      <c r="AI512" s="73"/>
      <c r="AJ512" s="73"/>
      <c r="AK512" s="73"/>
      <c r="AL512" s="73"/>
      <c r="AM512" s="73"/>
      <c r="AN512" s="73"/>
      <c r="AO512" s="73"/>
      <c r="AP512" s="73"/>
      <c r="AQ512" s="73"/>
      <c r="AR512" s="74"/>
    </row>
    <row r="513" spans="1:46" s="11" customFormat="1" ht="2.25" customHeight="1" x14ac:dyDescent="0.15">
      <c r="A513" s="26"/>
      <c r="B513" s="27"/>
      <c r="C513" s="28"/>
      <c r="D513" s="27"/>
      <c r="E513" s="27"/>
      <c r="F513" s="26"/>
      <c r="G513" s="27"/>
      <c r="H513" s="28"/>
      <c r="I513" s="27"/>
      <c r="J513" s="27"/>
      <c r="K513" s="27"/>
      <c r="L513" s="26"/>
      <c r="M513" s="27"/>
      <c r="N513" s="27"/>
      <c r="O513" s="27"/>
      <c r="P513" s="28"/>
      <c r="Q513" s="27"/>
      <c r="R513" s="27"/>
      <c r="S513" s="27"/>
      <c r="T513" s="28"/>
      <c r="U513" s="27"/>
      <c r="V513" s="27"/>
      <c r="W513" s="27"/>
      <c r="X513" s="28"/>
      <c r="Y513" s="27"/>
      <c r="Z513" s="27"/>
      <c r="AA513" s="27"/>
      <c r="AB513" s="26"/>
      <c r="AC513" s="28"/>
      <c r="AD513" s="29"/>
      <c r="AE513" s="29"/>
      <c r="AF513" s="29"/>
      <c r="AG513" s="30"/>
      <c r="AH513" s="29"/>
      <c r="AI513" s="29"/>
      <c r="AJ513" s="29"/>
      <c r="AK513" s="30"/>
      <c r="AL513" s="29"/>
      <c r="AM513" s="29"/>
      <c r="AN513" s="29"/>
      <c r="AO513" s="30"/>
      <c r="AP513" s="29"/>
      <c r="AQ513" s="29"/>
      <c r="AR513" s="30"/>
    </row>
    <row r="514" spans="1:46" s="11" customFormat="1" ht="13.5" customHeight="1" x14ac:dyDescent="0.15">
      <c r="A514" s="111" t="s">
        <v>5</v>
      </c>
      <c r="B514" s="112"/>
      <c r="C514" s="113"/>
      <c r="D514" s="102"/>
      <c r="E514" s="103"/>
      <c r="F514" s="79"/>
      <c r="G514" s="80"/>
      <c r="H514" s="81"/>
      <c r="I514" s="105" t="str">
        <f>IF(OR(D514="",F514="",F515=""),"0",ROUNDDOWN(D514*F514/F515,2))</f>
        <v>0</v>
      </c>
      <c r="J514" s="106"/>
      <c r="K514" s="107"/>
      <c r="L514" s="93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5"/>
      <c r="AB514" s="79"/>
      <c r="AC514" s="81"/>
      <c r="AD514" s="72" t="str">
        <f>IF(OR(L514="",AB514="",AB515=""),"0",ROUNDDOWN(L514*AB514/AB515,0))</f>
        <v>0</v>
      </c>
      <c r="AE514" s="73"/>
      <c r="AF514" s="73"/>
      <c r="AG514" s="73"/>
      <c r="AH514" s="73"/>
      <c r="AI514" s="73"/>
      <c r="AJ514" s="73"/>
      <c r="AK514" s="73"/>
      <c r="AL514" s="73"/>
      <c r="AM514" s="73"/>
      <c r="AN514" s="73"/>
      <c r="AO514" s="73"/>
      <c r="AP514" s="73"/>
      <c r="AQ514" s="73"/>
      <c r="AR514" s="74"/>
    </row>
    <row r="515" spans="1:46" s="11" customFormat="1" ht="13.5" customHeight="1" x14ac:dyDescent="0.15">
      <c r="A515" s="76" t="s">
        <v>4</v>
      </c>
      <c r="B515" s="77"/>
      <c r="C515" s="78"/>
      <c r="D515" s="104"/>
      <c r="E515" s="103"/>
      <c r="F515" s="79"/>
      <c r="G515" s="80"/>
      <c r="H515" s="81"/>
      <c r="I515" s="108"/>
      <c r="J515" s="109"/>
      <c r="K515" s="110"/>
      <c r="L515" s="96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5"/>
      <c r="AB515" s="79"/>
      <c r="AC515" s="81"/>
      <c r="AD515" s="75"/>
      <c r="AE515" s="73"/>
      <c r="AF515" s="73"/>
      <c r="AG515" s="73"/>
      <c r="AH515" s="73"/>
      <c r="AI515" s="73"/>
      <c r="AJ515" s="73"/>
      <c r="AK515" s="73"/>
      <c r="AL515" s="73"/>
      <c r="AM515" s="73"/>
      <c r="AN515" s="73"/>
      <c r="AO515" s="73"/>
      <c r="AP515" s="73"/>
      <c r="AQ515" s="73"/>
      <c r="AR515" s="74"/>
    </row>
    <row r="516" spans="1:46" s="11" customFormat="1" ht="2.25" customHeight="1" x14ac:dyDescent="0.15">
      <c r="A516" s="26"/>
      <c r="B516" s="27"/>
      <c r="C516" s="28"/>
      <c r="D516" s="26"/>
      <c r="E516" s="28"/>
      <c r="F516" s="26"/>
      <c r="G516" s="27"/>
      <c r="H516" s="28"/>
      <c r="I516" s="26"/>
      <c r="J516" s="27"/>
      <c r="K516" s="28"/>
      <c r="L516" s="26"/>
      <c r="M516" s="27"/>
      <c r="N516" s="27"/>
      <c r="O516" s="27"/>
      <c r="P516" s="28"/>
      <c r="Q516" s="27"/>
      <c r="R516" s="27"/>
      <c r="S516" s="27"/>
      <c r="T516" s="28"/>
      <c r="U516" s="27"/>
      <c r="V516" s="27"/>
      <c r="W516" s="27"/>
      <c r="X516" s="28"/>
      <c r="Y516" s="27"/>
      <c r="Z516" s="27"/>
      <c r="AA516" s="27"/>
      <c r="AB516" s="26"/>
      <c r="AC516" s="28"/>
      <c r="AD516" s="29"/>
      <c r="AE516" s="29"/>
      <c r="AF516" s="29"/>
      <c r="AG516" s="30"/>
      <c r="AH516" s="29"/>
      <c r="AI516" s="29"/>
      <c r="AJ516" s="29"/>
      <c r="AK516" s="30"/>
      <c r="AL516" s="29"/>
      <c r="AM516" s="29"/>
      <c r="AN516" s="29"/>
      <c r="AO516" s="30"/>
      <c r="AP516" s="29"/>
      <c r="AQ516" s="29"/>
      <c r="AR516" s="30"/>
    </row>
    <row r="517" spans="1:46" s="11" customFormat="1" ht="13.5" customHeight="1" x14ac:dyDescent="0.15">
      <c r="A517" s="99"/>
      <c r="B517" s="100"/>
      <c r="C517" s="101"/>
      <c r="D517" s="102"/>
      <c r="E517" s="103"/>
      <c r="F517" s="79"/>
      <c r="G517" s="80"/>
      <c r="H517" s="81"/>
      <c r="I517" s="105" t="str">
        <f>IF(OR(D517="",F517="",F518=""),"0",ROUNDDOWN(D517*F517/F518,2))</f>
        <v>0</v>
      </c>
      <c r="J517" s="106"/>
      <c r="K517" s="107"/>
      <c r="L517" s="93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5"/>
      <c r="AB517" s="79"/>
      <c r="AC517" s="81"/>
      <c r="AD517" s="72" t="str">
        <f>IF(OR(L517="",AB517="",AB518=""),"0",ROUNDDOWN(L517*AB517/AB518,0))</f>
        <v>0</v>
      </c>
      <c r="AE517" s="73"/>
      <c r="AF517" s="73"/>
      <c r="AG517" s="73"/>
      <c r="AH517" s="73"/>
      <c r="AI517" s="73"/>
      <c r="AJ517" s="73"/>
      <c r="AK517" s="73"/>
      <c r="AL517" s="73"/>
      <c r="AM517" s="73"/>
      <c r="AN517" s="73"/>
      <c r="AO517" s="73"/>
      <c r="AP517" s="73"/>
      <c r="AQ517" s="73"/>
      <c r="AR517" s="74"/>
    </row>
    <row r="518" spans="1:46" s="11" customFormat="1" ht="13.5" customHeight="1" x14ac:dyDescent="0.15">
      <c r="A518" s="76"/>
      <c r="B518" s="77"/>
      <c r="C518" s="78"/>
      <c r="D518" s="104"/>
      <c r="E518" s="103"/>
      <c r="F518" s="79"/>
      <c r="G518" s="80"/>
      <c r="H518" s="81"/>
      <c r="I518" s="108"/>
      <c r="J518" s="109"/>
      <c r="K518" s="110"/>
      <c r="L518" s="96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5"/>
      <c r="AB518" s="79"/>
      <c r="AC518" s="81"/>
      <c r="AD518" s="75"/>
      <c r="AE518" s="73"/>
      <c r="AF518" s="73"/>
      <c r="AG518" s="73"/>
      <c r="AH518" s="73"/>
      <c r="AI518" s="73"/>
      <c r="AJ518" s="73"/>
      <c r="AK518" s="73"/>
      <c r="AL518" s="73"/>
      <c r="AM518" s="73"/>
      <c r="AN518" s="73"/>
      <c r="AO518" s="73"/>
      <c r="AP518" s="73"/>
      <c r="AQ518" s="73"/>
      <c r="AR518" s="74"/>
    </row>
    <row r="519" spans="1:46" s="11" customFormat="1" ht="2.25" customHeight="1" x14ac:dyDescent="0.15">
      <c r="A519" s="26"/>
      <c r="B519" s="27"/>
      <c r="C519" s="28"/>
      <c r="D519" s="26"/>
      <c r="E519" s="28"/>
      <c r="F519" s="26"/>
      <c r="G519" s="27"/>
      <c r="H519" s="28"/>
      <c r="I519" s="26"/>
      <c r="J519" s="27"/>
      <c r="K519" s="28"/>
      <c r="L519" s="26"/>
      <c r="M519" s="27"/>
      <c r="N519" s="27"/>
      <c r="O519" s="27"/>
      <c r="P519" s="28"/>
      <c r="Q519" s="27"/>
      <c r="R519" s="27"/>
      <c r="S519" s="27"/>
      <c r="T519" s="28"/>
      <c r="U519" s="27"/>
      <c r="V519" s="27"/>
      <c r="W519" s="27"/>
      <c r="X519" s="28"/>
      <c r="Y519" s="27"/>
      <c r="Z519" s="27"/>
      <c r="AA519" s="27"/>
      <c r="AB519" s="26"/>
      <c r="AC519" s="28"/>
      <c r="AD519" s="29"/>
      <c r="AE519" s="29"/>
      <c r="AF519" s="29"/>
      <c r="AG519" s="30"/>
      <c r="AH519" s="29"/>
      <c r="AI519" s="29"/>
      <c r="AJ519" s="29"/>
      <c r="AK519" s="30"/>
      <c r="AL519" s="29"/>
      <c r="AM519" s="29"/>
      <c r="AN519" s="29"/>
      <c r="AO519" s="30"/>
      <c r="AP519" s="29"/>
      <c r="AQ519" s="29"/>
      <c r="AR519" s="30"/>
    </row>
    <row r="520" spans="1:46" s="11" customFormat="1" ht="13.5" customHeight="1" x14ac:dyDescent="0.15">
      <c r="A520" s="55" t="s">
        <v>3</v>
      </c>
      <c r="B520" s="56"/>
      <c r="C520" s="57"/>
      <c r="D520" s="82"/>
      <c r="E520" s="83"/>
      <c r="F520" s="84"/>
      <c r="G520" s="84"/>
      <c r="H520" s="84"/>
      <c r="I520" s="84"/>
      <c r="J520" s="84"/>
      <c r="K520" s="85"/>
      <c r="L520" s="93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5"/>
      <c r="AB520" s="97">
        <v>1</v>
      </c>
      <c r="AC520" s="60"/>
      <c r="AD520" s="72" t="str">
        <f>IF(OR(L520="",AB520="",AB521=""),"0",ROUNDDOWN(L520*AB520/AB521,0))</f>
        <v>0</v>
      </c>
      <c r="AE520" s="73"/>
      <c r="AF520" s="73"/>
      <c r="AG520" s="73"/>
      <c r="AH520" s="73"/>
      <c r="AI520" s="73"/>
      <c r="AJ520" s="73"/>
      <c r="AK520" s="73"/>
      <c r="AL520" s="73"/>
      <c r="AM520" s="73"/>
      <c r="AN520" s="73"/>
      <c r="AO520" s="73"/>
      <c r="AP520" s="73"/>
      <c r="AQ520" s="73"/>
      <c r="AR520" s="74"/>
    </row>
    <row r="521" spans="1:46" s="11" customFormat="1" ht="13.5" customHeight="1" x14ac:dyDescent="0.15">
      <c r="A521" s="58"/>
      <c r="B521" s="59"/>
      <c r="C521" s="60"/>
      <c r="D521" s="86"/>
      <c r="E521" s="87"/>
      <c r="F521" s="88"/>
      <c r="G521" s="88"/>
      <c r="H521" s="88"/>
      <c r="I521" s="88"/>
      <c r="J521" s="88"/>
      <c r="K521" s="89"/>
      <c r="L521" s="96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5"/>
      <c r="AB521" s="97">
        <v>2</v>
      </c>
      <c r="AC521" s="60"/>
      <c r="AD521" s="75"/>
      <c r="AE521" s="73"/>
      <c r="AF521" s="73"/>
      <c r="AG521" s="73"/>
      <c r="AH521" s="73"/>
      <c r="AI521" s="73"/>
      <c r="AJ521" s="73"/>
      <c r="AK521" s="73"/>
      <c r="AL521" s="73"/>
      <c r="AM521" s="73"/>
      <c r="AN521" s="73"/>
      <c r="AO521" s="73"/>
      <c r="AP521" s="73"/>
      <c r="AQ521" s="73"/>
      <c r="AR521" s="74"/>
    </row>
    <row r="522" spans="1:46" s="11" customFormat="1" ht="2.25" customHeight="1" x14ac:dyDescent="0.15">
      <c r="A522" s="26"/>
      <c r="B522" s="27"/>
      <c r="C522" s="28"/>
      <c r="D522" s="90"/>
      <c r="E522" s="91"/>
      <c r="F522" s="91"/>
      <c r="G522" s="91"/>
      <c r="H522" s="91"/>
      <c r="I522" s="91"/>
      <c r="J522" s="91"/>
      <c r="K522" s="92"/>
      <c r="L522" s="26"/>
      <c r="M522" s="27"/>
      <c r="N522" s="27"/>
      <c r="O522" s="27"/>
      <c r="P522" s="28"/>
      <c r="Q522" s="27"/>
      <c r="R522" s="27"/>
      <c r="S522" s="27"/>
      <c r="T522" s="28"/>
      <c r="U522" s="27"/>
      <c r="V522" s="27"/>
      <c r="W522" s="27"/>
      <c r="X522" s="28"/>
      <c r="Y522" s="27"/>
      <c r="Z522" s="27"/>
      <c r="AA522" s="27"/>
      <c r="AB522" s="26"/>
      <c r="AC522" s="28"/>
      <c r="AD522" s="27"/>
      <c r="AE522" s="27"/>
      <c r="AF522" s="27"/>
      <c r="AG522" s="28"/>
      <c r="AH522" s="27"/>
      <c r="AI522" s="27"/>
      <c r="AJ522" s="27"/>
      <c r="AK522" s="28"/>
      <c r="AL522" s="27"/>
      <c r="AM522" s="27"/>
      <c r="AN522" s="27"/>
      <c r="AO522" s="28"/>
      <c r="AP522" s="27"/>
      <c r="AQ522" s="27"/>
      <c r="AR522" s="28"/>
    </row>
    <row r="523" spans="1:46" s="11" customFormat="1" ht="13.5" customHeight="1" x14ac:dyDescent="0.15">
      <c r="A523" s="55" t="s">
        <v>2</v>
      </c>
      <c r="B523" s="56"/>
      <c r="C523" s="57"/>
      <c r="D523" s="61">
        <f>D511+D514+D517</f>
        <v>0</v>
      </c>
      <c r="E523" s="62"/>
      <c r="F523" s="64"/>
      <c r="G523" s="65"/>
      <c r="H523" s="66"/>
      <c r="I523" s="61">
        <f>I511+I514+I517</f>
        <v>0</v>
      </c>
      <c r="J523" s="70"/>
      <c r="K523" s="71"/>
      <c r="L523" s="37">
        <f>L511+L514+L517+L520</f>
        <v>0</v>
      </c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9"/>
      <c r="AB523" s="64"/>
      <c r="AC523" s="66"/>
      <c r="AD523" s="37">
        <f>AD511+AD514+AD517+AD520</f>
        <v>0</v>
      </c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9"/>
    </row>
    <row r="524" spans="1:46" s="11" customFormat="1" ht="13.5" customHeight="1" x14ac:dyDescent="0.15">
      <c r="A524" s="58"/>
      <c r="B524" s="59"/>
      <c r="C524" s="60"/>
      <c r="D524" s="63"/>
      <c r="E524" s="62"/>
      <c r="F524" s="67"/>
      <c r="G524" s="68"/>
      <c r="H524" s="69"/>
      <c r="I524" s="63"/>
      <c r="J524" s="70"/>
      <c r="K524" s="71"/>
      <c r="L524" s="40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9"/>
      <c r="AB524" s="67"/>
      <c r="AC524" s="69"/>
      <c r="AD524" s="40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9"/>
    </row>
    <row r="525" spans="1:46" s="11" customFormat="1" ht="2.25" customHeight="1" thickBot="1" x14ac:dyDescent="0.2">
      <c r="A525" s="31"/>
      <c r="B525" s="32"/>
      <c r="C525" s="33"/>
      <c r="D525" s="31"/>
      <c r="E525" s="33"/>
      <c r="F525" s="31"/>
      <c r="G525" s="32"/>
      <c r="H525" s="33"/>
      <c r="I525" s="31"/>
      <c r="J525" s="32"/>
      <c r="K525" s="33"/>
      <c r="L525" s="31"/>
      <c r="M525" s="32"/>
      <c r="N525" s="32"/>
      <c r="O525" s="32"/>
      <c r="P525" s="33"/>
      <c r="Q525" s="32"/>
      <c r="R525" s="32"/>
      <c r="S525" s="32"/>
      <c r="T525" s="33"/>
      <c r="U525" s="32"/>
      <c r="V525" s="32"/>
      <c r="W525" s="32"/>
      <c r="X525" s="33"/>
      <c r="Y525" s="32"/>
      <c r="Z525" s="32"/>
      <c r="AA525" s="32"/>
      <c r="AB525" s="31"/>
      <c r="AC525" s="33"/>
      <c r="AD525" s="32"/>
      <c r="AE525" s="32"/>
      <c r="AF525" s="32"/>
      <c r="AG525" s="33"/>
      <c r="AH525" s="32"/>
      <c r="AI525" s="32"/>
      <c r="AJ525" s="32"/>
      <c r="AK525" s="33"/>
      <c r="AL525" s="32"/>
      <c r="AM525" s="32"/>
      <c r="AN525" s="32"/>
      <c r="AO525" s="33"/>
      <c r="AP525" s="32"/>
      <c r="AQ525" s="32"/>
      <c r="AR525" s="33"/>
    </row>
    <row r="526" spans="1:46" s="11" customFormat="1" ht="37.5" customHeight="1" thickTop="1" x14ac:dyDescent="0.2">
      <c r="A526" s="41" t="s">
        <v>1</v>
      </c>
      <c r="B526" s="42"/>
      <c r="C526" s="42"/>
      <c r="D526" s="42"/>
      <c r="E526" s="42"/>
      <c r="F526" s="42"/>
      <c r="G526" s="42"/>
      <c r="H526" s="43"/>
      <c r="I526" s="44">
        <f>I486+I504+I523</f>
        <v>0</v>
      </c>
      <c r="J526" s="45"/>
      <c r="K526" s="46"/>
      <c r="L526" s="41" t="s">
        <v>0</v>
      </c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3"/>
      <c r="AD526" s="50">
        <f>AD486+AD504+AD523</f>
        <v>0</v>
      </c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2"/>
      <c r="AS526" s="53" t="s">
        <v>71</v>
      </c>
      <c r="AT526" s="54"/>
    </row>
    <row r="527" spans="1:46" ht="2.25" customHeight="1" x14ac:dyDescent="0.15">
      <c r="A527" s="10"/>
      <c r="B527" s="9"/>
      <c r="C527" s="9"/>
      <c r="D527" s="9"/>
      <c r="E527" s="9"/>
      <c r="F527" s="9"/>
      <c r="G527" s="9"/>
      <c r="H527" s="8"/>
      <c r="I527" s="47"/>
      <c r="J527" s="48"/>
      <c r="K527" s="49"/>
      <c r="L527" s="7"/>
      <c r="M527" s="6"/>
      <c r="N527" s="6"/>
      <c r="O527" s="6"/>
      <c r="P527" s="5"/>
      <c r="Q527" s="6"/>
      <c r="R527" s="6"/>
      <c r="S527" s="6"/>
      <c r="T527" s="5"/>
      <c r="U527" s="6"/>
      <c r="V527" s="6"/>
      <c r="W527" s="6"/>
      <c r="X527" s="5"/>
      <c r="Y527" s="6"/>
      <c r="Z527" s="6"/>
      <c r="AA527" s="6"/>
      <c r="AB527" s="7"/>
      <c r="AC527" s="5"/>
      <c r="AD527" s="6"/>
      <c r="AE527" s="6"/>
      <c r="AF527" s="6"/>
      <c r="AG527" s="5"/>
      <c r="AH527" s="6"/>
      <c r="AI527" s="6"/>
      <c r="AJ527" s="6"/>
      <c r="AK527" s="5"/>
      <c r="AL527" s="6"/>
      <c r="AM527" s="6"/>
      <c r="AN527" s="6"/>
      <c r="AO527" s="5"/>
      <c r="AP527" s="6"/>
      <c r="AQ527" s="6"/>
      <c r="AR527" s="5"/>
    </row>
    <row r="528" spans="1:46" s="11" customFormat="1" ht="27" customHeight="1" x14ac:dyDescent="0.15">
      <c r="A528" s="20" t="s">
        <v>22</v>
      </c>
      <c r="B528" s="21" t="s">
        <v>21</v>
      </c>
      <c r="C528" s="140"/>
      <c r="D528" s="141"/>
      <c r="E528" s="141"/>
      <c r="F528" s="141"/>
      <c r="G528" s="142"/>
      <c r="H528" s="136" t="s">
        <v>20</v>
      </c>
      <c r="I528" s="125"/>
      <c r="J528" s="140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  <c r="AA528" s="141"/>
      <c r="AB528" s="141"/>
      <c r="AC528" s="141"/>
      <c r="AD528" s="141"/>
      <c r="AE528" s="141"/>
      <c r="AF528" s="141"/>
      <c r="AG528" s="141"/>
      <c r="AH528" s="141"/>
      <c r="AI528" s="141"/>
      <c r="AJ528" s="141"/>
      <c r="AK528" s="141"/>
      <c r="AL528" s="141"/>
      <c r="AM528" s="141"/>
      <c r="AN528" s="141"/>
      <c r="AO528" s="141"/>
      <c r="AP528" s="141"/>
      <c r="AQ528" s="141"/>
      <c r="AR528" s="142"/>
    </row>
    <row r="529" spans="1:46" s="11" customFormat="1" ht="15" customHeight="1" x14ac:dyDescent="0.15">
      <c r="A529" s="114" t="s">
        <v>19</v>
      </c>
      <c r="B529" s="115"/>
      <c r="C529" s="57"/>
      <c r="D529" s="119" t="s">
        <v>18</v>
      </c>
      <c r="E529" s="120"/>
      <c r="F529" s="120"/>
      <c r="G529" s="120"/>
      <c r="H529" s="120"/>
      <c r="I529" s="120"/>
      <c r="J529" s="120"/>
      <c r="K529" s="121"/>
      <c r="L529" s="119" t="s">
        <v>17</v>
      </c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1"/>
      <c r="AT529" s="137" t="s">
        <v>23</v>
      </c>
    </row>
    <row r="530" spans="1:46" s="11" customFormat="1" ht="30" customHeight="1" x14ac:dyDescent="0.15">
      <c r="A530" s="116"/>
      <c r="B530" s="117"/>
      <c r="C530" s="118"/>
      <c r="D530" s="122" t="s">
        <v>16</v>
      </c>
      <c r="E530" s="121"/>
      <c r="F530" s="123" t="s">
        <v>15</v>
      </c>
      <c r="G530" s="124"/>
      <c r="H530" s="125"/>
      <c r="I530" s="122" t="s">
        <v>14</v>
      </c>
      <c r="J530" s="120"/>
      <c r="K530" s="121"/>
      <c r="L530" s="122" t="s">
        <v>13</v>
      </c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1"/>
      <c r="AB530" s="123" t="s">
        <v>12</v>
      </c>
      <c r="AC530" s="125"/>
      <c r="AD530" s="122" t="s">
        <v>11</v>
      </c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1"/>
      <c r="AT530" s="138"/>
    </row>
    <row r="531" spans="1:46" s="11" customFormat="1" ht="12" customHeight="1" x14ac:dyDescent="0.15">
      <c r="A531" s="22"/>
      <c r="B531" s="23"/>
      <c r="C531" s="24"/>
      <c r="D531" s="23"/>
      <c r="E531" s="25" t="s">
        <v>10</v>
      </c>
      <c r="F531" s="22"/>
      <c r="G531" s="23"/>
      <c r="H531" s="24"/>
      <c r="I531" s="23"/>
      <c r="J531" s="23"/>
      <c r="K531" s="25" t="s">
        <v>10</v>
      </c>
      <c r="L531" s="22"/>
      <c r="M531" s="23"/>
      <c r="N531" s="23"/>
      <c r="O531" s="132" t="s">
        <v>9</v>
      </c>
      <c r="P531" s="132"/>
      <c r="Q531" s="132"/>
      <c r="R531" s="23"/>
      <c r="S531" s="132" t="s">
        <v>8</v>
      </c>
      <c r="T531" s="132"/>
      <c r="U531" s="132"/>
      <c r="V531" s="23"/>
      <c r="W531" s="98" t="s">
        <v>7</v>
      </c>
      <c r="X531" s="98"/>
      <c r="Y531" s="98"/>
      <c r="Z531" s="126" t="s">
        <v>6</v>
      </c>
      <c r="AA531" s="126"/>
      <c r="AB531" s="22"/>
      <c r="AC531" s="24"/>
      <c r="AD531" s="23"/>
      <c r="AE531" s="23"/>
      <c r="AF531" s="132" t="s">
        <v>9</v>
      </c>
      <c r="AG531" s="132"/>
      <c r="AH531" s="132"/>
      <c r="AI531" s="23"/>
      <c r="AJ531" s="132" t="s">
        <v>8</v>
      </c>
      <c r="AK531" s="132"/>
      <c r="AL531" s="132"/>
      <c r="AM531" s="23"/>
      <c r="AN531" s="98" t="s">
        <v>7</v>
      </c>
      <c r="AO531" s="98"/>
      <c r="AP531" s="98"/>
      <c r="AQ531" s="126" t="s">
        <v>6</v>
      </c>
      <c r="AR531" s="127"/>
      <c r="AT531" s="138"/>
    </row>
    <row r="532" spans="1:46" s="11" customFormat="1" ht="11.25" customHeight="1" x14ac:dyDescent="0.15">
      <c r="A532" s="128" t="s">
        <v>5</v>
      </c>
      <c r="B532" s="129"/>
      <c r="C532" s="130"/>
      <c r="D532" s="102"/>
      <c r="E532" s="103"/>
      <c r="F532" s="79"/>
      <c r="G532" s="80"/>
      <c r="H532" s="81"/>
      <c r="I532" s="131" t="str">
        <f>IF(OR(D532="",F532="",F533=""),"0",ROUNDDOWN(D532*F532/F533,2))</f>
        <v>0</v>
      </c>
      <c r="J532" s="109"/>
      <c r="K532" s="110"/>
      <c r="L532" s="93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5"/>
      <c r="AB532" s="79"/>
      <c r="AC532" s="81"/>
      <c r="AD532" s="72" t="str">
        <f>IF(OR(L532="",AB532="",AB533=""),"0",ROUNDDOWN(L532*AB532/AB533,0))</f>
        <v>0</v>
      </c>
      <c r="AE532" s="73"/>
      <c r="AF532" s="73"/>
      <c r="AG532" s="73"/>
      <c r="AH532" s="73"/>
      <c r="AI532" s="73"/>
      <c r="AJ532" s="73"/>
      <c r="AK532" s="73"/>
      <c r="AL532" s="73"/>
      <c r="AM532" s="73"/>
      <c r="AN532" s="73"/>
      <c r="AO532" s="73"/>
      <c r="AP532" s="73"/>
      <c r="AQ532" s="73"/>
      <c r="AR532" s="74"/>
      <c r="AT532" s="138"/>
    </row>
    <row r="533" spans="1:46" s="11" customFormat="1" ht="11.25" customHeight="1" x14ac:dyDescent="0.15">
      <c r="A533" s="76" t="s">
        <v>4</v>
      </c>
      <c r="B533" s="77"/>
      <c r="C533" s="78"/>
      <c r="D533" s="104"/>
      <c r="E533" s="103"/>
      <c r="F533" s="79"/>
      <c r="G533" s="80"/>
      <c r="H533" s="81"/>
      <c r="I533" s="108"/>
      <c r="J533" s="109"/>
      <c r="K533" s="110"/>
      <c r="L533" s="96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5"/>
      <c r="AB533" s="79"/>
      <c r="AC533" s="81"/>
      <c r="AD533" s="75"/>
      <c r="AE533" s="73"/>
      <c r="AF533" s="73"/>
      <c r="AG533" s="73"/>
      <c r="AH533" s="73"/>
      <c r="AI533" s="73"/>
      <c r="AJ533" s="73"/>
      <c r="AK533" s="73"/>
      <c r="AL533" s="73"/>
      <c r="AM533" s="73"/>
      <c r="AN533" s="73"/>
      <c r="AO533" s="73"/>
      <c r="AP533" s="73"/>
      <c r="AQ533" s="73"/>
      <c r="AR533" s="74"/>
      <c r="AT533" s="138"/>
    </row>
    <row r="534" spans="1:46" s="11" customFormat="1" ht="2.25" customHeight="1" x14ac:dyDescent="0.15">
      <c r="A534" s="26"/>
      <c r="B534" s="27"/>
      <c r="C534" s="28"/>
      <c r="D534" s="27"/>
      <c r="E534" s="27"/>
      <c r="F534" s="26"/>
      <c r="G534" s="27"/>
      <c r="H534" s="28"/>
      <c r="I534" s="27"/>
      <c r="J534" s="27"/>
      <c r="K534" s="27"/>
      <c r="L534" s="26"/>
      <c r="M534" s="27"/>
      <c r="N534" s="27"/>
      <c r="O534" s="27"/>
      <c r="P534" s="28"/>
      <c r="Q534" s="27"/>
      <c r="R534" s="27"/>
      <c r="S534" s="27"/>
      <c r="T534" s="28"/>
      <c r="U534" s="27"/>
      <c r="V534" s="27"/>
      <c r="W534" s="27"/>
      <c r="X534" s="28"/>
      <c r="Y534" s="27"/>
      <c r="Z534" s="27"/>
      <c r="AA534" s="27"/>
      <c r="AB534" s="26"/>
      <c r="AC534" s="28"/>
      <c r="AD534" s="29"/>
      <c r="AE534" s="29"/>
      <c r="AF534" s="29"/>
      <c r="AG534" s="30"/>
      <c r="AH534" s="29"/>
      <c r="AI534" s="29"/>
      <c r="AJ534" s="29"/>
      <c r="AK534" s="30"/>
      <c r="AL534" s="29"/>
      <c r="AM534" s="29"/>
      <c r="AN534" s="29"/>
      <c r="AO534" s="30"/>
      <c r="AP534" s="29"/>
      <c r="AQ534" s="29"/>
      <c r="AR534" s="30"/>
      <c r="AT534" s="138"/>
    </row>
    <row r="535" spans="1:46" s="11" customFormat="1" ht="13.5" customHeight="1" x14ac:dyDescent="0.15">
      <c r="A535" s="111" t="s">
        <v>5</v>
      </c>
      <c r="B535" s="112"/>
      <c r="C535" s="113"/>
      <c r="D535" s="102"/>
      <c r="E535" s="103"/>
      <c r="F535" s="79"/>
      <c r="G535" s="80"/>
      <c r="H535" s="81"/>
      <c r="I535" s="105" t="str">
        <f>IF(OR(D535="",F535="",F536=""),"0",ROUNDDOWN(D535*F535/F536,2))</f>
        <v>0</v>
      </c>
      <c r="J535" s="106"/>
      <c r="K535" s="107"/>
      <c r="L535" s="93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5"/>
      <c r="AB535" s="79"/>
      <c r="AC535" s="81"/>
      <c r="AD535" s="72" t="str">
        <f>IF(OR(L535="",AB535="",AB536=""),"0",ROUNDDOWN(L535*AB535/AB536,0))</f>
        <v>0</v>
      </c>
      <c r="AE535" s="73"/>
      <c r="AF535" s="73"/>
      <c r="AG535" s="73"/>
      <c r="AH535" s="73"/>
      <c r="AI535" s="73"/>
      <c r="AJ535" s="73"/>
      <c r="AK535" s="73"/>
      <c r="AL535" s="73"/>
      <c r="AM535" s="73"/>
      <c r="AN535" s="73"/>
      <c r="AO535" s="73"/>
      <c r="AP535" s="73"/>
      <c r="AQ535" s="73"/>
      <c r="AR535" s="74"/>
      <c r="AT535" s="138"/>
    </row>
    <row r="536" spans="1:46" s="11" customFormat="1" ht="13.5" customHeight="1" x14ac:dyDescent="0.15">
      <c r="A536" s="76" t="s">
        <v>4</v>
      </c>
      <c r="B536" s="77"/>
      <c r="C536" s="78"/>
      <c r="D536" s="104"/>
      <c r="E536" s="103"/>
      <c r="F536" s="79"/>
      <c r="G536" s="80"/>
      <c r="H536" s="81"/>
      <c r="I536" s="108"/>
      <c r="J536" s="109"/>
      <c r="K536" s="110"/>
      <c r="L536" s="96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5"/>
      <c r="AB536" s="79"/>
      <c r="AC536" s="81"/>
      <c r="AD536" s="75"/>
      <c r="AE536" s="73"/>
      <c r="AF536" s="73"/>
      <c r="AG536" s="73"/>
      <c r="AH536" s="73"/>
      <c r="AI536" s="73"/>
      <c r="AJ536" s="73"/>
      <c r="AK536" s="73"/>
      <c r="AL536" s="73"/>
      <c r="AM536" s="73"/>
      <c r="AN536" s="73"/>
      <c r="AO536" s="73"/>
      <c r="AP536" s="73"/>
      <c r="AQ536" s="73"/>
      <c r="AR536" s="74"/>
      <c r="AT536" s="138"/>
    </row>
    <row r="537" spans="1:46" s="11" customFormat="1" ht="2.25" customHeight="1" x14ac:dyDescent="0.15">
      <c r="A537" s="26"/>
      <c r="B537" s="27"/>
      <c r="C537" s="28"/>
      <c r="D537" s="26"/>
      <c r="E537" s="28"/>
      <c r="F537" s="26"/>
      <c r="G537" s="27"/>
      <c r="H537" s="28"/>
      <c r="I537" s="26"/>
      <c r="J537" s="27"/>
      <c r="K537" s="28"/>
      <c r="L537" s="26"/>
      <c r="M537" s="27"/>
      <c r="N537" s="27"/>
      <c r="O537" s="27"/>
      <c r="P537" s="28"/>
      <c r="Q537" s="27"/>
      <c r="R537" s="27"/>
      <c r="S537" s="27"/>
      <c r="T537" s="28"/>
      <c r="U537" s="27"/>
      <c r="V537" s="27"/>
      <c r="W537" s="27"/>
      <c r="X537" s="28"/>
      <c r="Y537" s="27"/>
      <c r="Z537" s="27"/>
      <c r="AA537" s="27"/>
      <c r="AB537" s="26"/>
      <c r="AC537" s="28"/>
      <c r="AD537" s="29"/>
      <c r="AE537" s="29"/>
      <c r="AF537" s="29"/>
      <c r="AG537" s="30"/>
      <c r="AH537" s="29"/>
      <c r="AI537" s="29"/>
      <c r="AJ537" s="29"/>
      <c r="AK537" s="30"/>
      <c r="AL537" s="29"/>
      <c r="AM537" s="29"/>
      <c r="AN537" s="29"/>
      <c r="AO537" s="30"/>
      <c r="AP537" s="29"/>
      <c r="AQ537" s="29"/>
      <c r="AR537" s="30"/>
      <c r="AT537" s="138"/>
    </row>
    <row r="538" spans="1:46" s="11" customFormat="1" ht="13.5" customHeight="1" x14ac:dyDescent="0.15">
      <c r="A538" s="99"/>
      <c r="B538" s="100"/>
      <c r="C538" s="101"/>
      <c r="D538" s="102"/>
      <c r="E538" s="103"/>
      <c r="F538" s="79"/>
      <c r="G538" s="80"/>
      <c r="H538" s="81"/>
      <c r="I538" s="105" t="str">
        <f>IF(OR(D538="",F538="",F539=""),"0",ROUNDDOWN(D538*F538/F539,2))</f>
        <v>0</v>
      </c>
      <c r="J538" s="106"/>
      <c r="K538" s="107"/>
      <c r="L538" s="93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5"/>
      <c r="AB538" s="79"/>
      <c r="AC538" s="81"/>
      <c r="AD538" s="72" t="str">
        <f>IF(OR(L538="",AB538="",AB539=""),"0",ROUNDDOWN(L538*AB538/AB539,0))</f>
        <v>0</v>
      </c>
      <c r="AE538" s="73"/>
      <c r="AF538" s="73"/>
      <c r="AG538" s="73"/>
      <c r="AH538" s="73"/>
      <c r="AI538" s="73"/>
      <c r="AJ538" s="73"/>
      <c r="AK538" s="73"/>
      <c r="AL538" s="73"/>
      <c r="AM538" s="73"/>
      <c r="AN538" s="73"/>
      <c r="AO538" s="73"/>
      <c r="AP538" s="73"/>
      <c r="AQ538" s="73"/>
      <c r="AR538" s="74"/>
      <c r="AT538" s="138"/>
    </row>
    <row r="539" spans="1:46" s="11" customFormat="1" ht="13.5" customHeight="1" x14ac:dyDescent="0.15">
      <c r="A539" s="76"/>
      <c r="B539" s="77"/>
      <c r="C539" s="78"/>
      <c r="D539" s="104"/>
      <c r="E539" s="103"/>
      <c r="F539" s="79"/>
      <c r="G539" s="80"/>
      <c r="H539" s="81"/>
      <c r="I539" s="108"/>
      <c r="J539" s="109"/>
      <c r="K539" s="110"/>
      <c r="L539" s="96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5"/>
      <c r="AB539" s="79"/>
      <c r="AC539" s="81"/>
      <c r="AD539" s="75"/>
      <c r="AE539" s="73"/>
      <c r="AF539" s="73"/>
      <c r="AG539" s="73"/>
      <c r="AH539" s="73"/>
      <c r="AI539" s="73"/>
      <c r="AJ539" s="73"/>
      <c r="AK539" s="73"/>
      <c r="AL539" s="73"/>
      <c r="AM539" s="73"/>
      <c r="AN539" s="73"/>
      <c r="AO539" s="73"/>
      <c r="AP539" s="73"/>
      <c r="AQ539" s="73"/>
      <c r="AR539" s="74"/>
      <c r="AT539" s="138"/>
    </row>
    <row r="540" spans="1:46" s="11" customFormat="1" ht="2.25" customHeight="1" x14ac:dyDescent="0.15">
      <c r="A540" s="26"/>
      <c r="B540" s="27"/>
      <c r="C540" s="28"/>
      <c r="D540" s="26"/>
      <c r="E540" s="28"/>
      <c r="F540" s="26"/>
      <c r="G540" s="27"/>
      <c r="H540" s="28"/>
      <c r="I540" s="26"/>
      <c r="J540" s="27"/>
      <c r="K540" s="28"/>
      <c r="L540" s="26"/>
      <c r="M540" s="27"/>
      <c r="N540" s="27"/>
      <c r="O540" s="27"/>
      <c r="P540" s="28"/>
      <c r="Q540" s="27"/>
      <c r="R540" s="27"/>
      <c r="S540" s="27"/>
      <c r="T540" s="28"/>
      <c r="U540" s="27"/>
      <c r="V540" s="27"/>
      <c r="W540" s="27"/>
      <c r="X540" s="28"/>
      <c r="Y540" s="27"/>
      <c r="Z540" s="27"/>
      <c r="AA540" s="27"/>
      <c r="AB540" s="26"/>
      <c r="AC540" s="28"/>
      <c r="AD540" s="29"/>
      <c r="AE540" s="29"/>
      <c r="AF540" s="29"/>
      <c r="AG540" s="30"/>
      <c r="AH540" s="29"/>
      <c r="AI540" s="29"/>
      <c r="AJ540" s="29"/>
      <c r="AK540" s="30"/>
      <c r="AL540" s="29"/>
      <c r="AM540" s="29"/>
      <c r="AN540" s="29"/>
      <c r="AO540" s="30"/>
      <c r="AP540" s="29"/>
      <c r="AQ540" s="29"/>
      <c r="AR540" s="30"/>
      <c r="AT540" s="138"/>
    </row>
    <row r="541" spans="1:46" s="11" customFormat="1" ht="13.5" customHeight="1" x14ac:dyDescent="0.15">
      <c r="A541" s="55" t="s">
        <v>3</v>
      </c>
      <c r="B541" s="56"/>
      <c r="C541" s="57"/>
      <c r="D541" s="82"/>
      <c r="E541" s="83"/>
      <c r="F541" s="84"/>
      <c r="G541" s="84"/>
      <c r="H541" s="84"/>
      <c r="I541" s="84"/>
      <c r="J541" s="84"/>
      <c r="K541" s="85"/>
      <c r="L541" s="93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5"/>
      <c r="AB541" s="97">
        <v>1</v>
      </c>
      <c r="AC541" s="60"/>
      <c r="AD541" s="72" t="str">
        <f>IF(OR(L541="",AB541="",AB542=""),"0",ROUNDDOWN(L541*AB541/AB542,0))</f>
        <v>0</v>
      </c>
      <c r="AE541" s="73"/>
      <c r="AF541" s="73"/>
      <c r="AG541" s="73"/>
      <c r="AH541" s="73"/>
      <c r="AI541" s="73"/>
      <c r="AJ541" s="73"/>
      <c r="AK541" s="73"/>
      <c r="AL541" s="73"/>
      <c r="AM541" s="73"/>
      <c r="AN541" s="73"/>
      <c r="AO541" s="73"/>
      <c r="AP541" s="73"/>
      <c r="AQ541" s="73"/>
      <c r="AR541" s="74"/>
      <c r="AT541" s="138"/>
    </row>
    <row r="542" spans="1:46" s="11" customFormat="1" ht="13.5" customHeight="1" x14ac:dyDescent="0.15">
      <c r="A542" s="58"/>
      <c r="B542" s="59"/>
      <c r="C542" s="60"/>
      <c r="D542" s="86"/>
      <c r="E542" s="87"/>
      <c r="F542" s="88"/>
      <c r="G542" s="88"/>
      <c r="H542" s="88"/>
      <c r="I542" s="88"/>
      <c r="J542" s="88"/>
      <c r="K542" s="89"/>
      <c r="L542" s="96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5"/>
      <c r="AB542" s="97">
        <v>2</v>
      </c>
      <c r="AC542" s="60"/>
      <c r="AD542" s="75"/>
      <c r="AE542" s="73"/>
      <c r="AF542" s="73"/>
      <c r="AG542" s="73"/>
      <c r="AH542" s="73"/>
      <c r="AI542" s="73"/>
      <c r="AJ542" s="73"/>
      <c r="AK542" s="73"/>
      <c r="AL542" s="73"/>
      <c r="AM542" s="73"/>
      <c r="AN542" s="73"/>
      <c r="AO542" s="73"/>
      <c r="AP542" s="73"/>
      <c r="AQ542" s="73"/>
      <c r="AR542" s="74"/>
      <c r="AT542" s="138"/>
    </row>
    <row r="543" spans="1:46" s="11" customFormat="1" ht="2.25" customHeight="1" x14ac:dyDescent="0.15">
      <c r="A543" s="26"/>
      <c r="B543" s="27"/>
      <c r="C543" s="28"/>
      <c r="D543" s="90"/>
      <c r="E543" s="91"/>
      <c r="F543" s="91"/>
      <c r="G543" s="91"/>
      <c r="H543" s="91"/>
      <c r="I543" s="91"/>
      <c r="J543" s="91"/>
      <c r="K543" s="92"/>
      <c r="L543" s="26"/>
      <c r="M543" s="27"/>
      <c r="N543" s="27"/>
      <c r="O543" s="27"/>
      <c r="P543" s="28"/>
      <c r="Q543" s="27"/>
      <c r="R543" s="27"/>
      <c r="S543" s="27"/>
      <c r="T543" s="28"/>
      <c r="U543" s="27"/>
      <c r="V543" s="27"/>
      <c r="W543" s="27"/>
      <c r="X543" s="28"/>
      <c r="Y543" s="27"/>
      <c r="Z543" s="27"/>
      <c r="AA543" s="27"/>
      <c r="AB543" s="26"/>
      <c r="AC543" s="28"/>
      <c r="AD543" s="27"/>
      <c r="AE543" s="27"/>
      <c r="AF543" s="27"/>
      <c r="AG543" s="28"/>
      <c r="AH543" s="27"/>
      <c r="AI543" s="27"/>
      <c r="AJ543" s="27"/>
      <c r="AK543" s="28"/>
      <c r="AL543" s="27"/>
      <c r="AM543" s="27"/>
      <c r="AN543" s="27"/>
      <c r="AO543" s="28"/>
      <c r="AP543" s="27"/>
      <c r="AQ543" s="27"/>
      <c r="AR543" s="28"/>
      <c r="AT543" s="138"/>
    </row>
    <row r="544" spans="1:46" s="11" customFormat="1" ht="13.5" customHeight="1" x14ac:dyDescent="0.15">
      <c r="A544" s="55" t="s">
        <v>2</v>
      </c>
      <c r="B544" s="56"/>
      <c r="C544" s="57"/>
      <c r="D544" s="61">
        <f>D532+D535+D538</f>
        <v>0</v>
      </c>
      <c r="E544" s="62"/>
      <c r="F544" s="64"/>
      <c r="G544" s="65"/>
      <c r="H544" s="66"/>
      <c r="I544" s="61">
        <f>I532+I535+I538</f>
        <v>0</v>
      </c>
      <c r="J544" s="70"/>
      <c r="K544" s="71"/>
      <c r="L544" s="37">
        <f>L532+L535+L538+L541</f>
        <v>0</v>
      </c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9"/>
      <c r="AB544" s="64"/>
      <c r="AC544" s="66"/>
      <c r="AD544" s="37">
        <f>AD532+AD535+AD538+AD541</f>
        <v>0</v>
      </c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9"/>
      <c r="AT544" s="138"/>
    </row>
    <row r="545" spans="1:46" s="11" customFormat="1" ht="13.5" customHeight="1" x14ac:dyDescent="0.15">
      <c r="A545" s="58"/>
      <c r="B545" s="59"/>
      <c r="C545" s="60"/>
      <c r="D545" s="63"/>
      <c r="E545" s="62"/>
      <c r="F545" s="67"/>
      <c r="G545" s="68"/>
      <c r="H545" s="69"/>
      <c r="I545" s="63"/>
      <c r="J545" s="70"/>
      <c r="K545" s="71"/>
      <c r="L545" s="40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9"/>
      <c r="AB545" s="67"/>
      <c r="AC545" s="69"/>
      <c r="AD545" s="40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9"/>
      <c r="AT545" s="138"/>
    </row>
    <row r="546" spans="1:46" s="11" customFormat="1" ht="2.25" customHeight="1" thickBot="1" x14ac:dyDescent="0.2">
      <c r="A546" s="31"/>
      <c r="B546" s="32"/>
      <c r="C546" s="33"/>
      <c r="D546" s="31"/>
      <c r="E546" s="33"/>
      <c r="F546" s="31"/>
      <c r="G546" s="32"/>
      <c r="H546" s="33"/>
      <c r="I546" s="31"/>
      <c r="J546" s="32"/>
      <c r="K546" s="33"/>
      <c r="L546" s="31"/>
      <c r="M546" s="32"/>
      <c r="N546" s="32"/>
      <c r="O546" s="32"/>
      <c r="P546" s="33"/>
      <c r="Q546" s="32"/>
      <c r="R546" s="32"/>
      <c r="S546" s="32"/>
      <c r="T546" s="33"/>
      <c r="U546" s="32"/>
      <c r="V546" s="32"/>
      <c r="W546" s="32"/>
      <c r="X546" s="33"/>
      <c r="Y546" s="32"/>
      <c r="Z546" s="32"/>
      <c r="AA546" s="32"/>
      <c r="AB546" s="31"/>
      <c r="AC546" s="33"/>
      <c r="AD546" s="32"/>
      <c r="AE546" s="32"/>
      <c r="AF546" s="32"/>
      <c r="AG546" s="33"/>
      <c r="AH546" s="32"/>
      <c r="AI546" s="32"/>
      <c r="AJ546" s="32"/>
      <c r="AK546" s="33"/>
      <c r="AL546" s="32"/>
      <c r="AM546" s="32"/>
      <c r="AN546" s="32"/>
      <c r="AO546" s="33"/>
      <c r="AP546" s="32"/>
      <c r="AQ546" s="32"/>
      <c r="AR546" s="33"/>
      <c r="AT546" s="138"/>
    </row>
    <row r="547" spans="1:46" s="11" customFormat="1" ht="27" customHeight="1" thickTop="1" x14ac:dyDescent="0.15">
      <c r="A547" s="20" t="s">
        <v>22</v>
      </c>
      <c r="B547" s="21" t="s">
        <v>21</v>
      </c>
      <c r="C547" s="133"/>
      <c r="D547" s="134"/>
      <c r="E547" s="134"/>
      <c r="F547" s="134"/>
      <c r="G547" s="135"/>
      <c r="H547" s="136" t="s">
        <v>20</v>
      </c>
      <c r="I547" s="125"/>
      <c r="J547" s="133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  <c r="AA547" s="134"/>
      <c r="AB547" s="134"/>
      <c r="AC547" s="134"/>
      <c r="AD547" s="134"/>
      <c r="AE547" s="134"/>
      <c r="AF547" s="134"/>
      <c r="AG547" s="134"/>
      <c r="AH547" s="134"/>
      <c r="AI547" s="134"/>
      <c r="AJ547" s="134"/>
      <c r="AK547" s="134"/>
      <c r="AL547" s="134"/>
      <c r="AM547" s="134"/>
      <c r="AN547" s="134"/>
      <c r="AO547" s="134"/>
      <c r="AP547" s="134"/>
      <c r="AQ547" s="134"/>
      <c r="AR547" s="135"/>
      <c r="AT547" s="138"/>
    </row>
    <row r="548" spans="1:46" s="11" customFormat="1" ht="15" customHeight="1" x14ac:dyDescent="0.15">
      <c r="A548" s="114" t="s">
        <v>19</v>
      </c>
      <c r="B548" s="115"/>
      <c r="C548" s="57"/>
      <c r="D548" s="119" t="s">
        <v>18</v>
      </c>
      <c r="E548" s="120"/>
      <c r="F548" s="120"/>
      <c r="G548" s="120"/>
      <c r="H548" s="120"/>
      <c r="I548" s="120"/>
      <c r="J548" s="120"/>
      <c r="K548" s="121"/>
      <c r="L548" s="119" t="s">
        <v>17</v>
      </c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1"/>
      <c r="AT548" s="139"/>
    </row>
    <row r="549" spans="1:46" s="11" customFormat="1" ht="30" customHeight="1" x14ac:dyDescent="0.15">
      <c r="A549" s="116"/>
      <c r="B549" s="117"/>
      <c r="C549" s="118"/>
      <c r="D549" s="122" t="s">
        <v>16</v>
      </c>
      <c r="E549" s="121"/>
      <c r="F549" s="123" t="s">
        <v>15</v>
      </c>
      <c r="G549" s="124"/>
      <c r="H549" s="125"/>
      <c r="I549" s="122" t="s">
        <v>14</v>
      </c>
      <c r="J549" s="120"/>
      <c r="K549" s="121"/>
      <c r="L549" s="122" t="s">
        <v>13</v>
      </c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1"/>
      <c r="AB549" s="123" t="s">
        <v>12</v>
      </c>
      <c r="AC549" s="125"/>
      <c r="AD549" s="122" t="s">
        <v>11</v>
      </c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1"/>
      <c r="AT549" s="139"/>
    </row>
    <row r="550" spans="1:46" s="11" customFormat="1" ht="12" customHeight="1" x14ac:dyDescent="0.15">
      <c r="A550" s="22"/>
      <c r="B550" s="23"/>
      <c r="C550" s="24"/>
      <c r="D550" s="23"/>
      <c r="E550" s="25" t="s">
        <v>10</v>
      </c>
      <c r="F550" s="22"/>
      <c r="G550" s="23"/>
      <c r="H550" s="24"/>
      <c r="I550" s="23"/>
      <c r="J550" s="23"/>
      <c r="K550" s="25" t="s">
        <v>10</v>
      </c>
      <c r="L550" s="22"/>
      <c r="M550" s="23"/>
      <c r="N550" s="23"/>
      <c r="O550" s="132" t="s">
        <v>9</v>
      </c>
      <c r="P550" s="132"/>
      <c r="Q550" s="132"/>
      <c r="R550" s="23"/>
      <c r="S550" s="132" t="s">
        <v>8</v>
      </c>
      <c r="T550" s="132"/>
      <c r="U550" s="132"/>
      <c r="V550" s="23"/>
      <c r="W550" s="98" t="s">
        <v>7</v>
      </c>
      <c r="X550" s="98"/>
      <c r="Y550" s="98"/>
      <c r="Z550" s="126" t="s">
        <v>6</v>
      </c>
      <c r="AA550" s="126"/>
      <c r="AB550" s="22"/>
      <c r="AC550" s="24"/>
      <c r="AD550" s="23"/>
      <c r="AE550" s="23"/>
      <c r="AF550" s="132" t="s">
        <v>9</v>
      </c>
      <c r="AG550" s="132"/>
      <c r="AH550" s="132"/>
      <c r="AI550" s="23"/>
      <c r="AJ550" s="132" t="s">
        <v>8</v>
      </c>
      <c r="AK550" s="132"/>
      <c r="AL550" s="132"/>
      <c r="AM550" s="23"/>
      <c r="AN550" s="98" t="s">
        <v>7</v>
      </c>
      <c r="AO550" s="98"/>
      <c r="AP550" s="98"/>
      <c r="AQ550" s="126" t="s">
        <v>6</v>
      </c>
      <c r="AR550" s="127"/>
    </row>
    <row r="551" spans="1:46" s="11" customFormat="1" ht="11.25" customHeight="1" x14ac:dyDescent="0.15">
      <c r="A551" s="128" t="s">
        <v>5</v>
      </c>
      <c r="B551" s="129"/>
      <c r="C551" s="130"/>
      <c r="D551" s="102"/>
      <c r="E551" s="103"/>
      <c r="F551" s="79"/>
      <c r="G551" s="80"/>
      <c r="H551" s="81"/>
      <c r="I551" s="131" t="str">
        <f>IF(OR(D551="",F551="",F552=""),"0",ROUNDDOWN(D551*F551/F552,2))</f>
        <v>0</v>
      </c>
      <c r="J551" s="109"/>
      <c r="K551" s="110"/>
      <c r="L551" s="93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5"/>
      <c r="AB551" s="79"/>
      <c r="AC551" s="81"/>
      <c r="AD551" s="72" t="str">
        <f>IF(OR(L551="",AB551="",AB552=""),"0",ROUNDDOWN(L551*AB551/AB552,0))</f>
        <v>0</v>
      </c>
      <c r="AE551" s="73"/>
      <c r="AF551" s="73"/>
      <c r="AG551" s="73"/>
      <c r="AH551" s="73"/>
      <c r="AI551" s="73"/>
      <c r="AJ551" s="73"/>
      <c r="AK551" s="73"/>
      <c r="AL551" s="73"/>
      <c r="AM551" s="73"/>
      <c r="AN551" s="73"/>
      <c r="AO551" s="73"/>
      <c r="AP551" s="73"/>
      <c r="AQ551" s="73"/>
      <c r="AR551" s="74"/>
    </row>
    <row r="552" spans="1:46" s="11" customFormat="1" ht="11.25" customHeight="1" x14ac:dyDescent="0.15">
      <c r="A552" s="76" t="s">
        <v>4</v>
      </c>
      <c r="B552" s="77"/>
      <c r="C552" s="78"/>
      <c r="D552" s="104"/>
      <c r="E552" s="103"/>
      <c r="F552" s="79"/>
      <c r="G552" s="80"/>
      <c r="H552" s="81"/>
      <c r="I552" s="108"/>
      <c r="J552" s="109"/>
      <c r="K552" s="110"/>
      <c r="L552" s="96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5"/>
      <c r="AB552" s="79"/>
      <c r="AC552" s="81"/>
      <c r="AD552" s="75"/>
      <c r="AE552" s="73"/>
      <c r="AF552" s="73"/>
      <c r="AG552" s="73"/>
      <c r="AH552" s="73"/>
      <c r="AI552" s="73"/>
      <c r="AJ552" s="73"/>
      <c r="AK552" s="73"/>
      <c r="AL552" s="73"/>
      <c r="AM552" s="73"/>
      <c r="AN552" s="73"/>
      <c r="AO552" s="73"/>
      <c r="AP552" s="73"/>
      <c r="AQ552" s="73"/>
      <c r="AR552" s="74"/>
    </row>
    <row r="553" spans="1:46" s="11" customFormat="1" ht="2.25" customHeight="1" x14ac:dyDescent="0.15">
      <c r="A553" s="26"/>
      <c r="B553" s="27"/>
      <c r="C553" s="28"/>
      <c r="D553" s="27"/>
      <c r="E553" s="27"/>
      <c r="F553" s="26"/>
      <c r="G553" s="27"/>
      <c r="H553" s="28"/>
      <c r="I553" s="27"/>
      <c r="J553" s="27"/>
      <c r="K553" s="27"/>
      <c r="L553" s="26"/>
      <c r="M553" s="27"/>
      <c r="N553" s="27"/>
      <c r="O553" s="27"/>
      <c r="P553" s="28"/>
      <c r="Q553" s="27"/>
      <c r="R553" s="27"/>
      <c r="S553" s="27"/>
      <c r="T553" s="28"/>
      <c r="U553" s="27"/>
      <c r="V553" s="27"/>
      <c r="W553" s="27"/>
      <c r="X553" s="28"/>
      <c r="Y553" s="27"/>
      <c r="Z553" s="27"/>
      <c r="AA553" s="27"/>
      <c r="AB553" s="26"/>
      <c r="AC553" s="28"/>
      <c r="AD553" s="29"/>
      <c r="AE553" s="29"/>
      <c r="AF553" s="29"/>
      <c r="AG553" s="30"/>
      <c r="AH553" s="29"/>
      <c r="AI553" s="29"/>
      <c r="AJ553" s="29"/>
      <c r="AK553" s="30"/>
      <c r="AL553" s="29"/>
      <c r="AM553" s="29"/>
      <c r="AN553" s="29"/>
      <c r="AO553" s="30"/>
      <c r="AP553" s="29"/>
      <c r="AQ553" s="29"/>
      <c r="AR553" s="30"/>
    </row>
    <row r="554" spans="1:46" s="11" customFormat="1" ht="13.5" customHeight="1" x14ac:dyDescent="0.15">
      <c r="A554" s="111" t="s">
        <v>5</v>
      </c>
      <c r="B554" s="112"/>
      <c r="C554" s="113"/>
      <c r="D554" s="102"/>
      <c r="E554" s="103"/>
      <c r="F554" s="79"/>
      <c r="G554" s="80"/>
      <c r="H554" s="81"/>
      <c r="I554" s="105" t="str">
        <f>IF(OR(D554="",F554="",F555=""),"0",ROUNDDOWN(D554*F554/F555,2))</f>
        <v>0</v>
      </c>
      <c r="J554" s="106"/>
      <c r="K554" s="107"/>
      <c r="L554" s="93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5"/>
      <c r="AB554" s="79"/>
      <c r="AC554" s="81"/>
      <c r="AD554" s="72" t="str">
        <f>IF(OR(L554="",AB554="",AB555=""),"0",ROUNDDOWN(L554*AB554/AB555,0))</f>
        <v>0</v>
      </c>
      <c r="AE554" s="73"/>
      <c r="AF554" s="73"/>
      <c r="AG554" s="73"/>
      <c r="AH554" s="73"/>
      <c r="AI554" s="73"/>
      <c r="AJ554" s="73"/>
      <c r="AK554" s="73"/>
      <c r="AL554" s="73"/>
      <c r="AM554" s="73"/>
      <c r="AN554" s="73"/>
      <c r="AO554" s="73"/>
      <c r="AP554" s="73"/>
      <c r="AQ554" s="73"/>
      <c r="AR554" s="74"/>
    </row>
    <row r="555" spans="1:46" s="11" customFormat="1" ht="13.5" customHeight="1" x14ac:dyDescent="0.15">
      <c r="A555" s="76" t="s">
        <v>4</v>
      </c>
      <c r="B555" s="77"/>
      <c r="C555" s="78"/>
      <c r="D555" s="104"/>
      <c r="E555" s="103"/>
      <c r="F555" s="79"/>
      <c r="G555" s="80"/>
      <c r="H555" s="81"/>
      <c r="I555" s="108"/>
      <c r="J555" s="109"/>
      <c r="K555" s="110"/>
      <c r="L555" s="96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5"/>
      <c r="AB555" s="79"/>
      <c r="AC555" s="81"/>
      <c r="AD555" s="75"/>
      <c r="AE555" s="73"/>
      <c r="AF555" s="73"/>
      <c r="AG555" s="73"/>
      <c r="AH555" s="73"/>
      <c r="AI555" s="73"/>
      <c r="AJ555" s="73"/>
      <c r="AK555" s="73"/>
      <c r="AL555" s="73"/>
      <c r="AM555" s="73"/>
      <c r="AN555" s="73"/>
      <c r="AO555" s="73"/>
      <c r="AP555" s="73"/>
      <c r="AQ555" s="73"/>
      <c r="AR555" s="74"/>
    </row>
    <row r="556" spans="1:46" s="11" customFormat="1" ht="2.25" customHeight="1" x14ac:dyDescent="0.15">
      <c r="A556" s="26"/>
      <c r="B556" s="27"/>
      <c r="C556" s="28"/>
      <c r="D556" s="26"/>
      <c r="E556" s="28"/>
      <c r="F556" s="26"/>
      <c r="G556" s="27"/>
      <c r="H556" s="28"/>
      <c r="I556" s="26"/>
      <c r="J556" s="27"/>
      <c r="K556" s="28"/>
      <c r="L556" s="26"/>
      <c r="M556" s="27"/>
      <c r="N556" s="27"/>
      <c r="O556" s="27"/>
      <c r="P556" s="28"/>
      <c r="Q556" s="27"/>
      <c r="R556" s="27"/>
      <c r="S556" s="27"/>
      <c r="T556" s="28"/>
      <c r="U556" s="27"/>
      <c r="V556" s="27"/>
      <c r="W556" s="27"/>
      <c r="X556" s="28"/>
      <c r="Y556" s="27"/>
      <c r="Z556" s="27"/>
      <c r="AA556" s="27"/>
      <c r="AB556" s="26"/>
      <c r="AC556" s="28"/>
      <c r="AD556" s="29"/>
      <c r="AE556" s="29"/>
      <c r="AF556" s="29"/>
      <c r="AG556" s="30"/>
      <c r="AH556" s="29"/>
      <c r="AI556" s="29"/>
      <c r="AJ556" s="29"/>
      <c r="AK556" s="30"/>
      <c r="AL556" s="29"/>
      <c r="AM556" s="29"/>
      <c r="AN556" s="29"/>
      <c r="AO556" s="30"/>
      <c r="AP556" s="29"/>
      <c r="AQ556" s="29"/>
      <c r="AR556" s="30"/>
    </row>
    <row r="557" spans="1:46" s="11" customFormat="1" ht="13.5" customHeight="1" x14ac:dyDescent="0.15">
      <c r="A557" s="99"/>
      <c r="B557" s="100"/>
      <c r="C557" s="101"/>
      <c r="D557" s="102"/>
      <c r="E557" s="103"/>
      <c r="F557" s="79"/>
      <c r="G557" s="80"/>
      <c r="H557" s="81"/>
      <c r="I557" s="105" t="str">
        <f>IF(OR(D557="",F557="",F558=""),"0",ROUNDDOWN(D557*F557/F558,2))</f>
        <v>0</v>
      </c>
      <c r="J557" s="106"/>
      <c r="K557" s="107"/>
      <c r="L557" s="93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5"/>
      <c r="AB557" s="79"/>
      <c r="AC557" s="81"/>
      <c r="AD557" s="72" t="str">
        <f>IF(OR(L557="",AB557="",AB558=""),"0",ROUNDDOWN(L557*AB557/AB558,0))</f>
        <v>0</v>
      </c>
      <c r="AE557" s="73"/>
      <c r="AF557" s="73"/>
      <c r="AG557" s="73"/>
      <c r="AH557" s="73"/>
      <c r="AI557" s="73"/>
      <c r="AJ557" s="73"/>
      <c r="AK557" s="73"/>
      <c r="AL557" s="73"/>
      <c r="AM557" s="73"/>
      <c r="AN557" s="73"/>
      <c r="AO557" s="73"/>
      <c r="AP557" s="73"/>
      <c r="AQ557" s="73"/>
      <c r="AR557" s="74"/>
    </row>
    <row r="558" spans="1:46" s="11" customFormat="1" ht="13.5" customHeight="1" x14ac:dyDescent="0.15">
      <c r="A558" s="76"/>
      <c r="B558" s="77"/>
      <c r="C558" s="78"/>
      <c r="D558" s="104"/>
      <c r="E558" s="103"/>
      <c r="F558" s="79"/>
      <c r="G558" s="80"/>
      <c r="H558" s="81"/>
      <c r="I558" s="108"/>
      <c r="J558" s="109"/>
      <c r="K558" s="110"/>
      <c r="L558" s="96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5"/>
      <c r="AB558" s="79"/>
      <c r="AC558" s="81"/>
      <c r="AD558" s="75"/>
      <c r="AE558" s="73"/>
      <c r="AF558" s="73"/>
      <c r="AG558" s="73"/>
      <c r="AH558" s="73"/>
      <c r="AI558" s="73"/>
      <c r="AJ558" s="73"/>
      <c r="AK558" s="73"/>
      <c r="AL558" s="73"/>
      <c r="AM558" s="73"/>
      <c r="AN558" s="73"/>
      <c r="AO558" s="73"/>
      <c r="AP558" s="73"/>
      <c r="AQ558" s="73"/>
      <c r="AR558" s="74"/>
    </row>
    <row r="559" spans="1:46" s="11" customFormat="1" ht="2.25" customHeight="1" x14ac:dyDescent="0.15">
      <c r="A559" s="26"/>
      <c r="B559" s="27"/>
      <c r="C559" s="28"/>
      <c r="D559" s="26"/>
      <c r="E559" s="28"/>
      <c r="F559" s="26"/>
      <c r="G559" s="27"/>
      <c r="H559" s="28"/>
      <c r="I559" s="26"/>
      <c r="J559" s="27"/>
      <c r="K559" s="28"/>
      <c r="L559" s="26"/>
      <c r="M559" s="27"/>
      <c r="N559" s="27"/>
      <c r="O559" s="27"/>
      <c r="P559" s="28"/>
      <c r="Q559" s="27"/>
      <c r="R559" s="27"/>
      <c r="S559" s="27"/>
      <c r="T559" s="28"/>
      <c r="U559" s="27"/>
      <c r="V559" s="27"/>
      <c r="W559" s="27"/>
      <c r="X559" s="28"/>
      <c r="Y559" s="27"/>
      <c r="Z559" s="27"/>
      <c r="AA559" s="27"/>
      <c r="AB559" s="26"/>
      <c r="AC559" s="28"/>
      <c r="AD559" s="29"/>
      <c r="AE559" s="29"/>
      <c r="AF559" s="29"/>
      <c r="AG559" s="30"/>
      <c r="AH559" s="29"/>
      <c r="AI559" s="29"/>
      <c r="AJ559" s="29"/>
      <c r="AK559" s="30"/>
      <c r="AL559" s="29"/>
      <c r="AM559" s="29"/>
      <c r="AN559" s="29"/>
      <c r="AO559" s="30"/>
      <c r="AP559" s="29"/>
      <c r="AQ559" s="29"/>
      <c r="AR559" s="30"/>
    </row>
    <row r="560" spans="1:46" s="11" customFormat="1" ht="13.5" customHeight="1" x14ac:dyDescent="0.15">
      <c r="A560" s="55" t="s">
        <v>3</v>
      </c>
      <c r="B560" s="56"/>
      <c r="C560" s="57"/>
      <c r="D560" s="82"/>
      <c r="E560" s="83"/>
      <c r="F560" s="84"/>
      <c r="G560" s="84"/>
      <c r="H560" s="84"/>
      <c r="I560" s="84"/>
      <c r="J560" s="84"/>
      <c r="K560" s="85"/>
      <c r="L560" s="93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5"/>
      <c r="AB560" s="97">
        <v>1</v>
      </c>
      <c r="AC560" s="60"/>
      <c r="AD560" s="72" t="str">
        <f>IF(OR(L560="",AB560="",AB561=""),"0",ROUNDDOWN(L560*AB560/AB561,0))</f>
        <v>0</v>
      </c>
      <c r="AE560" s="73"/>
      <c r="AF560" s="73"/>
      <c r="AG560" s="73"/>
      <c r="AH560" s="73"/>
      <c r="AI560" s="73"/>
      <c r="AJ560" s="73"/>
      <c r="AK560" s="73"/>
      <c r="AL560" s="73"/>
      <c r="AM560" s="73"/>
      <c r="AN560" s="73"/>
      <c r="AO560" s="73"/>
      <c r="AP560" s="73"/>
      <c r="AQ560" s="73"/>
      <c r="AR560" s="74"/>
    </row>
    <row r="561" spans="1:46" s="11" customFormat="1" ht="13.5" customHeight="1" x14ac:dyDescent="0.15">
      <c r="A561" s="58"/>
      <c r="B561" s="59"/>
      <c r="C561" s="60"/>
      <c r="D561" s="86"/>
      <c r="E561" s="87"/>
      <c r="F561" s="88"/>
      <c r="G561" s="88"/>
      <c r="H561" s="88"/>
      <c r="I561" s="88"/>
      <c r="J561" s="88"/>
      <c r="K561" s="89"/>
      <c r="L561" s="96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5"/>
      <c r="AB561" s="97">
        <v>2</v>
      </c>
      <c r="AC561" s="60"/>
      <c r="AD561" s="75"/>
      <c r="AE561" s="73"/>
      <c r="AF561" s="73"/>
      <c r="AG561" s="73"/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4"/>
    </row>
    <row r="562" spans="1:46" s="11" customFormat="1" ht="2.25" customHeight="1" x14ac:dyDescent="0.15">
      <c r="A562" s="26"/>
      <c r="B562" s="27"/>
      <c r="C562" s="28"/>
      <c r="D562" s="90"/>
      <c r="E562" s="91"/>
      <c r="F562" s="91"/>
      <c r="G562" s="91"/>
      <c r="H562" s="91"/>
      <c r="I562" s="91"/>
      <c r="J562" s="91"/>
      <c r="K562" s="92"/>
      <c r="L562" s="26"/>
      <c r="M562" s="27"/>
      <c r="N562" s="27"/>
      <c r="O562" s="27"/>
      <c r="P562" s="28"/>
      <c r="Q562" s="27"/>
      <c r="R562" s="27"/>
      <c r="S562" s="27"/>
      <c r="T562" s="28"/>
      <c r="U562" s="27"/>
      <c r="V562" s="27"/>
      <c r="W562" s="27"/>
      <c r="X562" s="28"/>
      <c r="Y562" s="27"/>
      <c r="Z562" s="27"/>
      <c r="AA562" s="27"/>
      <c r="AB562" s="26"/>
      <c r="AC562" s="28"/>
      <c r="AD562" s="27"/>
      <c r="AE562" s="27"/>
      <c r="AF562" s="27"/>
      <c r="AG562" s="28"/>
      <c r="AH562" s="27"/>
      <c r="AI562" s="27"/>
      <c r="AJ562" s="27"/>
      <c r="AK562" s="28"/>
      <c r="AL562" s="27"/>
      <c r="AM562" s="27"/>
      <c r="AN562" s="27"/>
      <c r="AO562" s="28"/>
      <c r="AP562" s="27"/>
      <c r="AQ562" s="27"/>
      <c r="AR562" s="28"/>
    </row>
    <row r="563" spans="1:46" s="11" customFormat="1" ht="13.5" customHeight="1" x14ac:dyDescent="0.15">
      <c r="A563" s="55" t="s">
        <v>2</v>
      </c>
      <c r="B563" s="56"/>
      <c r="C563" s="57"/>
      <c r="D563" s="61">
        <f>D551+D554+D557</f>
        <v>0</v>
      </c>
      <c r="E563" s="62"/>
      <c r="F563" s="64"/>
      <c r="G563" s="65"/>
      <c r="H563" s="66"/>
      <c r="I563" s="61">
        <f>I551+I554+I557</f>
        <v>0</v>
      </c>
      <c r="J563" s="70"/>
      <c r="K563" s="71"/>
      <c r="L563" s="37">
        <f>L551+L554+L557+L560</f>
        <v>0</v>
      </c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9"/>
      <c r="AB563" s="64"/>
      <c r="AC563" s="66"/>
      <c r="AD563" s="37">
        <f>AD551+AD554+AD557+AD560</f>
        <v>0</v>
      </c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9"/>
    </row>
    <row r="564" spans="1:46" s="11" customFormat="1" ht="13.5" customHeight="1" x14ac:dyDescent="0.15">
      <c r="A564" s="58"/>
      <c r="B564" s="59"/>
      <c r="C564" s="60"/>
      <c r="D564" s="63"/>
      <c r="E564" s="62"/>
      <c r="F564" s="67"/>
      <c r="G564" s="68"/>
      <c r="H564" s="69"/>
      <c r="I564" s="63"/>
      <c r="J564" s="70"/>
      <c r="K564" s="71"/>
      <c r="L564" s="40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9"/>
      <c r="AB564" s="67"/>
      <c r="AC564" s="69"/>
      <c r="AD564" s="40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9"/>
    </row>
    <row r="565" spans="1:46" s="11" customFormat="1" ht="2.25" customHeight="1" thickBot="1" x14ac:dyDescent="0.2">
      <c r="A565" s="31"/>
      <c r="B565" s="32"/>
      <c r="C565" s="33"/>
      <c r="D565" s="31"/>
      <c r="E565" s="33"/>
      <c r="F565" s="31"/>
      <c r="G565" s="32"/>
      <c r="H565" s="33"/>
      <c r="I565" s="31"/>
      <c r="J565" s="32"/>
      <c r="K565" s="33"/>
      <c r="L565" s="31"/>
      <c r="M565" s="32"/>
      <c r="N565" s="32"/>
      <c r="O565" s="32"/>
      <c r="P565" s="33"/>
      <c r="Q565" s="32"/>
      <c r="R565" s="32"/>
      <c r="S565" s="32"/>
      <c r="T565" s="33"/>
      <c r="U565" s="32"/>
      <c r="V565" s="32"/>
      <c r="W565" s="32"/>
      <c r="X565" s="33"/>
      <c r="Y565" s="32"/>
      <c r="Z565" s="32"/>
      <c r="AA565" s="32"/>
      <c r="AB565" s="31"/>
      <c r="AC565" s="33"/>
      <c r="AD565" s="32"/>
      <c r="AE565" s="32"/>
      <c r="AF565" s="32"/>
      <c r="AG565" s="33"/>
      <c r="AH565" s="32"/>
      <c r="AI565" s="32"/>
      <c r="AJ565" s="32"/>
      <c r="AK565" s="33"/>
      <c r="AL565" s="32"/>
      <c r="AM565" s="32"/>
      <c r="AN565" s="32"/>
      <c r="AO565" s="33"/>
      <c r="AP565" s="32"/>
      <c r="AQ565" s="32"/>
      <c r="AR565" s="33"/>
    </row>
    <row r="566" spans="1:46" s="11" customFormat="1" ht="37.5" customHeight="1" thickTop="1" x14ac:dyDescent="0.2">
      <c r="A566" s="41" t="s">
        <v>1</v>
      </c>
      <c r="B566" s="42"/>
      <c r="C566" s="42"/>
      <c r="D566" s="42"/>
      <c r="E566" s="42"/>
      <c r="F566" s="42"/>
      <c r="G566" s="42"/>
      <c r="H566" s="43"/>
      <c r="I566" s="44">
        <f>I526+I544+I563</f>
        <v>0</v>
      </c>
      <c r="J566" s="45"/>
      <c r="K566" s="46"/>
      <c r="L566" s="41" t="s">
        <v>0</v>
      </c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3"/>
      <c r="AD566" s="50">
        <f>AD526+AD544+AD563</f>
        <v>0</v>
      </c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2"/>
      <c r="AS566" s="53" t="s">
        <v>72</v>
      </c>
      <c r="AT566" s="54"/>
    </row>
    <row r="567" spans="1:46" ht="2.25" customHeight="1" x14ac:dyDescent="0.15">
      <c r="A567" s="10"/>
      <c r="B567" s="9"/>
      <c r="C567" s="9"/>
      <c r="D567" s="9"/>
      <c r="E567" s="9"/>
      <c r="F567" s="9"/>
      <c r="G567" s="9"/>
      <c r="H567" s="8"/>
      <c r="I567" s="47"/>
      <c r="J567" s="48"/>
      <c r="K567" s="49"/>
      <c r="L567" s="7"/>
      <c r="M567" s="6"/>
      <c r="N567" s="6"/>
      <c r="O567" s="6"/>
      <c r="P567" s="5"/>
      <c r="Q567" s="6"/>
      <c r="R567" s="6"/>
      <c r="S567" s="6"/>
      <c r="T567" s="5"/>
      <c r="U567" s="6"/>
      <c r="V567" s="6"/>
      <c r="W567" s="6"/>
      <c r="X567" s="5"/>
      <c r="Y567" s="6"/>
      <c r="Z567" s="6"/>
      <c r="AA567" s="6"/>
      <c r="AB567" s="7"/>
      <c r="AC567" s="5"/>
      <c r="AD567" s="6"/>
      <c r="AE567" s="6"/>
      <c r="AF567" s="6"/>
      <c r="AG567" s="5"/>
      <c r="AH567" s="6"/>
      <c r="AI567" s="6"/>
      <c r="AJ567" s="6"/>
      <c r="AK567" s="5"/>
      <c r="AL567" s="6"/>
      <c r="AM567" s="6"/>
      <c r="AN567" s="6"/>
      <c r="AO567" s="5"/>
      <c r="AP567" s="6"/>
      <c r="AQ567" s="6"/>
      <c r="AR567" s="5"/>
    </row>
    <row r="568" spans="1:46" s="11" customFormat="1" ht="27" customHeight="1" x14ac:dyDescent="0.15">
      <c r="A568" s="20" t="s">
        <v>22</v>
      </c>
      <c r="B568" s="21" t="s">
        <v>21</v>
      </c>
      <c r="C568" s="140"/>
      <c r="D568" s="141"/>
      <c r="E568" s="141"/>
      <c r="F568" s="141"/>
      <c r="G568" s="142"/>
      <c r="H568" s="136" t="s">
        <v>20</v>
      </c>
      <c r="I568" s="125"/>
      <c r="J568" s="140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/>
      <c r="U568" s="141"/>
      <c r="V568" s="141"/>
      <c r="W568" s="141"/>
      <c r="X568" s="141"/>
      <c r="Y568" s="141"/>
      <c r="Z568" s="141"/>
      <c r="AA568" s="141"/>
      <c r="AB568" s="141"/>
      <c r="AC568" s="141"/>
      <c r="AD568" s="141"/>
      <c r="AE568" s="141"/>
      <c r="AF568" s="141"/>
      <c r="AG568" s="141"/>
      <c r="AH568" s="141"/>
      <c r="AI568" s="141"/>
      <c r="AJ568" s="141"/>
      <c r="AK568" s="141"/>
      <c r="AL568" s="141"/>
      <c r="AM568" s="141"/>
      <c r="AN568" s="141"/>
      <c r="AO568" s="141"/>
      <c r="AP568" s="141"/>
      <c r="AQ568" s="141"/>
      <c r="AR568" s="142"/>
    </row>
    <row r="569" spans="1:46" s="11" customFormat="1" ht="15" customHeight="1" x14ac:dyDescent="0.15">
      <c r="A569" s="114" t="s">
        <v>19</v>
      </c>
      <c r="B569" s="115"/>
      <c r="C569" s="57"/>
      <c r="D569" s="119" t="s">
        <v>18</v>
      </c>
      <c r="E569" s="120"/>
      <c r="F569" s="120"/>
      <c r="G569" s="120"/>
      <c r="H569" s="120"/>
      <c r="I569" s="120"/>
      <c r="J569" s="120"/>
      <c r="K569" s="121"/>
      <c r="L569" s="119" t="s">
        <v>17</v>
      </c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1"/>
      <c r="AT569" s="137" t="s">
        <v>23</v>
      </c>
    </row>
    <row r="570" spans="1:46" s="11" customFormat="1" ht="30" customHeight="1" x14ac:dyDescent="0.15">
      <c r="A570" s="116"/>
      <c r="B570" s="117"/>
      <c r="C570" s="118"/>
      <c r="D570" s="122" t="s">
        <v>16</v>
      </c>
      <c r="E570" s="121"/>
      <c r="F570" s="123" t="s">
        <v>15</v>
      </c>
      <c r="G570" s="124"/>
      <c r="H570" s="125"/>
      <c r="I570" s="122" t="s">
        <v>14</v>
      </c>
      <c r="J570" s="120"/>
      <c r="K570" s="121"/>
      <c r="L570" s="122" t="s">
        <v>13</v>
      </c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1"/>
      <c r="AB570" s="123" t="s">
        <v>12</v>
      </c>
      <c r="AC570" s="125"/>
      <c r="AD570" s="122" t="s">
        <v>11</v>
      </c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1"/>
      <c r="AT570" s="138"/>
    </row>
    <row r="571" spans="1:46" s="11" customFormat="1" ht="12" customHeight="1" x14ac:dyDescent="0.15">
      <c r="A571" s="22"/>
      <c r="B571" s="23"/>
      <c r="C571" s="24"/>
      <c r="D571" s="23"/>
      <c r="E571" s="25" t="s">
        <v>10</v>
      </c>
      <c r="F571" s="22"/>
      <c r="G571" s="23"/>
      <c r="H571" s="24"/>
      <c r="I571" s="23"/>
      <c r="J571" s="23"/>
      <c r="K571" s="25" t="s">
        <v>10</v>
      </c>
      <c r="L571" s="22"/>
      <c r="M571" s="23"/>
      <c r="N571" s="23"/>
      <c r="O571" s="132" t="s">
        <v>9</v>
      </c>
      <c r="P571" s="132"/>
      <c r="Q571" s="132"/>
      <c r="R571" s="23"/>
      <c r="S571" s="132" t="s">
        <v>8</v>
      </c>
      <c r="T571" s="132"/>
      <c r="U571" s="132"/>
      <c r="V571" s="23"/>
      <c r="W571" s="98" t="s">
        <v>7</v>
      </c>
      <c r="X571" s="98"/>
      <c r="Y571" s="98"/>
      <c r="Z571" s="126" t="s">
        <v>6</v>
      </c>
      <c r="AA571" s="126"/>
      <c r="AB571" s="22"/>
      <c r="AC571" s="24"/>
      <c r="AD571" s="23"/>
      <c r="AE571" s="23"/>
      <c r="AF571" s="132" t="s">
        <v>9</v>
      </c>
      <c r="AG571" s="132"/>
      <c r="AH571" s="132"/>
      <c r="AI571" s="23"/>
      <c r="AJ571" s="132" t="s">
        <v>8</v>
      </c>
      <c r="AK571" s="132"/>
      <c r="AL571" s="132"/>
      <c r="AM571" s="23"/>
      <c r="AN571" s="98" t="s">
        <v>7</v>
      </c>
      <c r="AO571" s="98"/>
      <c r="AP571" s="98"/>
      <c r="AQ571" s="126" t="s">
        <v>6</v>
      </c>
      <c r="AR571" s="127"/>
      <c r="AT571" s="138"/>
    </row>
    <row r="572" spans="1:46" s="11" customFormat="1" ht="11.25" customHeight="1" x14ac:dyDescent="0.15">
      <c r="A572" s="128" t="s">
        <v>5</v>
      </c>
      <c r="B572" s="129"/>
      <c r="C572" s="130"/>
      <c r="D572" s="102"/>
      <c r="E572" s="103"/>
      <c r="F572" s="79"/>
      <c r="G572" s="80"/>
      <c r="H572" s="81"/>
      <c r="I572" s="131" t="str">
        <f>IF(OR(D572="",F572="",F573=""),"0",ROUNDDOWN(D572*F572/F573,2))</f>
        <v>0</v>
      </c>
      <c r="J572" s="109"/>
      <c r="K572" s="110"/>
      <c r="L572" s="93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5"/>
      <c r="AB572" s="79"/>
      <c r="AC572" s="81"/>
      <c r="AD572" s="72" t="str">
        <f>IF(OR(L572="",AB572="",AB573=""),"0",ROUNDDOWN(L572*AB572/AB573,0))</f>
        <v>0</v>
      </c>
      <c r="AE572" s="73"/>
      <c r="AF572" s="73"/>
      <c r="AG572" s="73"/>
      <c r="AH572" s="73"/>
      <c r="AI572" s="73"/>
      <c r="AJ572" s="73"/>
      <c r="AK572" s="73"/>
      <c r="AL572" s="73"/>
      <c r="AM572" s="73"/>
      <c r="AN572" s="73"/>
      <c r="AO572" s="73"/>
      <c r="AP572" s="73"/>
      <c r="AQ572" s="73"/>
      <c r="AR572" s="74"/>
      <c r="AT572" s="138"/>
    </row>
    <row r="573" spans="1:46" s="11" customFormat="1" ht="11.25" customHeight="1" x14ac:dyDescent="0.15">
      <c r="A573" s="76" t="s">
        <v>4</v>
      </c>
      <c r="B573" s="77"/>
      <c r="C573" s="78"/>
      <c r="D573" s="104"/>
      <c r="E573" s="103"/>
      <c r="F573" s="79"/>
      <c r="G573" s="80"/>
      <c r="H573" s="81"/>
      <c r="I573" s="108"/>
      <c r="J573" s="109"/>
      <c r="K573" s="110"/>
      <c r="L573" s="96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5"/>
      <c r="AB573" s="79"/>
      <c r="AC573" s="81"/>
      <c r="AD573" s="75"/>
      <c r="AE573" s="73"/>
      <c r="AF573" s="73"/>
      <c r="AG573" s="73"/>
      <c r="AH573" s="73"/>
      <c r="AI573" s="73"/>
      <c r="AJ573" s="73"/>
      <c r="AK573" s="73"/>
      <c r="AL573" s="73"/>
      <c r="AM573" s="73"/>
      <c r="AN573" s="73"/>
      <c r="AO573" s="73"/>
      <c r="AP573" s="73"/>
      <c r="AQ573" s="73"/>
      <c r="AR573" s="74"/>
      <c r="AT573" s="138"/>
    </row>
    <row r="574" spans="1:46" s="11" customFormat="1" ht="2.25" customHeight="1" x14ac:dyDescent="0.15">
      <c r="A574" s="26"/>
      <c r="B574" s="27"/>
      <c r="C574" s="28"/>
      <c r="D574" s="27"/>
      <c r="E574" s="27"/>
      <c r="F574" s="26"/>
      <c r="G574" s="27"/>
      <c r="H574" s="28"/>
      <c r="I574" s="27"/>
      <c r="J574" s="27"/>
      <c r="K574" s="27"/>
      <c r="L574" s="26"/>
      <c r="M574" s="27"/>
      <c r="N574" s="27"/>
      <c r="O574" s="27"/>
      <c r="P574" s="28"/>
      <c r="Q574" s="27"/>
      <c r="R574" s="27"/>
      <c r="S574" s="27"/>
      <c r="T574" s="28"/>
      <c r="U574" s="27"/>
      <c r="V574" s="27"/>
      <c r="W574" s="27"/>
      <c r="X574" s="28"/>
      <c r="Y574" s="27"/>
      <c r="Z574" s="27"/>
      <c r="AA574" s="27"/>
      <c r="AB574" s="26"/>
      <c r="AC574" s="28"/>
      <c r="AD574" s="29"/>
      <c r="AE574" s="29"/>
      <c r="AF574" s="29"/>
      <c r="AG574" s="30"/>
      <c r="AH574" s="29"/>
      <c r="AI574" s="29"/>
      <c r="AJ574" s="29"/>
      <c r="AK574" s="30"/>
      <c r="AL574" s="29"/>
      <c r="AM574" s="29"/>
      <c r="AN574" s="29"/>
      <c r="AO574" s="30"/>
      <c r="AP574" s="29"/>
      <c r="AQ574" s="29"/>
      <c r="AR574" s="30"/>
      <c r="AT574" s="138"/>
    </row>
    <row r="575" spans="1:46" s="11" customFormat="1" ht="13.5" customHeight="1" x14ac:dyDescent="0.15">
      <c r="A575" s="111" t="s">
        <v>5</v>
      </c>
      <c r="B575" s="112"/>
      <c r="C575" s="113"/>
      <c r="D575" s="102"/>
      <c r="E575" s="103"/>
      <c r="F575" s="79"/>
      <c r="G575" s="80"/>
      <c r="H575" s="81"/>
      <c r="I575" s="105" t="str">
        <f>IF(OR(D575="",F575="",F576=""),"0",ROUNDDOWN(D575*F575/F576,2))</f>
        <v>0</v>
      </c>
      <c r="J575" s="106"/>
      <c r="K575" s="107"/>
      <c r="L575" s="93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5"/>
      <c r="AB575" s="79"/>
      <c r="AC575" s="81"/>
      <c r="AD575" s="72" t="str">
        <f>IF(OR(L575="",AB575="",AB576=""),"0",ROUNDDOWN(L575*AB575/AB576,0))</f>
        <v>0</v>
      </c>
      <c r="AE575" s="73"/>
      <c r="AF575" s="73"/>
      <c r="AG575" s="73"/>
      <c r="AH575" s="73"/>
      <c r="AI575" s="73"/>
      <c r="AJ575" s="73"/>
      <c r="AK575" s="73"/>
      <c r="AL575" s="73"/>
      <c r="AM575" s="73"/>
      <c r="AN575" s="73"/>
      <c r="AO575" s="73"/>
      <c r="AP575" s="73"/>
      <c r="AQ575" s="73"/>
      <c r="AR575" s="74"/>
      <c r="AT575" s="138"/>
    </row>
    <row r="576" spans="1:46" s="11" customFormat="1" ht="13.5" customHeight="1" x14ac:dyDescent="0.15">
      <c r="A576" s="76" t="s">
        <v>4</v>
      </c>
      <c r="B576" s="77"/>
      <c r="C576" s="78"/>
      <c r="D576" s="104"/>
      <c r="E576" s="103"/>
      <c r="F576" s="79"/>
      <c r="G576" s="80"/>
      <c r="H576" s="81"/>
      <c r="I576" s="108"/>
      <c r="J576" s="109"/>
      <c r="K576" s="110"/>
      <c r="L576" s="96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5"/>
      <c r="AB576" s="79"/>
      <c r="AC576" s="81"/>
      <c r="AD576" s="75"/>
      <c r="AE576" s="73"/>
      <c r="AF576" s="73"/>
      <c r="AG576" s="73"/>
      <c r="AH576" s="73"/>
      <c r="AI576" s="73"/>
      <c r="AJ576" s="73"/>
      <c r="AK576" s="73"/>
      <c r="AL576" s="73"/>
      <c r="AM576" s="73"/>
      <c r="AN576" s="73"/>
      <c r="AO576" s="73"/>
      <c r="AP576" s="73"/>
      <c r="AQ576" s="73"/>
      <c r="AR576" s="74"/>
      <c r="AT576" s="138"/>
    </row>
    <row r="577" spans="1:46" s="11" customFormat="1" ht="2.25" customHeight="1" x14ac:dyDescent="0.15">
      <c r="A577" s="26"/>
      <c r="B577" s="27"/>
      <c r="C577" s="28"/>
      <c r="D577" s="26"/>
      <c r="E577" s="28"/>
      <c r="F577" s="26"/>
      <c r="G577" s="27"/>
      <c r="H577" s="28"/>
      <c r="I577" s="26"/>
      <c r="J577" s="27"/>
      <c r="K577" s="28"/>
      <c r="L577" s="26"/>
      <c r="M577" s="27"/>
      <c r="N577" s="27"/>
      <c r="O577" s="27"/>
      <c r="P577" s="28"/>
      <c r="Q577" s="27"/>
      <c r="R577" s="27"/>
      <c r="S577" s="27"/>
      <c r="T577" s="28"/>
      <c r="U577" s="27"/>
      <c r="V577" s="27"/>
      <c r="W577" s="27"/>
      <c r="X577" s="28"/>
      <c r="Y577" s="27"/>
      <c r="Z577" s="27"/>
      <c r="AA577" s="27"/>
      <c r="AB577" s="26"/>
      <c r="AC577" s="28"/>
      <c r="AD577" s="29"/>
      <c r="AE577" s="29"/>
      <c r="AF577" s="29"/>
      <c r="AG577" s="30"/>
      <c r="AH577" s="29"/>
      <c r="AI577" s="29"/>
      <c r="AJ577" s="29"/>
      <c r="AK577" s="30"/>
      <c r="AL577" s="29"/>
      <c r="AM577" s="29"/>
      <c r="AN577" s="29"/>
      <c r="AO577" s="30"/>
      <c r="AP577" s="29"/>
      <c r="AQ577" s="29"/>
      <c r="AR577" s="30"/>
      <c r="AT577" s="138"/>
    </row>
    <row r="578" spans="1:46" s="11" customFormat="1" ht="13.5" customHeight="1" x14ac:dyDescent="0.15">
      <c r="A578" s="99"/>
      <c r="B578" s="100"/>
      <c r="C578" s="101"/>
      <c r="D578" s="102"/>
      <c r="E578" s="103"/>
      <c r="F578" s="79"/>
      <c r="G578" s="80"/>
      <c r="H578" s="81"/>
      <c r="I578" s="105" t="str">
        <f>IF(OR(D578="",F578="",F579=""),"0",ROUNDDOWN(D578*F578/F579,2))</f>
        <v>0</v>
      </c>
      <c r="J578" s="106"/>
      <c r="K578" s="107"/>
      <c r="L578" s="93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5"/>
      <c r="AB578" s="79"/>
      <c r="AC578" s="81"/>
      <c r="AD578" s="72" t="str">
        <f>IF(OR(L578="",AB578="",AB579=""),"0",ROUNDDOWN(L578*AB578/AB579,0))</f>
        <v>0</v>
      </c>
      <c r="AE578" s="73"/>
      <c r="AF578" s="73"/>
      <c r="AG578" s="73"/>
      <c r="AH578" s="73"/>
      <c r="AI578" s="73"/>
      <c r="AJ578" s="73"/>
      <c r="AK578" s="73"/>
      <c r="AL578" s="73"/>
      <c r="AM578" s="73"/>
      <c r="AN578" s="73"/>
      <c r="AO578" s="73"/>
      <c r="AP578" s="73"/>
      <c r="AQ578" s="73"/>
      <c r="AR578" s="74"/>
      <c r="AT578" s="138"/>
    </row>
    <row r="579" spans="1:46" s="11" customFormat="1" ht="13.5" customHeight="1" x14ac:dyDescent="0.15">
      <c r="A579" s="76"/>
      <c r="B579" s="77"/>
      <c r="C579" s="78"/>
      <c r="D579" s="104"/>
      <c r="E579" s="103"/>
      <c r="F579" s="79"/>
      <c r="G579" s="80"/>
      <c r="H579" s="81"/>
      <c r="I579" s="108"/>
      <c r="J579" s="109"/>
      <c r="K579" s="110"/>
      <c r="L579" s="96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5"/>
      <c r="AB579" s="79"/>
      <c r="AC579" s="81"/>
      <c r="AD579" s="75"/>
      <c r="AE579" s="73"/>
      <c r="AF579" s="73"/>
      <c r="AG579" s="73"/>
      <c r="AH579" s="73"/>
      <c r="AI579" s="73"/>
      <c r="AJ579" s="73"/>
      <c r="AK579" s="73"/>
      <c r="AL579" s="73"/>
      <c r="AM579" s="73"/>
      <c r="AN579" s="73"/>
      <c r="AO579" s="73"/>
      <c r="AP579" s="73"/>
      <c r="AQ579" s="73"/>
      <c r="AR579" s="74"/>
      <c r="AT579" s="138"/>
    </row>
    <row r="580" spans="1:46" s="11" customFormat="1" ht="2.25" customHeight="1" x14ac:dyDescent="0.15">
      <c r="A580" s="26"/>
      <c r="B580" s="27"/>
      <c r="C580" s="28"/>
      <c r="D580" s="26"/>
      <c r="E580" s="28"/>
      <c r="F580" s="26"/>
      <c r="G580" s="27"/>
      <c r="H580" s="28"/>
      <c r="I580" s="26"/>
      <c r="J580" s="27"/>
      <c r="K580" s="28"/>
      <c r="L580" s="26"/>
      <c r="M580" s="27"/>
      <c r="N580" s="27"/>
      <c r="O580" s="27"/>
      <c r="P580" s="28"/>
      <c r="Q580" s="27"/>
      <c r="R580" s="27"/>
      <c r="S580" s="27"/>
      <c r="T580" s="28"/>
      <c r="U580" s="27"/>
      <c r="V580" s="27"/>
      <c r="W580" s="27"/>
      <c r="X580" s="28"/>
      <c r="Y580" s="27"/>
      <c r="Z580" s="27"/>
      <c r="AA580" s="27"/>
      <c r="AB580" s="26"/>
      <c r="AC580" s="28"/>
      <c r="AD580" s="29"/>
      <c r="AE580" s="29"/>
      <c r="AF580" s="29"/>
      <c r="AG580" s="30"/>
      <c r="AH580" s="29"/>
      <c r="AI580" s="29"/>
      <c r="AJ580" s="29"/>
      <c r="AK580" s="30"/>
      <c r="AL580" s="29"/>
      <c r="AM580" s="29"/>
      <c r="AN580" s="29"/>
      <c r="AO580" s="30"/>
      <c r="AP580" s="29"/>
      <c r="AQ580" s="29"/>
      <c r="AR580" s="30"/>
      <c r="AT580" s="138"/>
    </row>
    <row r="581" spans="1:46" s="11" customFormat="1" ht="13.5" customHeight="1" x14ac:dyDescent="0.15">
      <c r="A581" s="55" t="s">
        <v>3</v>
      </c>
      <c r="B581" s="56"/>
      <c r="C581" s="57"/>
      <c r="D581" s="82"/>
      <c r="E581" s="83"/>
      <c r="F581" s="84"/>
      <c r="G581" s="84"/>
      <c r="H581" s="84"/>
      <c r="I581" s="84"/>
      <c r="J581" s="84"/>
      <c r="K581" s="85"/>
      <c r="L581" s="93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5"/>
      <c r="AB581" s="97">
        <v>1</v>
      </c>
      <c r="AC581" s="60"/>
      <c r="AD581" s="72" t="str">
        <f>IF(OR(L581="",AB581="",AB582=""),"0",ROUNDDOWN(L581*AB581/AB582,0))</f>
        <v>0</v>
      </c>
      <c r="AE581" s="73"/>
      <c r="AF581" s="73"/>
      <c r="AG581" s="73"/>
      <c r="AH581" s="73"/>
      <c r="AI581" s="73"/>
      <c r="AJ581" s="73"/>
      <c r="AK581" s="73"/>
      <c r="AL581" s="73"/>
      <c r="AM581" s="73"/>
      <c r="AN581" s="73"/>
      <c r="AO581" s="73"/>
      <c r="AP581" s="73"/>
      <c r="AQ581" s="73"/>
      <c r="AR581" s="74"/>
      <c r="AT581" s="138"/>
    </row>
    <row r="582" spans="1:46" s="11" customFormat="1" ht="13.5" customHeight="1" x14ac:dyDescent="0.15">
      <c r="A582" s="58"/>
      <c r="B582" s="59"/>
      <c r="C582" s="60"/>
      <c r="D582" s="86"/>
      <c r="E582" s="87"/>
      <c r="F582" s="88"/>
      <c r="G582" s="88"/>
      <c r="H582" s="88"/>
      <c r="I582" s="88"/>
      <c r="J582" s="88"/>
      <c r="K582" s="89"/>
      <c r="L582" s="96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5"/>
      <c r="AB582" s="97">
        <v>2</v>
      </c>
      <c r="AC582" s="60"/>
      <c r="AD582" s="75"/>
      <c r="AE582" s="73"/>
      <c r="AF582" s="73"/>
      <c r="AG582" s="73"/>
      <c r="AH582" s="73"/>
      <c r="AI582" s="73"/>
      <c r="AJ582" s="73"/>
      <c r="AK582" s="73"/>
      <c r="AL582" s="73"/>
      <c r="AM582" s="73"/>
      <c r="AN582" s="73"/>
      <c r="AO582" s="73"/>
      <c r="AP582" s="73"/>
      <c r="AQ582" s="73"/>
      <c r="AR582" s="74"/>
      <c r="AT582" s="138"/>
    </row>
    <row r="583" spans="1:46" s="11" customFormat="1" ht="2.25" customHeight="1" x14ac:dyDescent="0.15">
      <c r="A583" s="26"/>
      <c r="B583" s="27"/>
      <c r="C583" s="28"/>
      <c r="D583" s="90"/>
      <c r="E583" s="91"/>
      <c r="F583" s="91"/>
      <c r="G583" s="91"/>
      <c r="H583" s="91"/>
      <c r="I583" s="91"/>
      <c r="J583" s="91"/>
      <c r="K583" s="92"/>
      <c r="L583" s="26"/>
      <c r="M583" s="27"/>
      <c r="N583" s="27"/>
      <c r="O583" s="27"/>
      <c r="P583" s="28"/>
      <c r="Q583" s="27"/>
      <c r="R583" s="27"/>
      <c r="S583" s="27"/>
      <c r="T583" s="28"/>
      <c r="U583" s="27"/>
      <c r="V583" s="27"/>
      <c r="W583" s="27"/>
      <c r="X583" s="28"/>
      <c r="Y583" s="27"/>
      <c r="Z583" s="27"/>
      <c r="AA583" s="27"/>
      <c r="AB583" s="26"/>
      <c r="AC583" s="28"/>
      <c r="AD583" s="27"/>
      <c r="AE583" s="27"/>
      <c r="AF583" s="27"/>
      <c r="AG583" s="28"/>
      <c r="AH583" s="27"/>
      <c r="AI583" s="27"/>
      <c r="AJ583" s="27"/>
      <c r="AK583" s="28"/>
      <c r="AL583" s="27"/>
      <c r="AM583" s="27"/>
      <c r="AN583" s="27"/>
      <c r="AO583" s="28"/>
      <c r="AP583" s="27"/>
      <c r="AQ583" s="27"/>
      <c r="AR583" s="28"/>
      <c r="AT583" s="138"/>
    </row>
    <row r="584" spans="1:46" s="11" customFormat="1" ht="13.5" customHeight="1" x14ac:dyDescent="0.15">
      <c r="A584" s="55" t="s">
        <v>2</v>
      </c>
      <c r="B584" s="56"/>
      <c r="C584" s="57"/>
      <c r="D584" s="61">
        <f>D572+D575+D578</f>
        <v>0</v>
      </c>
      <c r="E584" s="62"/>
      <c r="F584" s="64"/>
      <c r="G584" s="65"/>
      <c r="H584" s="66"/>
      <c r="I584" s="61">
        <f>I572+I575+I578</f>
        <v>0</v>
      </c>
      <c r="J584" s="70"/>
      <c r="K584" s="71"/>
      <c r="L584" s="37">
        <f>L572+L575+L578+L581</f>
        <v>0</v>
      </c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9"/>
      <c r="AB584" s="64"/>
      <c r="AC584" s="66"/>
      <c r="AD584" s="37">
        <f>AD572+AD575+AD578+AD581</f>
        <v>0</v>
      </c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9"/>
      <c r="AT584" s="138"/>
    </row>
    <row r="585" spans="1:46" s="11" customFormat="1" ht="13.5" customHeight="1" x14ac:dyDescent="0.15">
      <c r="A585" s="58"/>
      <c r="B585" s="59"/>
      <c r="C585" s="60"/>
      <c r="D585" s="63"/>
      <c r="E585" s="62"/>
      <c r="F585" s="67"/>
      <c r="G585" s="68"/>
      <c r="H585" s="69"/>
      <c r="I585" s="63"/>
      <c r="J585" s="70"/>
      <c r="K585" s="71"/>
      <c r="L585" s="40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9"/>
      <c r="AB585" s="67"/>
      <c r="AC585" s="69"/>
      <c r="AD585" s="40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9"/>
      <c r="AT585" s="138"/>
    </row>
    <row r="586" spans="1:46" s="11" customFormat="1" ht="2.25" customHeight="1" thickBot="1" x14ac:dyDescent="0.2">
      <c r="A586" s="31"/>
      <c r="B586" s="32"/>
      <c r="C586" s="33"/>
      <c r="D586" s="31"/>
      <c r="E586" s="33"/>
      <c r="F586" s="31"/>
      <c r="G586" s="32"/>
      <c r="H586" s="33"/>
      <c r="I586" s="31"/>
      <c r="J586" s="32"/>
      <c r="K586" s="33"/>
      <c r="L586" s="31"/>
      <c r="M586" s="32"/>
      <c r="N586" s="32"/>
      <c r="O586" s="32"/>
      <c r="P586" s="33"/>
      <c r="Q586" s="32"/>
      <c r="R586" s="32"/>
      <c r="S586" s="32"/>
      <c r="T586" s="33"/>
      <c r="U586" s="32"/>
      <c r="V586" s="32"/>
      <c r="W586" s="32"/>
      <c r="X586" s="33"/>
      <c r="Y586" s="32"/>
      <c r="Z586" s="32"/>
      <c r="AA586" s="32"/>
      <c r="AB586" s="31"/>
      <c r="AC586" s="33"/>
      <c r="AD586" s="32"/>
      <c r="AE586" s="32"/>
      <c r="AF586" s="32"/>
      <c r="AG586" s="33"/>
      <c r="AH586" s="32"/>
      <c r="AI586" s="32"/>
      <c r="AJ586" s="32"/>
      <c r="AK586" s="33"/>
      <c r="AL586" s="32"/>
      <c r="AM586" s="32"/>
      <c r="AN586" s="32"/>
      <c r="AO586" s="33"/>
      <c r="AP586" s="32"/>
      <c r="AQ586" s="32"/>
      <c r="AR586" s="33"/>
      <c r="AT586" s="138"/>
    </row>
    <row r="587" spans="1:46" s="11" customFormat="1" ht="27" customHeight="1" thickTop="1" x14ac:dyDescent="0.15">
      <c r="A587" s="20" t="s">
        <v>22</v>
      </c>
      <c r="B587" s="21" t="s">
        <v>21</v>
      </c>
      <c r="C587" s="133"/>
      <c r="D587" s="134"/>
      <c r="E587" s="134"/>
      <c r="F587" s="134"/>
      <c r="G587" s="135"/>
      <c r="H587" s="136" t="s">
        <v>20</v>
      </c>
      <c r="I587" s="125"/>
      <c r="J587" s="133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  <c r="AA587" s="134"/>
      <c r="AB587" s="134"/>
      <c r="AC587" s="134"/>
      <c r="AD587" s="134"/>
      <c r="AE587" s="134"/>
      <c r="AF587" s="134"/>
      <c r="AG587" s="134"/>
      <c r="AH587" s="134"/>
      <c r="AI587" s="134"/>
      <c r="AJ587" s="134"/>
      <c r="AK587" s="134"/>
      <c r="AL587" s="134"/>
      <c r="AM587" s="134"/>
      <c r="AN587" s="134"/>
      <c r="AO587" s="134"/>
      <c r="AP587" s="134"/>
      <c r="AQ587" s="134"/>
      <c r="AR587" s="135"/>
      <c r="AT587" s="138"/>
    </row>
    <row r="588" spans="1:46" s="11" customFormat="1" ht="15" customHeight="1" x14ac:dyDescent="0.15">
      <c r="A588" s="114" t="s">
        <v>19</v>
      </c>
      <c r="B588" s="115"/>
      <c r="C588" s="57"/>
      <c r="D588" s="119" t="s">
        <v>18</v>
      </c>
      <c r="E588" s="120"/>
      <c r="F588" s="120"/>
      <c r="G588" s="120"/>
      <c r="H588" s="120"/>
      <c r="I588" s="120"/>
      <c r="J588" s="120"/>
      <c r="K588" s="121"/>
      <c r="L588" s="119" t="s">
        <v>17</v>
      </c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1"/>
      <c r="AT588" s="139"/>
    </row>
    <row r="589" spans="1:46" s="11" customFormat="1" ht="30" customHeight="1" x14ac:dyDescent="0.15">
      <c r="A589" s="116"/>
      <c r="B589" s="117"/>
      <c r="C589" s="118"/>
      <c r="D589" s="122" t="s">
        <v>16</v>
      </c>
      <c r="E589" s="121"/>
      <c r="F589" s="123" t="s">
        <v>15</v>
      </c>
      <c r="G589" s="124"/>
      <c r="H589" s="125"/>
      <c r="I589" s="122" t="s">
        <v>14</v>
      </c>
      <c r="J589" s="120"/>
      <c r="K589" s="121"/>
      <c r="L589" s="122" t="s">
        <v>13</v>
      </c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1"/>
      <c r="AB589" s="123" t="s">
        <v>12</v>
      </c>
      <c r="AC589" s="125"/>
      <c r="AD589" s="122" t="s">
        <v>11</v>
      </c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1"/>
      <c r="AT589" s="139"/>
    </row>
    <row r="590" spans="1:46" s="11" customFormat="1" ht="12" customHeight="1" x14ac:dyDescent="0.15">
      <c r="A590" s="22"/>
      <c r="B590" s="23"/>
      <c r="C590" s="24"/>
      <c r="D590" s="23"/>
      <c r="E590" s="25" t="s">
        <v>10</v>
      </c>
      <c r="F590" s="22"/>
      <c r="G590" s="23"/>
      <c r="H590" s="24"/>
      <c r="I590" s="23"/>
      <c r="J590" s="23"/>
      <c r="K590" s="25" t="s">
        <v>10</v>
      </c>
      <c r="L590" s="22"/>
      <c r="M590" s="23"/>
      <c r="N590" s="23"/>
      <c r="O590" s="132" t="s">
        <v>9</v>
      </c>
      <c r="P590" s="132"/>
      <c r="Q590" s="132"/>
      <c r="R590" s="23"/>
      <c r="S590" s="132" t="s">
        <v>8</v>
      </c>
      <c r="T590" s="132"/>
      <c r="U590" s="132"/>
      <c r="V590" s="23"/>
      <c r="W590" s="98" t="s">
        <v>7</v>
      </c>
      <c r="X590" s="98"/>
      <c r="Y590" s="98"/>
      <c r="Z590" s="126" t="s">
        <v>6</v>
      </c>
      <c r="AA590" s="126"/>
      <c r="AB590" s="22"/>
      <c r="AC590" s="24"/>
      <c r="AD590" s="23"/>
      <c r="AE590" s="23"/>
      <c r="AF590" s="132" t="s">
        <v>9</v>
      </c>
      <c r="AG590" s="132"/>
      <c r="AH590" s="132"/>
      <c r="AI590" s="23"/>
      <c r="AJ590" s="132" t="s">
        <v>8</v>
      </c>
      <c r="AK590" s="132"/>
      <c r="AL590" s="132"/>
      <c r="AM590" s="23"/>
      <c r="AN590" s="98" t="s">
        <v>7</v>
      </c>
      <c r="AO590" s="98"/>
      <c r="AP590" s="98"/>
      <c r="AQ590" s="126" t="s">
        <v>6</v>
      </c>
      <c r="AR590" s="127"/>
    </row>
    <row r="591" spans="1:46" s="11" customFormat="1" ht="11.25" customHeight="1" x14ac:dyDescent="0.15">
      <c r="A591" s="128" t="s">
        <v>5</v>
      </c>
      <c r="B591" s="129"/>
      <c r="C591" s="130"/>
      <c r="D591" s="102"/>
      <c r="E591" s="103"/>
      <c r="F591" s="79"/>
      <c r="G591" s="80"/>
      <c r="H591" s="81"/>
      <c r="I591" s="131" t="str">
        <f>IF(OR(D591="",F591="",F592=""),"0",ROUNDDOWN(D591*F591/F592,2))</f>
        <v>0</v>
      </c>
      <c r="J591" s="109"/>
      <c r="K591" s="110"/>
      <c r="L591" s="93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5"/>
      <c r="AB591" s="79"/>
      <c r="AC591" s="81"/>
      <c r="AD591" s="72" t="str">
        <f>IF(OR(L591="",AB591="",AB592=""),"0",ROUNDDOWN(L591*AB591/AB592,0))</f>
        <v>0</v>
      </c>
      <c r="AE591" s="73"/>
      <c r="AF591" s="73"/>
      <c r="AG591" s="73"/>
      <c r="AH591" s="73"/>
      <c r="AI591" s="73"/>
      <c r="AJ591" s="73"/>
      <c r="AK591" s="73"/>
      <c r="AL591" s="73"/>
      <c r="AM591" s="73"/>
      <c r="AN591" s="73"/>
      <c r="AO591" s="73"/>
      <c r="AP591" s="73"/>
      <c r="AQ591" s="73"/>
      <c r="AR591" s="74"/>
    </row>
    <row r="592" spans="1:46" s="11" customFormat="1" ht="11.25" customHeight="1" x14ac:dyDescent="0.15">
      <c r="A592" s="76" t="s">
        <v>4</v>
      </c>
      <c r="B592" s="77"/>
      <c r="C592" s="78"/>
      <c r="D592" s="104"/>
      <c r="E592" s="103"/>
      <c r="F592" s="79"/>
      <c r="G592" s="80"/>
      <c r="H592" s="81"/>
      <c r="I592" s="108"/>
      <c r="J592" s="109"/>
      <c r="K592" s="110"/>
      <c r="L592" s="96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5"/>
      <c r="AB592" s="79"/>
      <c r="AC592" s="81"/>
      <c r="AD592" s="75"/>
      <c r="AE592" s="73"/>
      <c r="AF592" s="73"/>
      <c r="AG592" s="73"/>
      <c r="AH592" s="73"/>
      <c r="AI592" s="73"/>
      <c r="AJ592" s="73"/>
      <c r="AK592" s="73"/>
      <c r="AL592" s="73"/>
      <c r="AM592" s="73"/>
      <c r="AN592" s="73"/>
      <c r="AO592" s="73"/>
      <c r="AP592" s="73"/>
      <c r="AQ592" s="73"/>
      <c r="AR592" s="74"/>
    </row>
    <row r="593" spans="1:46" s="11" customFormat="1" ht="2.25" customHeight="1" x14ac:dyDescent="0.15">
      <c r="A593" s="26"/>
      <c r="B593" s="27"/>
      <c r="C593" s="28"/>
      <c r="D593" s="27"/>
      <c r="E593" s="27"/>
      <c r="F593" s="26"/>
      <c r="G593" s="27"/>
      <c r="H593" s="28"/>
      <c r="I593" s="27"/>
      <c r="J593" s="27"/>
      <c r="K593" s="27"/>
      <c r="L593" s="26"/>
      <c r="M593" s="27"/>
      <c r="N593" s="27"/>
      <c r="O593" s="27"/>
      <c r="P593" s="28"/>
      <c r="Q593" s="27"/>
      <c r="R593" s="27"/>
      <c r="S593" s="27"/>
      <c r="T593" s="28"/>
      <c r="U593" s="27"/>
      <c r="V593" s="27"/>
      <c r="W593" s="27"/>
      <c r="X593" s="28"/>
      <c r="Y593" s="27"/>
      <c r="Z593" s="27"/>
      <c r="AA593" s="27"/>
      <c r="AB593" s="26"/>
      <c r="AC593" s="28"/>
      <c r="AD593" s="29"/>
      <c r="AE593" s="29"/>
      <c r="AF593" s="29"/>
      <c r="AG593" s="30"/>
      <c r="AH593" s="29"/>
      <c r="AI593" s="29"/>
      <c r="AJ593" s="29"/>
      <c r="AK593" s="30"/>
      <c r="AL593" s="29"/>
      <c r="AM593" s="29"/>
      <c r="AN593" s="29"/>
      <c r="AO593" s="30"/>
      <c r="AP593" s="29"/>
      <c r="AQ593" s="29"/>
      <c r="AR593" s="30"/>
    </row>
    <row r="594" spans="1:46" s="11" customFormat="1" ht="13.5" customHeight="1" x14ac:dyDescent="0.15">
      <c r="A594" s="111" t="s">
        <v>5</v>
      </c>
      <c r="B594" s="112"/>
      <c r="C594" s="113"/>
      <c r="D594" s="102"/>
      <c r="E594" s="103"/>
      <c r="F594" s="79"/>
      <c r="G594" s="80"/>
      <c r="H594" s="81"/>
      <c r="I594" s="105" t="str">
        <f>IF(OR(D594="",F594="",F595=""),"0",ROUNDDOWN(D594*F594/F595,2))</f>
        <v>0</v>
      </c>
      <c r="J594" s="106"/>
      <c r="K594" s="107"/>
      <c r="L594" s="93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5"/>
      <c r="AB594" s="79"/>
      <c r="AC594" s="81"/>
      <c r="AD594" s="72" t="str">
        <f>IF(OR(L594="",AB594="",AB595=""),"0",ROUNDDOWN(L594*AB594/AB595,0))</f>
        <v>0</v>
      </c>
      <c r="AE594" s="73"/>
      <c r="AF594" s="73"/>
      <c r="AG594" s="73"/>
      <c r="AH594" s="73"/>
      <c r="AI594" s="73"/>
      <c r="AJ594" s="73"/>
      <c r="AK594" s="73"/>
      <c r="AL594" s="73"/>
      <c r="AM594" s="73"/>
      <c r="AN594" s="73"/>
      <c r="AO594" s="73"/>
      <c r="AP594" s="73"/>
      <c r="AQ594" s="73"/>
      <c r="AR594" s="74"/>
    </row>
    <row r="595" spans="1:46" s="11" customFormat="1" ht="13.5" customHeight="1" x14ac:dyDescent="0.15">
      <c r="A595" s="76" t="s">
        <v>4</v>
      </c>
      <c r="B595" s="77"/>
      <c r="C595" s="78"/>
      <c r="D595" s="104"/>
      <c r="E595" s="103"/>
      <c r="F595" s="79"/>
      <c r="G595" s="80"/>
      <c r="H595" s="81"/>
      <c r="I595" s="108"/>
      <c r="J595" s="109"/>
      <c r="K595" s="110"/>
      <c r="L595" s="96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5"/>
      <c r="AB595" s="79"/>
      <c r="AC595" s="81"/>
      <c r="AD595" s="75"/>
      <c r="AE595" s="73"/>
      <c r="AF595" s="73"/>
      <c r="AG595" s="73"/>
      <c r="AH595" s="73"/>
      <c r="AI595" s="73"/>
      <c r="AJ595" s="73"/>
      <c r="AK595" s="73"/>
      <c r="AL595" s="73"/>
      <c r="AM595" s="73"/>
      <c r="AN595" s="73"/>
      <c r="AO595" s="73"/>
      <c r="AP595" s="73"/>
      <c r="AQ595" s="73"/>
      <c r="AR595" s="74"/>
    </row>
    <row r="596" spans="1:46" s="11" customFormat="1" ht="2.25" customHeight="1" x14ac:dyDescent="0.15">
      <c r="A596" s="26"/>
      <c r="B596" s="27"/>
      <c r="C596" s="28"/>
      <c r="D596" s="26"/>
      <c r="E596" s="28"/>
      <c r="F596" s="26"/>
      <c r="G596" s="27"/>
      <c r="H596" s="28"/>
      <c r="I596" s="26"/>
      <c r="J596" s="27"/>
      <c r="K596" s="28"/>
      <c r="L596" s="26"/>
      <c r="M596" s="27"/>
      <c r="N596" s="27"/>
      <c r="O596" s="27"/>
      <c r="P596" s="28"/>
      <c r="Q596" s="27"/>
      <c r="R596" s="27"/>
      <c r="S596" s="27"/>
      <c r="T596" s="28"/>
      <c r="U596" s="27"/>
      <c r="V596" s="27"/>
      <c r="W596" s="27"/>
      <c r="X596" s="28"/>
      <c r="Y596" s="27"/>
      <c r="Z596" s="27"/>
      <c r="AA596" s="27"/>
      <c r="AB596" s="26"/>
      <c r="AC596" s="28"/>
      <c r="AD596" s="29"/>
      <c r="AE596" s="29"/>
      <c r="AF596" s="29"/>
      <c r="AG596" s="30"/>
      <c r="AH596" s="29"/>
      <c r="AI596" s="29"/>
      <c r="AJ596" s="29"/>
      <c r="AK596" s="30"/>
      <c r="AL596" s="29"/>
      <c r="AM596" s="29"/>
      <c r="AN596" s="29"/>
      <c r="AO596" s="30"/>
      <c r="AP596" s="29"/>
      <c r="AQ596" s="29"/>
      <c r="AR596" s="30"/>
    </row>
    <row r="597" spans="1:46" s="11" customFormat="1" ht="13.5" customHeight="1" x14ac:dyDescent="0.15">
      <c r="A597" s="99"/>
      <c r="B597" s="100"/>
      <c r="C597" s="101"/>
      <c r="D597" s="102"/>
      <c r="E597" s="103"/>
      <c r="F597" s="79"/>
      <c r="G597" s="80"/>
      <c r="H597" s="81"/>
      <c r="I597" s="105" t="str">
        <f>IF(OR(D597="",F597="",F598=""),"0",ROUNDDOWN(D597*F597/F598,2))</f>
        <v>0</v>
      </c>
      <c r="J597" s="106"/>
      <c r="K597" s="107"/>
      <c r="L597" s="93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5"/>
      <c r="AB597" s="79"/>
      <c r="AC597" s="81"/>
      <c r="AD597" s="72" t="str">
        <f>IF(OR(L597="",AB597="",AB598=""),"0",ROUNDDOWN(L597*AB597/AB598,0))</f>
        <v>0</v>
      </c>
      <c r="AE597" s="73"/>
      <c r="AF597" s="73"/>
      <c r="AG597" s="73"/>
      <c r="AH597" s="73"/>
      <c r="AI597" s="73"/>
      <c r="AJ597" s="73"/>
      <c r="AK597" s="73"/>
      <c r="AL597" s="73"/>
      <c r="AM597" s="73"/>
      <c r="AN597" s="73"/>
      <c r="AO597" s="73"/>
      <c r="AP597" s="73"/>
      <c r="AQ597" s="73"/>
      <c r="AR597" s="74"/>
    </row>
    <row r="598" spans="1:46" s="11" customFormat="1" ht="13.5" customHeight="1" x14ac:dyDescent="0.15">
      <c r="A598" s="76"/>
      <c r="B598" s="77"/>
      <c r="C598" s="78"/>
      <c r="D598" s="104"/>
      <c r="E598" s="103"/>
      <c r="F598" s="79"/>
      <c r="G598" s="80"/>
      <c r="H598" s="81"/>
      <c r="I598" s="108"/>
      <c r="J598" s="109"/>
      <c r="K598" s="110"/>
      <c r="L598" s="96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5"/>
      <c r="AB598" s="79"/>
      <c r="AC598" s="81"/>
      <c r="AD598" s="75"/>
      <c r="AE598" s="73"/>
      <c r="AF598" s="73"/>
      <c r="AG598" s="73"/>
      <c r="AH598" s="73"/>
      <c r="AI598" s="73"/>
      <c r="AJ598" s="73"/>
      <c r="AK598" s="73"/>
      <c r="AL598" s="73"/>
      <c r="AM598" s="73"/>
      <c r="AN598" s="73"/>
      <c r="AO598" s="73"/>
      <c r="AP598" s="73"/>
      <c r="AQ598" s="73"/>
      <c r="AR598" s="74"/>
    </row>
    <row r="599" spans="1:46" s="11" customFormat="1" ht="2.25" customHeight="1" x14ac:dyDescent="0.15">
      <c r="A599" s="26"/>
      <c r="B599" s="27"/>
      <c r="C599" s="28"/>
      <c r="D599" s="26"/>
      <c r="E599" s="28"/>
      <c r="F599" s="26"/>
      <c r="G599" s="27"/>
      <c r="H599" s="28"/>
      <c r="I599" s="26"/>
      <c r="J599" s="27"/>
      <c r="K599" s="28"/>
      <c r="L599" s="26"/>
      <c r="M599" s="27"/>
      <c r="N599" s="27"/>
      <c r="O599" s="27"/>
      <c r="P599" s="28"/>
      <c r="Q599" s="27"/>
      <c r="R599" s="27"/>
      <c r="S599" s="27"/>
      <c r="T599" s="28"/>
      <c r="U599" s="27"/>
      <c r="V599" s="27"/>
      <c r="W599" s="27"/>
      <c r="X599" s="28"/>
      <c r="Y599" s="27"/>
      <c r="Z599" s="27"/>
      <c r="AA599" s="27"/>
      <c r="AB599" s="26"/>
      <c r="AC599" s="28"/>
      <c r="AD599" s="29"/>
      <c r="AE599" s="29"/>
      <c r="AF599" s="29"/>
      <c r="AG599" s="30"/>
      <c r="AH599" s="29"/>
      <c r="AI599" s="29"/>
      <c r="AJ599" s="29"/>
      <c r="AK599" s="30"/>
      <c r="AL599" s="29"/>
      <c r="AM599" s="29"/>
      <c r="AN599" s="29"/>
      <c r="AO599" s="30"/>
      <c r="AP599" s="29"/>
      <c r="AQ599" s="29"/>
      <c r="AR599" s="30"/>
    </row>
    <row r="600" spans="1:46" s="11" customFormat="1" ht="13.5" customHeight="1" x14ac:dyDescent="0.15">
      <c r="A600" s="55" t="s">
        <v>3</v>
      </c>
      <c r="B600" s="56"/>
      <c r="C600" s="57"/>
      <c r="D600" s="82"/>
      <c r="E600" s="83"/>
      <c r="F600" s="84"/>
      <c r="G600" s="84"/>
      <c r="H600" s="84"/>
      <c r="I600" s="84"/>
      <c r="J600" s="84"/>
      <c r="K600" s="85"/>
      <c r="L600" s="93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95"/>
      <c r="AB600" s="97">
        <v>1</v>
      </c>
      <c r="AC600" s="60"/>
      <c r="AD600" s="72" t="str">
        <f>IF(OR(L600="",AB600="",AB601=""),"0",ROUNDDOWN(L600*AB600/AB601,0))</f>
        <v>0</v>
      </c>
      <c r="AE600" s="73"/>
      <c r="AF600" s="73"/>
      <c r="AG600" s="73"/>
      <c r="AH600" s="73"/>
      <c r="AI600" s="73"/>
      <c r="AJ600" s="73"/>
      <c r="AK600" s="73"/>
      <c r="AL600" s="73"/>
      <c r="AM600" s="73"/>
      <c r="AN600" s="73"/>
      <c r="AO600" s="73"/>
      <c r="AP600" s="73"/>
      <c r="AQ600" s="73"/>
      <c r="AR600" s="74"/>
    </row>
    <row r="601" spans="1:46" s="11" customFormat="1" ht="13.5" customHeight="1" x14ac:dyDescent="0.15">
      <c r="A601" s="58"/>
      <c r="B601" s="59"/>
      <c r="C601" s="60"/>
      <c r="D601" s="86"/>
      <c r="E601" s="87"/>
      <c r="F601" s="88"/>
      <c r="G601" s="88"/>
      <c r="H601" s="88"/>
      <c r="I601" s="88"/>
      <c r="J601" s="88"/>
      <c r="K601" s="89"/>
      <c r="L601" s="96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5"/>
      <c r="AB601" s="97">
        <v>2</v>
      </c>
      <c r="AC601" s="60"/>
      <c r="AD601" s="75"/>
      <c r="AE601" s="73"/>
      <c r="AF601" s="73"/>
      <c r="AG601" s="73"/>
      <c r="AH601" s="73"/>
      <c r="AI601" s="73"/>
      <c r="AJ601" s="73"/>
      <c r="AK601" s="73"/>
      <c r="AL601" s="73"/>
      <c r="AM601" s="73"/>
      <c r="AN601" s="73"/>
      <c r="AO601" s="73"/>
      <c r="AP601" s="73"/>
      <c r="AQ601" s="73"/>
      <c r="AR601" s="74"/>
    </row>
    <row r="602" spans="1:46" s="11" customFormat="1" ht="2.25" customHeight="1" x14ac:dyDescent="0.15">
      <c r="A602" s="26"/>
      <c r="B602" s="27"/>
      <c r="C602" s="28"/>
      <c r="D602" s="90"/>
      <c r="E602" s="91"/>
      <c r="F602" s="91"/>
      <c r="G602" s="91"/>
      <c r="H602" s="91"/>
      <c r="I602" s="91"/>
      <c r="J602" s="91"/>
      <c r="K602" s="92"/>
      <c r="L602" s="26"/>
      <c r="M602" s="27"/>
      <c r="N602" s="27"/>
      <c r="O602" s="27"/>
      <c r="P602" s="28"/>
      <c r="Q602" s="27"/>
      <c r="R602" s="27"/>
      <c r="S602" s="27"/>
      <c r="T602" s="28"/>
      <c r="U602" s="27"/>
      <c r="V602" s="27"/>
      <c r="W602" s="27"/>
      <c r="X602" s="28"/>
      <c r="Y602" s="27"/>
      <c r="Z602" s="27"/>
      <c r="AA602" s="27"/>
      <c r="AB602" s="26"/>
      <c r="AC602" s="28"/>
      <c r="AD602" s="27"/>
      <c r="AE602" s="27"/>
      <c r="AF602" s="27"/>
      <c r="AG602" s="28"/>
      <c r="AH602" s="27"/>
      <c r="AI602" s="27"/>
      <c r="AJ602" s="27"/>
      <c r="AK602" s="28"/>
      <c r="AL602" s="27"/>
      <c r="AM602" s="27"/>
      <c r="AN602" s="27"/>
      <c r="AO602" s="28"/>
      <c r="AP602" s="27"/>
      <c r="AQ602" s="27"/>
      <c r="AR602" s="28"/>
    </row>
    <row r="603" spans="1:46" s="11" customFormat="1" ht="13.5" customHeight="1" x14ac:dyDescent="0.15">
      <c r="A603" s="55" t="s">
        <v>2</v>
      </c>
      <c r="B603" s="56"/>
      <c r="C603" s="57"/>
      <c r="D603" s="61">
        <f>D591+D594+D597</f>
        <v>0</v>
      </c>
      <c r="E603" s="62"/>
      <c r="F603" s="64"/>
      <c r="G603" s="65"/>
      <c r="H603" s="66"/>
      <c r="I603" s="61">
        <f>I591+I594+I597</f>
        <v>0</v>
      </c>
      <c r="J603" s="70"/>
      <c r="K603" s="71"/>
      <c r="L603" s="37">
        <f>L591+L594+L597+L600</f>
        <v>0</v>
      </c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9"/>
      <c r="AB603" s="64"/>
      <c r="AC603" s="66"/>
      <c r="AD603" s="37">
        <f>AD591+AD594+AD597+AD600</f>
        <v>0</v>
      </c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9"/>
    </row>
    <row r="604" spans="1:46" s="11" customFormat="1" ht="13.5" customHeight="1" x14ac:dyDescent="0.15">
      <c r="A604" s="58"/>
      <c r="B604" s="59"/>
      <c r="C604" s="60"/>
      <c r="D604" s="63"/>
      <c r="E604" s="62"/>
      <c r="F604" s="67"/>
      <c r="G604" s="68"/>
      <c r="H604" s="69"/>
      <c r="I604" s="63"/>
      <c r="J604" s="70"/>
      <c r="K604" s="71"/>
      <c r="L604" s="40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9"/>
      <c r="AB604" s="67"/>
      <c r="AC604" s="69"/>
      <c r="AD604" s="40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9"/>
    </row>
    <row r="605" spans="1:46" s="11" customFormat="1" ht="2.25" customHeight="1" thickBot="1" x14ac:dyDescent="0.2">
      <c r="A605" s="31"/>
      <c r="B605" s="32"/>
      <c r="C605" s="33"/>
      <c r="D605" s="31"/>
      <c r="E605" s="33"/>
      <c r="F605" s="31"/>
      <c r="G605" s="32"/>
      <c r="H605" s="33"/>
      <c r="I605" s="31"/>
      <c r="J605" s="32"/>
      <c r="K605" s="33"/>
      <c r="L605" s="31"/>
      <c r="M605" s="32"/>
      <c r="N605" s="32"/>
      <c r="O605" s="32"/>
      <c r="P605" s="33"/>
      <c r="Q605" s="32"/>
      <c r="R605" s="32"/>
      <c r="S605" s="32"/>
      <c r="T605" s="33"/>
      <c r="U605" s="32"/>
      <c r="V605" s="32"/>
      <c r="W605" s="32"/>
      <c r="X605" s="33"/>
      <c r="Y605" s="32"/>
      <c r="Z605" s="32"/>
      <c r="AA605" s="32"/>
      <c r="AB605" s="31"/>
      <c r="AC605" s="33"/>
      <c r="AD605" s="32"/>
      <c r="AE605" s="32"/>
      <c r="AF605" s="32"/>
      <c r="AG605" s="33"/>
      <c r="AH605" s="32"/>
      <c r="AI605" s="32"/>
      <c r="AJ605" s="32"/>
      <c r="AK605" s="33"/>
      <c r="AL605" s="32"/>
      <c r="AM605" s="32"/>
      <c r="AN605" s="32"/>
      <c r="AO605" s="33"/>
      <c r="AP605" s="32"/>
      <c r="AQ605" s="32"/>
      <c r="AR605" s="33"/>
    </row>
    <row r="606" spans="1:46" s="11" customFormat="1" ht="37.5" customHeight="1" thickTop="1" x14ac:dyDescent="0.2">
      <c r="A606" s="41" t="s">
        <v>1</v>
      </c>
      <c r="B606" s="42"/>
      <c r="C606" s="42"/>
      <c r="D606" s="42"/>
      <c r="E606" s="42"/>
      <c r="F606" s="42"/>
      <c r="G606" s="42"/>
      <c r="H606" s="43"/>
      <c r="I606" s="44">
        <f>I566+I584+I603</f>
        <v>0</v>
      </c>
      <c r="J606" s="45"/>
      <c r="K606" s="46"/>
      <c r="L606" s="41" t="s">
        <v>0</v>
      </c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3"/>
      <c r="AD606" s="50">
        <f>AD566+AD584+AD603</f>
        <v>0</v>
      </c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  <c r="AO606" s="51"/>
      <c r="AP606" s="51"/>
      <c r="AQ606" s="51"/>
      <c r="AR606" s="52"/>
      <c r="AS606" s="53" t="s">
        <v>73</v>
      </c>
      <c r="AT606" s="54"/>
    </row>
    <row r="607" spans="1:46" ht="2.25" customHeight="1" x14ac:dyDescent="0.15">
      <c r="A607" s="10"/>
      <c r="B607" s="9"/>
      <c r="C607" s="9"/>
      <c r="D607" s="9"/>
      <c r="E607" s="9"/>
      <c r="F607" s="9"/>
      <c r="G607" s="9"/>
      <c r="H607" s="8"/>
      <c r="I607" s="47"/>
      <c r="J607" s="48"/>
      <c r="K607" s="49"/>
      <c r="L607" s="7"/>
      <c r="M607" s="6"/>
      <c r="N607" s="6"/>
      <c r="O607" s="6"/>
      <c r="P607" s="5"/>
      <c r="Q607" s="6"/>
      <c r="R607" s="6"/>
      <c r="S607" s="6"/>
      <c r="T607" s="5"/>
      <c r="U607" s="6"/>
      <c r="V607" s="6"/>
      <c r="W607" s="6"/>
      <c r="X607" s="5"/>
      <c r="Y607" s="6"/>
      <c r="Z607" s="6"/>
      <c r="AA607" s="6"/>
      <c r="AB607" s="7"/>
      <c r="AC607" s="5"/>
      <c r="AD607" s="6"/>
      <c r="AE607" s="6"/>
      <c r="AF607" s="6"/>
      <c r="AG607" s="5"/>
      <c r="AH607" s="6"/>
      <c r="AI607" s="6"/>
      <c r="AJ607" s="6"/>
      <c r="AK607" s="5"/>
      <c r="AL607" s="6"/>
      <c r="AM607" s="6"/>
      <c r="AN607" s="6"/>
      <c r="AO607" s="5"/>
      <c r="AP607" s="6"/>
      <c r="AQ607" s="6"/>
      <c r="AR607" s="5"/>
    </row>
    <row r="608" spans="1:46" s="11" customFormat="1" ht="27" customHeight="1" x14ac:dyDescent="0.15">
      <c r="A608" s="20" t="s">
        <v>22</v>
      </c>
      <c r="B608" s="21" t="s">
        <v>21</v>
      </c>
      <c r="C608" s="140"/>
      <c r="D608" s="141"/>
      <c r="E608" s="141"/>
      <c r="F608" s="141"/>
      <c r="G608" s="142"/>
      <c r="H608" s="136" t="s">
        <v>20</v>
      </c>
      <c r="I608" s="125"/>
      <c r="J608" s="140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  <c r="X608" s="141"/>
      <c r="Y608" s="141"/>
      <c r="Z608" s="141"/>
      <c r="AA608" s="141"/>
      <c r="AB608" s="141"/>
      <c r="AC608" s="141"/>
      <c r="AD608" s="141"/>
      <c r="AE608" s="141"/>
      <c r="AF608" s="141"/>
      <c r="AG608" s="141"/>
      <c r="AH608" s="141"/>
      <c r="AI608" s="141"/>
      <c r="AJ608" s="141"/>
      <c r="AK608" s="141"/>
      <c r="AL608" s="141"/>
      <c r="AM608" s="141"/>
      <c r="AN608" s="141"/>
      <c r="AO608" s="141"/>
      <c r="AP608" s="141"/>
      <c r="AQ608" s="141"/>
      <c r="AR608" s="142"/>
    </row>
    <row r="609" spans="1:46" s="11" customFormat="1" ht="15" customHeight="1" x14ac:dyDescent="0.15">
      <c r="A609" s="114" t="s">
        <v>19</v>
      </c>
      <c r="B609" s="115"/>
      <c r="C609" s="57"/>
      <c r="D609" s="119" t="s">
        <v>18</v>
      </c>
      <c r="E609" s="120"/>
      <c r="F609" s="120"/>
      <c r="G609" s="120"/>
      <c r="H609" s="120"/>
      <c r="I609" s="120"/>
      <c r="J609" s="120"/>
      <c r="K609" s="121"/>
      <c r="L609" s="119" t="s">
        <v>17</v>
      </c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1"/>
      <c r="AT609" s="137" t="s">
        <v>23</v>
      </c>
    </row>
    <row r="610" spans="1:46" s="11" customFormat="1" ht="30" customHeight="1" x14ac:dyDescent="0.15">
      <c r="A610" s="116"/>
      <c r="B610" s="117"/>
      <c r="C610" s="118"/>
      <c r="D610" s="122" t="s">
        <v>16</v>
      </c>
      <c r="E610" s="121"/>
      <c r="F610" s="123" t="s">
        <v>15</v>
      </c>
      <c r="G610" s="124"/>
      <c r="H610" s="125"/>
      <c r="I610" s="122" t="s">
        <v>14</v>
      </c>
      <c r="J610" s="120"/>
      <c r="K610" s="121"/>
      <c r="L610" s="122" t="s">
        <v>13</v>
      </c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1"/>
      <c r="AB610" s="123" t="s">
        <v>12</v>
      </c>
      <c r="AC610" s="125"/>
      <c r="AD610" s="122" t="s">
        <v>11</v>
      </c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1"/>
      <c r="AT610" s="138"/>
    </row>
    <row r="611" spans="1:46" s="11" customFormat="1" ht="12" customHeight="1" x14ac:dyDescent="0.15">
      <c r="A611" s="22"/>
      <c r="B611" s="23"/>
      <c r="C611" s="24"/>
      <c r="D611" s="23"/>
      <c r="E611" s="25" t="s">
        <v>10</v>
      </c>
      <c r="F611" s="22"/>
      <c r="G611" s="23"/>
      <c r="H611" s="24"/>
      <c r="I611" s="23"/>
      <c r="J611" s="23"/>
      <c r="K611" s="25" t="s">
        <v>10</v>
      </c>
      <c r="L611" s="22"/>
      <c r="M611" s="23"/>
      <c r="N611" s="23"/>
      <c r="O611" s="132" t="s">
        <v>9</v>
      </c>
      <c r="P611" s="132"/>
      <c r="Q611" s="132"/>
      <c r="R611" s="23"/>
      <c r="S611" s="132" t="s">
        <v>8</v>
      </c>
      <c r="T611" s="132"/>
      <c r="U611" s="132"/>
      <c r="V611" s="23"/>
      <c r="W611" s="98" t="s">
        <v>7</v>
      </c>
      <c r="X611" s="98"/>
      <c r="Y611" s="98"/>
      <c r="Z611" s="126" t="s">
        <v>6</v>
      </c>
      <c r="AA611" s="126"/>
      <c r="AB611" s="22"/>
      <c r="AC611" s="24"/>
      <c r="AD611" s="23"/>
      <c r="AE611" s="23"/>
      <c r="AF611" s="132" t="s">
        <v>9</v>
      </c>
      <c r="AG611" s="132"/>
      <c r="AH611" s="132"/>
      <c r="AI611" s="23"/>
      <c r="AJ611" s="132" t="s">
        <v>8</v>
      </c>
      <c r="AK611" s="132"/>
      <c r="AL611" s="132"/>
      <c r="AM611" s="23"/>
      <c r="AN611" s="98" t="s">
        <v>7</v>
      </c>
      <c r="AO611" s="98"/>
      <c r="AP611" s="98"/>
      <c r="AQ611" s="126" t="s">
        <v>6</v>
      </c>
      <c r="AR611" s="127"/>
      <c r="AT611" s="138"/>
    </row>
    <row r="612" spans="1:46" s="11" customFormat="1" ht="11.25" customHeight="1" x14ac:dyDescent="0.15">
      <c r="A612" s="128" t="s">
        <v>5</v>
      </c>
      <c r="B612" s="129"/>
      <c r="C612" s="130"/>
      <c r="D612" s="102"/>
      <c r="E612" s="103"/>
      <c r="F612" s="79"/>
      <c r="G612" s="80"/>
      <c r="H612" s="81"/>
      <c r="I612" s="131" t="str">
        <f>IF(OR(D612="",F612="",F613=""),"0",ROUNDDOWN(D612*F612/F613,2))</f>
        <v>0</v>
      </c>
      <c r="J612" s="109"/>
      <c r="K612" s="110"/>
      <c r="L612" s="93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5"/>
      <c r="AB612" s="79"/>
      <c r="AC612" s="81"/>
      <c r="AD612" s="72" t="str">
        <f>IF(OR(L612="",AB612="",AB613=""),"0",ROUNDDOWN(L612*AB612/AB613,0))</f>
        <v>0</v>
      </c>
      <c r="AE612" s="73"/>
      <c r="AF612" s="73"/>
      <c r="AG612" s="73"/>
      <c r="AH612" s="73"/>
      <c r="AI612" s="73"/>
      <c r="AJ612" s="73"/>
      <c r="AK612" s="73"/>
      <c r="AL612" s="73"/>
      <c r="AM612" s="73"/>
      <c r="AN612" s="73"/>
      <c r="AO612" s="73"/>
      <c r="AP612" s="73"/>
      <c r="AQ612" s="73"/>
      <c r="AR612" s="74"/>
      <c r="AT612" s="138"/>
    </row>
    <row r="613" spans="1:46" s="11" customFormat="1" ht="11.25" customHeight="1" x14ac:dyDescent="0.15">
      <c r="A613" s="76" t="s">
        <v>4</v>
      </c>
      <c r="B613" s="77"/>
      <c r="C613" s="78"/>
      <c r="D613" s="104"/>
      <c r="E613" s="103"/>
      <c r="F613" s="79"/>
      <c r="G613" s="80"/>
      <c r="H613" s="81"/>
      <c r="I613" s="108"/>
      <c r="J613" s="109"/>
      <c r="K613" s="110"/>
      <c r="L613" s="96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5"/>
      <c r="AB613" s="79"/>
      <c r="AC613" s="81"/>
      <c r="AD613" s="75"/>
      <c r="AE613" s="73"/>
      <c r="AF613" s="73"/>
      <c r="AG613" s="73"/>
      <c r="AH613" s="73"/>
      <c r="AI613" s="73"/>
      <c r="AJ613" s="73"/>
      <c r="AK613" s="73"/>
      <c r="AL613" s="73"/>
      <c r="AM613" s="73"/>
      <c r="AN613" s="73"/>
      <c r="AO613" s="73"/>
      <c r="AP613" s="73"/>
      <c r="AQ613" s="73"/>
      <c r="AR613" s="74"/>
      <c r="AT613" s="138"/>
    </row>
    <row r="614" spans="1:46" s="11" customFormat="1" ht="2.25" customHeight="1" x14ac:dyDescent="0.15">
      <c r="A614" s="26"/>
      <c r="B614" s="27"/>
      <c r="C614" s="28"/>
      <c r="D614" s="27"/>
      <c r="E614" s="27"/>
      <c r="F614" s="26"/>
      <c r="G614" s="27"/>
      <c r="H614" s="28"/>
      <c r="I614" s="27"/>
      <c r="J614" s="27"/>
      <c r="K614" s="27"/>
      <c r="L614" s="26"/>
      <c r="M614" s="27"/>
      <c r="N614" s="27"/>
      <c r="O614" s="27"/>
      <c r="P614" s="28"/>
      <c r="Q614" s="27"/>
      <c r="R614" s="27"/>
      <c r="S614" s="27"/>
      <c r="T614" s="28"/>
      <c r="U614" s="27"/>
      <c r="V614" s="27"/>
      <c r="W614" s="27"/>
      <c r="X614" s="28"/>
      <c r="Y614" s="27"/>
      <c r="Z614" s="27"/>
      <c r="AA614" s="27"/>
      <c r="AB614" s="26"/>
      <c r="AC614" s="28"/>
      <c r="AD614" s="29"/>
      <c r="AE614" s="29"/>
      <c r="AF614" s="29"/>
      <c r="AG614" s="30"/>
      <c r="AH614" s="29"/>
      <c r="AI614" s="29"/>
      <c r="AJ614" s="29"/>
      <c r="AK614" s="30"/>
      <c r="AL614" s="29"/>
      <c r="AM614" s="29"/>
      <c r="AN614" s="29"/>
      <c r="AO614" s="30"/>
      <c r="AP614" s="29"/>
      <c r="AQ614" s="29"/>
      <c r="AR614" s="30"/>
      <c r="AT614" s="138"/>
    </row>
    <row r="615" spans="1:46" s="11" customFormat="1" ht="13.5" customHeight="1" x14ac:dyDescent="0.15">
      <c r="A615" s="111" t="s">
        <v>5</v>
      </c>
      <c r="B615" s="112"/>
      <c r="C615" s="113"/>
      <c r="D615" s="102"/>
      <c r="E615" s="103"/>
      <c r="F615" s="79"/>
      <c r="G615" s="80"/>
      <c r="H615" s="81"/>
      <c r="I615" s="105" t="str">
        <f>IF(OR(D615="",F615="",F616=""),"0",ROUNDDOWN(D615*F615/F616,2))</f>
        <v>0</v>
      </c>
      <c r="J615" s="106"/>
      <c r="K615" s="107"/>
      <c r="L615" s="93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5"/>
      <c r="AB615" s="79"/>
      <c r="AC615" s="81"/>
      <c r="AD615" s="72" t="str">
        <f>IF(OR(L615="",AB615="",AB616=""),"0",ROUNDDOWN(L615*AB615/AB616,0))</f>
        <v>0</v>
      </c>
      <c r="AE615" s="73"/>
      <c r="AF615" s="73"/>
      <c r="AG615" s="73"/>
      <c r="AH615" s="73"/>
      <c r="AI615" s="73"/>
      <c r="AJ615" s="73"/>
      <c r="AK615" s="73"/>
      <c r="AL615" s="73"/>
      <c r="AM615" s="73"/>
      <c r="AN615" s="73"/>
      <c r="AO615" s="73"/>
      <c r="AP615" s="73"/>
      <c r="AQ615" s="73"/>
      <c r="AR615" s="74"/>
      <c r="AT615" s="138"/>
    </row>
    <row r="616" spans="1:46" s="11" customFormat="1" ht="13.5" customHeight="1" x14ac:dyDescent="0.15">
      <c r="A616" s="76" t="s">
        <v>4</v>
      </c>
      <c r="B616" s="77"/>
      <c r="C616" s="78"/>
      <c r="D616" s="104"/>
      <c r="E616" s="103"/>
      <c r="F616" s="79"/>
      <c r="G616" s="80"/>
      <c r="H616" s="81"/>
      <c r="I616" s="108"/>
      <c r="J616" s="109"/>
      <c r="K616" s="110"/>
      <c r="L616" s="96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5"/>
      <c r="AB616" s="79"/>
      <c r="AC616" s="81"/>
      <c r="AD616" s="75"/>
      <c r="AE616" s="73"/>
      <c r="AF616" s="73"/>
      <c r="AG616" s="73"/>
      <c r="AH616" s="73"/>
      <c r="AI616" s="73"/>
      <c r="AJ616" s="73"/>
      <c r="AK616" s="73"/>
      <c r="AL616" s="73"/>
      <c r="AM616" s="73"/>
      <c r="AN616" s="73"/>
      <c r="AO616" s="73"/>
      <c r="AP616" s="73"/>
      <c r="AQ616" s="73"/>
      <c r="AR616" s="74"/>
      <c r="AT616" s="138"/>
    </row>
    <row r="617" spans="1:46" s="11" customFormat="1" ht="2.25" customHeight="1" x14ac:dyDescent="0.15">
      <c r="A617" s="26"/>
      <c r="B617" s="27"/>
      <c r="C617" s="28"/>
      <c r="D617" s="26"/>
      <c r="E617" s="28"/>
      <c r="F617" s="26"/>
      <c r="G617" s="27"/>
      <c r="H617" s="28"/>
      <c r="I617" s="26"/>
      <c r="J617" s="27"/>
      <c r="K617" s="28"/>
      <c r="L617" s="26"/>
      <c r="M617" s="27"/>
      <c r="N617" s="27"/>
      <c r="O617" s="27"/>
      <c r="P617" s="28"/>
      <c r="Q617" s="27"/>
      <c r="R617" s="27"/>
      <c r="S617" s="27"/>
      <c r="T617" s="28"/>
      <c r="U617" s="27"/>
      <c r="V617" s="27"/>
      <c r="W617" s="27"/>
      <c r="X617" s="28"/>
      <c r="Y617" s="27"/>
      <c r="Z617" s="27"/>
      <c r="AA617" s="27"/>
      <c r="AB617" s="26"/>
      <c r="AC617" s="28"/>
      <c r="AD617" s="29"/>
      <c r="AE617" s="29"/>
      <c r="AF617" s="29"/>
      <c r="AG617" s="30"/>
      <c r="AH617" s="29"/>
      <c r="AI617" s="29"/>
      <c r="AJ617" s="29"/>
      <c r="AK617" s="30"/>
      <c r="AL617" s="29"/>
      <c r="AM617" s="29"/>
      <c r="AN617" s="29"/>
      <c r="AO617" s="30"/>
      <c r="AP617" s="29"/>
      <c r="AQ617" s="29"/>
      <c r="AR617" s="30"/>
      <c r="AT617" s="138"/>
    </row>
    <row r="618" spans="1:46" s="11" customFormat="1" ht="13.5" customHeight="1" x14ac:dyDescent="0.15">
      <c r="A618" s="99"/>
      <c r="B618" s="100"/>
      <c r="C618" s="101"/>
      <c r="D618" s="102"/>
      <c r="E618" s="103"/>
      <c r="F618" s="79"/>
      <c r="G618" s="80"/>
      <c r="H618" s="81"/>
      <c r="I618" s="105" t="str">
        <f>IF(OR(D618="",F618="",F619=""),"0",ROUNDDOWN(D618*F618/F619,2))</f>
        <v>0</v>
      </c>
      <c r="J618" s="106"/>
      <c r="K618" s="107"/>
      <c r="L618" s="93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5"/>
      <c r="AB618" s="79"/>
      <c r="AC618" s="81"/>
      <c r="AD618" s="72" t="str">
        <f>IF(OR(L618="",AB618="",AB619=""),"0",ROUNDDOWN(L618*AB618/AB619,0))</f>
        <v>0</v>
      </c>
      <c r="AE618" s="73"/>
      <c r="AF618" s="73"/>
      <c r="AG618" s="73"/>
      <c r="AH618" s="73"/>
      <c r="AI618" s="73"/>
      <c r="AJ618" s="73"/>
      <c r="AK618" s="73"/>
      <c r="AL618" s="73"/>
      <c r="AM618" s="73"/>
      <c r="AN618" s="73"/>
      <c r="AO618" s="73"/>
      <c r="AP618" s="73"/>
      <c r="AQ618" s="73"/>
      <c r="AR618" s="74"/>
      <c r="AT618" s="138"/>
    </row>
    <row r="619" spans="1:46" s="11" customFormat="1" ht="13.5" customHeight="1" x14ac:dyDescent="0.15">
      <c r="A619" s="76"/>
      <c r="B619" s="77"/>
      <c r="C619" s="78"/>
      <c r="D619" s="104"/>
      <c r="E619" s="103"/>
      <c r="F619" s="79"/>
      <c r="G619" s="80"/>
      <c r="H619" s="81"/>
      <c r="I619" s="108"/>
      <c r="J619" s="109"/>
      <c r="K619" s="110"/>
      <c r="L619" s="96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5"/>
      <c r="AB619" s="79"/>
      <c r="AC619" s="81"/>
      <c r="AD619" s="75"/>
      <c r="AE619" s="73"/>
      <c r="AF619" s="73"/>
      <c r="AG619" s="73"/>
      <c r="AH619" s="73"/>
      <c r="AI619" s="73"/>
      <c r="AJ619" s="73"/>
      <c r="AK619" s="73"/>
      <c r="AL619" s="73"/>
      <c r="AM619" s="73"/>
      <c r="AN619" s="73"/>
      <c r="AO619" s="73"/>
      <c r="AP619" s="73"/>
      <c r="AQ619" s="73"/>
      <c r="AR619" s="74"/>
      <c r="AT619" s="138"/>
    </row>
    <row r="620" spans="1:46" s="11" customFormat="1" ht="2.25" customHeight="1" x14ac:dyDescent="0.15">
      <c r="A620" s="26"/>
      <c r="B620" s="27"/>
      <c r="C620" s="28"/>
      <c r="D620" s="26"/>
      <c r="E620" s="28"/>
      <c r="F620" s="26"/>
      <c r="G620" s="27"/>
      <c r="H620" s="28"/>
      <c r="I620" s="26"/>
      <c r="J620" s="27"/>
      <c r="K620" s="28"/>
      <c r="L620" s="26"/>
      <c r="M620" s="27"/>
      <c r="N620" s="27"/>
      <c r="O620" s="27"/>
      <c r="P620" s="28"/>
      <c r="Q620" s="27"/>
      <c r="R620" s="27"/>
      <c r="S620" s="27"/>
      <c r="T620" s="28"/>
      <c r="U620" s="27"/>
      <c r="V620" s="27"/>
      <c r="W620" s="27"/>
      <c r="X620" s="28"/>
      <c r="Y620" s="27"/>
      <c r="Z620" s="27"/>
      <c r="AA620" s="27"/>
      <c r="AB620" s="26"/>
      <c r="AC620" s="28"/>
      <c r="AD620" s="29"/>
      <c r="AE620" s="29"/>
      <c r="AF620" s="29"/>
      <c r="AG620" s="30"/>
      <c r="AH620" s="29"/>
      <c r="AI620" s="29"/>
      <c r="AJ620" s="29"/>
      <c r="AK620" s="30"/>
      <c r="AL620" s="29"/>
      <c r="AM620" s="29"/>
      <c r="AN620" s="29"/>
      <c r="AO620" s="30"/>
      <c r="AP620" s="29"/>
      <c r="AQ620" s="29"/>
      <c r="AR620" s="30"/>
      <c r="AT620" s="138"/>
    </row>
    <row r="621" spans="1:46" s="11" customFormat="1" ht="13.5" customHeight="1" x14ac:dyDescent="0.15">
      <c r="A621" s="55" t="s">
        <v>3</v>
      </c>
      <c r="B621" s="56"/>
      <c r="C621" s="57"/>
      <c r="D621" s="82"/>
      <c r="E621" s="83"/>
      <c r="F621" s="84"/>
      <c r="G621" s="84"/>
      <c r="H621" s="84"/>
      <c r="I621" s="84"/>
      <c r="J621" s="84"/>
      <c r="K621" s="85"/>
      <c r="L621" s="93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5"/>
      <c r="AB621" s="97">
        <v>1</v>
      </c>
      <c r="AC621" s="60"/>
      <c r="AD621" s="72" t="str">
        <f>IF(OR(L621="",AB621="",AB622=""),"0",ROUNDDOWN(L621*AB621/AB622,0))</f>
        <v>0</v>
      </c>
      <c r="AE621" s="73"/>
      <c r="AF621" s="73"/>
      <c r="AG621" s="73"/>
      <c r="AH621" s="73"/>
      <c r="AI621" s="73"/>
      <c r="AJ621" s="73"/>
      <c r="AK621" s="73"/>
      <c r="AL621" s="73"/>
      <c r="AM621" s="73"/>
      <c r="AN621" s="73"/>
      <c r="AO621" s="73"/>
      <c r="AP621" s="73"/>
      <c r="AQ621" s="73"/>
      <c r="AR621" s="74"/>
      <c r="AT621" s="138"/>
    </row>
    <row r="622" spans="1:46" s="11" customFormat="1" ht="13.5" customHeight="1" x14ac:dyDescent="0.15">
      <c r="A622" s="58"/>
      <c r="B622" s="59"/>
      <c r="C622" s="60"/>
      <c r="D622" s="86"/>
      <c r="E622" s="87"/>
      <c r="F622" s="88"/>
      <c r="G622" s="88"/>
      <c r="H622" s="88"/>
      <c r="I622" s="88"/>
      <c r="J622" s="88"/>
      <c r="K622" s="89"/>
      <c r="L622" s="96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5"/>
      <c r="AB622" s="97">
        <v>2</v>
      </c>
      <c r="AC622" s="60"/>
      <c r="AD622" s="75"/>
      <c r="AE622" s="73"/>
      <c r="AF622" s="73"/>
      <c r="AG622" s="73"/>
      <c r="AH622" s="73"/>
      <c r="AI622" s="73"/>
      <c r="AJ622" s="73"/>
      <c r="AK622" s="73"/>
      <c r="AL622" s="73"/>
      <c r="AM622" s="73"/>
      <c r="AN622" s="73"/>
      <c r="AO622" s="73"/>
      <c r="AP622" s="73"/>
      <c r="AQ622" s="73"/>
      <c r="AR622" s="74"/>
      <c r="AT622" s="138"/>
    </row>
    <row r="623" spans="1:46" s="11" customFormat="1" ht="2.25" customHeight="1" x14ac:dyDescent="0.15">
      <c r="A623" s="26"/>
      <c r="B623" s="27"/>
      <c r="C623" s="28"/>
      <c r="D623" s="90"/>
      <c r="E623" s="91"/>
      <c r="F623" s="91"/>
      <c r="G623" s="91"/>
      <c r="H623" s="91"/>
      <c r="I623" s="91"/>
      <c r="J623" s="91"/>
      <c r="K623" s="92"/>
      <c r="L623" s="26"/>
      <c r="M623" s="27"/>
      <c r="N623" s="27"/>
      <c r="O623" s="27"/>
      <c r="P623" s="28"/>
      <c r="Q623" s="27"/>
      <c r="R623" s="27"/>
      <c r="S623" s="27"/>
      <c r="T623" s="28"/>
      <c r="U623" s="27"/>
      <c r="V623" s="27"/>
      <c r="W623" s="27"/>
      <c r="X623" s="28"/>
      <c r="Y623" s="27"/>
      <c r="Z623" s="27"/>
      <c r="AA623" s="27"/>
      <c r="AB623" s="26"/>
      <c r="AC623" s="28"/>
      <c r="AD623" s="27"/>
      <c r="AE623" s="27"/>
      <c r="AF623" s="27"/>
      <c r="AG623" s="28"/>
      <c r="AH623" s="27"/>
      <c r="AI623" s="27"/>
      <c r="AJ623" s="27"/>
      <c r="AK623" s="28"/>
      <c r="AL623" s="27"/>
      <c r="AM623" s="27"/>
      <c r="AN623" s="27"/>
      <c r="AO623" s="28"/>
      <c r="AP623" s="27"/>
      <c r="AQ623" s="27"/>
      <c r="AR623" s="28"/>
      <c r="AT623" s="138"/>
    </row>
    <row r="624" spans="1:46" s="11" customFormat="1" ht="13.5" customHeight="1" x14ac:dyDescent="0.15">
      <c r="A624" s="55" t="s">
        <v>2</v>
      </c>
      <c r="B624" s="56"/>
      <c r="C624" s="57"/>
      <c r="D624" s="61">
        <f>D612+D615+D618</f>
        <v>0</v>
      </c>
      <c r="E624" s="62"/>
      <c r="F624" s="64"/>
      <c r="G624" s="65"/>
      <c r="H624" s="66"/>
      <c r="I624" s="61">
        <f>I612+I615+I618</f>
        <v>0</v>
      </c>
      <c r="J624" s="70"/>
      <c r="K624" s="71"/>
      <c r="L624" s="37">
        <f>L612+L615+L618+L621</f>
        <v>0</v>
      </c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9"/>
      <c r="AB624" s="64"/>
      <c r="AC624" s="66"/>
      <c r="AD624" s="37">
        <f>AD612+AD615+AD618+AD621</f>
        <v>0</v>
      </c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9"/>
      <c r="AT624" s="138"/>
    </row>
    <row r="625" spans="1:46" s="11" customFormat="1" ht="13.5" customHeight="1" x14ac:dyDescent="0.15">
      <c r="A625" s="58"/>
      <c r="B625" s="59"/>
      <c r="C625" s="60"/>
      <c r="D625" s="63"/>
      <c r="E625" s="62"/>
      <c r="F625" s="67"/>
      <c r="G625" s="68"/>
      <c r="H625" s="69"/>
      <c r="I625" s="63"/>
      <c r="J625" s="70"/>
      <c r="K625" s="71"/>
      <c r="L625" s="40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9"/>
      <c r="AB625" s="67"/>
      <c r="AC625" s="69"/>
      <c r="AD625" s="40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9"/>
      <c r="AT625" s="138"/>
    </row>
    <row r="626" spans="1:46" s="11" customFormat="1" ht="2.25" customHeight="1" thickBot="1" x14ac:dyDescent="0.2">
      <c r="A626" s="31"/>
      <c r="B626" s="32"/>
      <c r="C626" s="33"/>
      <c r="D626" s="31"/>
      <c r="E626" s="33"/>
      <c r="F626" s="31"/>
      <c r="G626" s="32"/>
      <c r="H626" s="33"/>
      <c r="I626" s="31"/>
      <c r="J626" s="32"/>
      <c r="K626" s="33"/>
      <c r="L626" s="31"/>
      <c r="M626" s="32"/>
      <c r="N626" s="32"/>
      <c r="O626" s="32"/>
      <c r="P626" s="33"/>
      <c r="Q626" s="32"/>
      <c r="R626" s="32"/>
      <c r="S626" s="32"/>
      <c r="T626" s="33"/>
      <c r="U626" s="32"/>
      <c r="V626" s="32"/>
      <c r="W626" s="32"/>
      <c r="X626" s="33"/>
      <c r="Y626" s="32"/>
      <c r="Z626" s="32"/>
      <c r="AA626" s="32"/>
      <c r="AB626" s="31"/>
      <c r="AC626" s="33"/>
      <c r="AD626" s="32"/>
      <c r="AE626" s="32"/>
      <c r="AF626" s="32"/>
      <c r="AG626" s="33"/>
      <c r="AH626" s="32"/>
      <c r="AI626" s="32"/>
      <c r="AJ626" s="32"/>
      <c r="AK626" s="33"/>
      <c r="AL626" s="32"/>
      <c r="AM626" s="32"/>
      <c r="AN626" s="32"/>
      <c r="AO626" s="33"/>
      <c r="AP626" s="32"/>
      <c r="AQ626" s="32"/>
      <c r="AR626" s="33"/>
      <c r="AT626" s="138"/>
    </row>
    <row r="627" spans="1:46" s="11" customFormat="1" ht="27" customHeight="1" thickTop="1" x14ac:dyDescent="0.15">
      <c r="A627" s="20" t="s">
        <v>22</v>
      </c>
      <c r="B627" s="21" t="s">
        <v>21</v>
      </c>
      <c r="C627" s="133"/>
      <c r="D627" s="134"/>
      <c r="E627" s="134"/>
      <c r="F627" s="134"/>
      <c r="G627" s="135"/>
      <c r="H627" s="136" t="s">
        <v>20</v>
      </c>
      <c r="I627" s="125"/>
      <c r="J627" s="133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  <c r="AA627" s="134"/>
      <c r="AB627" s="134"/>
      <c r="AC627" s="134"/>
      <c r="AD627" s="134"/>
      <c r="AE627" s="134"/>
      <c r="AF627" s="134"/>
      <c r="AG627" s="134"/>
      <c r="AH627" s="134"/>
      <c r="AI627" s="134"/>
      <c r="AJ627" s="134"/>
      <c r="AK627" s="134"/>
      <c r="AL627" s="134"/>
      <c r="AM627" s="134"/>
      <c r="AN627" s="134"/>
      <c r="AO627" s="134"/>
      <c r="AP627" s="134"/>
      <c r="AQ627" s="134"/>
      <c r="AR627" s="135"/>
      <c r="AT627" s="138"/>
    </row>
    <row r="628" spans="1:46" s="11" customFormat="1" ht="15" customHeight="1" x14ac:dyDescent="0.15">
      <c r="A628" s="114" t="s">
        <v>19</v>
      </c>
      <c r="B628" s="115"/>
      <c r="C628" s="57"/>
      <c r="D628" s="119" t="s">
        <v>18</v>
      </c>
      <c r="E628" s="120"/>
      <c r="F628" s="120"/>
      <c r="G628" s="120"/>
      <c r="H628" s="120"/>
      <c r="I628" s="120"/>
      <c r="J628" s="120"/>
      <c r="K628" s="121"/>
      <c r="L628" s="119" t="s">
        <v>17</v>
      </c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1"/>
      <c r="AT628" s="139"/>
    </row>
    <row r="629" spans="1:46" s="11" customFormat="1" ht="30" customHeight="1" x14ac:dyDescent="0.15">
      <c r="A629" s="116"/>
      <c r="B629" s="117"/>
      <c r="C629" s="118"/>
      <c r="D629" s="122" t="s">
        <v>16</v>
      </c>
      <c r="E629" s="121"/>
      <c r="F629" s="123" t="s">
        <v>15</v>
      </c>
      <c r="G629" s="124"/>
      <c r="H629" s="125"/>
      <c r="I629" s="122" t="s">
        <v>14</v>
      </c>
      <c r="J629" s="120"/>
      <c r="K629" s="121"/>
      <c r="L629" s="122" t="s">
        <v>13</v>
      </c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1"/>
      <c r="AB629" s="123" t="s">
        <v>12</v>
      </c>
      <c r="AC629" s="125"/>
      <c r="AD629" s="122" t="s">
        <v>11</v>
      </c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1"/>
      <c r="AT629" s="139"/>
    </row>
    <row r="630" spans="1:46" s="11" customFormat="1" ht="12" customHeight="1" x14ac:dyDescent="0.15">
      <c r="A630" s="22"/>
      <c r="B630" s="23"/>
      <c r="C630" s="24"/>
      <c r="D630" s="23"/>
      <c r="E630" s="25" t="s">
        <v>10</v>
      </c>
      <c r="F630" s="22"/>
      <c r="G630" s="23"/>
      <c r="H630" s="24"/>
      <c r="I630" s="23"/>
      <c r="J630" s="23"/>
      <c r="K630" s="25" t="s">
        <v>10</v>
      </c>
      <c r="L630" s="22"/>
      <c r="M630" s="23"/>
      <c r="N630" s="23"/>
      <c r="O630" s="132" t="s">
        <v>9</v>
      </c>
      <c r="P630" s="132"/>
      <c r="Q630" s="132"/>
      <c r="R630" s="23"/>
      <c r="S630" s="132" t="s">
        <v>8</v>
      </c>
      <c r="T630" s="132"/>
      <c r="U630" s="132"/>
      <c r="V630" s="23"/>
      <c r="W630" s="98" t="s">
        <v>7</v>
      </c>
      <c r="X630" s="98"/>
      <c r="Y630" s="98"/>
      <c r="Z630" s="126" t="s">
        <v>6</v>
      </c>
      <c r="AA630" s="126"/>
      <c r="AB630" s="22"/>
      <c r="AC630" s="24"/>
      <c r="AD630" s="23"/>
      <c r="AE630" s="23"/>
      <c r="AF630" s="132" t="s">
        <v>9</v>
      </c>
      <c r="AG630" s="132"/>
      <c r="AH630" s="132"/>
      <c r="AI630" s="23"/>
      <c r="AJ630" s="132" t="s">
        <v>8</v>
      </c>
      <c r="AK630" s="132"/>
      <c r="AL630" s="132"/>
      <c r="AM630" s="23"/>
      <c r="AN630" s="98" t="s">
        <v>7</v>
      </c>
      <c r="AO630" s="98"/>
      <c r="AP630" s="98"/>
      <c r="AQ630" s="126" t="s">
        <v>6</v>
      </c>
      <c r="AR630" s="127"/>
    </row>
    <row r="631" spans="1:46" s="11" customFormat="1" ht="11.25" customHeight="1" x14ac:dyDescent="0.15">
      <c r="A631" s="128" t="s">
        <v>5</v>
      </c>
      <c r="B631" s="129"/>
      <c r="C631" s="130"/>
      <c r="D631" s="102"/>
      <c r="E631" s="103"/>
      <c r="F631" s="79"/>
      <c r="G631" s="80"/>
      <c r="H631" s="81"/>
      <c r="I631" s="131" t="str">
        <f>IF(OR(D631="",F631="",F632=""),"0",ROUNDDOWN(D631*F631/F632,2))</f>
        <v>0</v>
      </c>
      <c r="J631" s="109"/>
      <c r="K631" s="110"/>
      <c r="L631" s="93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5"/>
      <c r="AB631" s="79"/>
      <c r="AC631" s="81"/>
      <c r="AD631" s="72" t="str">
        <f>IF(OR(L631="",AB631="",AB632=""),"0",ROUNDDOWN(L631*AB631/AB632,0))</f>
        <v>0</v>
      </c>
      <c r="AE631" s="73"/>
      <c r="AF631" s="73"/>
      <c r="AG631" s="73"/>
      <c r="AH631" s="73"/>
      <c r="AI631" s="73"/>
      <c r="AJ631" s="73"/>
      <c r="AK631" s="73"/>
      <c r="AL631" s="73"/>
      <c r="AM631" s="73"/>
      <c r="AN631" s="73"/>
      <c r="AO631" s="73"/>
      <c r="AP631" s="73"/>
      <c r="AQ631" s="73"/>
      <c r="AR631" s="74"/>
    </row>
    <row r="632" spans="1:46" s="11" customFormat="1" ht="11.25" customHeight="1" x14ac:dyDescent="0.15">
      <c r="A632" s="76" t="s">
        <v>4</v>
      </c>
      <c r="B632" s="77"/>
      <c r="C632" s="78"/>
      <c r="D632" s="104"/>
      <c r="E632" s="103"/>
      <c r="F632" s="79"/>
      <c r="G632" s="80"/>
      <c r="H632" s="81"/>
      <c r="I632" s="108"/>
      <c r="J632" s="109"/>
      <c r="K632" s="110"/>
      <c r="L632" s="96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5"/>
      <c r="AB632" s="79"/>
      <c r="AC632" s="81"/>
      <c r="AD632" s="75"/>
      <c r="AE632" s="73"/>
      <c r="AF632" s="73"/>
      <c r="AG632" s="73"/>
      <c r="AH632" s="73"/>
      <c r="AI632" s="73"/>
      <c r="AJ632" s="73"/>
      <c r="AK632" s="73"/>
      <c r="AL632" s="73"/>
      <c r="AM632" s="73"/>
      <c r="AN632" s="73"/>
      <c r="AO632" s="73"/>
      <c r="AP632" s="73"/>
      <c r="AQ632" s="73"/>
      <c r="AR632" s="74"/>
    </row>
    <row r="633" spans="1:46" s="11" customFormat="1" ht="2.25" customHeight="1" x14ac:dyDescent="0.15">
      <c r="A633" s="26"/>
      <c r="B633" s="27"/>
      <c r="C633" s="28"/>
      <c r="D633" s="27"/>
      <c r="E633" s="27"/>
      <c r="F633" s="26"/>
      <c r="G633" s="27"/>
      <c r="H633" s="28"/>
      <c r="I633" s="27"/>
      <c r="J633" s="27"/>
      <c r="K633" s="27"/>
      <c r="L633" s="26"/>
      <c r="M633" s="27"/>
      <c r="N633" s="27"/>
      <c r="O633" s="27"/>
      <c r="P633" s="28"/>
      <c r="Q633" s="27"/>
      <c r="R633" s="27"/>
      <c r="S633" s="27"/>
      <c r="T633" s="28"/>
      <c r="U633" s="27"/>
      <c r="V633" s="27"/>
      <c r="W633" s="27"/>
      <c r="X633" s="28"/>
      <c r="Y633" s="27"/>
      <c r="Z633" s="27"/>
      <c r="AA633" s="27"/>
      <c r="AB633" s="26"/>
      <c r="AC633" s="28"/>
      <c r="AD633" s="29"/>
      <c r="AE633" s="29"/>
      <c r="AF633" s="29"/>
      <c r="AG633" s="30"/>
      <c r="AH633" s="29"/>
      <c r="AI633" s="29"/>
      <c r="AJ633" s="29"/>
      <c r="AK633" s="30"/>
      <c r="AL633" s="29"/>
      <c r="AM633" s="29"/>
      <c r="AN633" s="29"/>
      <c r="AO633" s="30"/>
      <c r="AP633" s="29"/>
      <c r="AQ633" s="29"/>
      <c r="AR633" s="30"/>
    </row>
    <row r="634" spans="1:46" s="11" customFormat="1" ht="13.5" customHeight="1" x14ac:dyDescent="0.15">
      <c r="A634" s="111" t="s">
        <v>5</v>
      </c>
      <c r="B634" s="112"/>
      <c r="C634" s="113"/>
      <c r="D634" s="102"/>
      <c r="E634" s="103"/>
      <c r="F634" s="79"/>
      <c r="G634" s="80"/>
      <c r="H634" s="81"/>
      <c r="I634" s="105" t="str">
        <f>IF(OR(D634="",F634="",F635=""),"0",ROUNDDOWN(D634*F634/F635,2))</f>
        <v>0</v>
      </c>
      <c r="J634" s="106"/>
      <c r="K634" s="107"/>
      <c r="L634" s="93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5"/>
      <c r="AB634" s="79"/>
      <c r="AC634" s="81"/>
      <c r="AD634" s="72" t="str">
        <f>IF(OR(L634="",AB634="",AB635=""),"0",ROUNDDOWN(L634*AB634/AB635,0))</f>
        <v>0</v>
      </c>
      <c r="AE634" s="73"/>
      <c r="AF634" s="73"/>
      <c r="AG634" s="73"/>
      <c r="AH634" s="73"/>
      <c r="AI634" s="73"/>
      <c r="AJ634" s="73"/>
      <c r="AK634" s="73"/>
      <c r="AL634" s="73"/>
      <c r="AM634" s="73"/>
      <c r="AN634" s="73"/>
      <c r="AO634" s="73"/>
      <c r="AP634" s="73"/>
      <c r="AQ634" s="73"/>
      <c r="AR634" s="74"/>
    </row>
    <row r="635" spans="1:46" s="11" customFormat="1" ht="13.5" customHeight="1" x14ac:dyDescent="0.15">
      <c r="A635" s="76" t="s">
        <v>4</v>
      </c>
      <c r="B635" s="77"/>
      <c r="C635" s="78"/>
      <c r="D635" s="104"/>
      <c r="E635" s="103"/>
      <c r="F635" s="79"/>
      <c r="G635" s="80"/>
      <c r="H635" s="81"/>
      <c r="I635" s="108"/>
      <c r="J635" s="109"/>
      <c r="K635" s="110"/>
      <c r="L635" s="96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5"/>
      <c r="AB635" s="79"/>
      <c r="AC635" s="81"/>
      <c r="AD635" s="75"/>
      <c r="AE635" s="73"/>
      <c r="AF635" s="73"/>
      <c r="AG635" s="73"/>
      <c r="AH635" s="73"/>
      <c r="AI635" s="73"/>
      <c r="AJ635" s="73"/>
      <c r="AK635" s="73"/>
      <c r="AL635" s="73"/>
      <c r="AM635" s="73"/>
      <c r="AN635" s="73"/>
      <c r="AO635" s="73"/>
      <c r="AP635" s="73"/>
      <c r="AQ635" s="73"/>
      <c r="AR635" s="74"/>
    </row>
    <row r="636" spans="1:46" s="11" customFormat="1" ht="2.25" customHeight="1" x14ac:dyDescent="0.15">
      <c r="A636" s="26"/>
      <c r="B636" s="27"/>
      <c r="C636" s="28"/>
      <c r="D636" s="26"/>
      <c r="E636" s="28"/>
      <c r="F636" s="26"/>
      <c r="G636" s="27"/>
      <c r="H636" s="28"/>
      <c r="I636" s="26"/>
      <c r="J636" s="27"/>
      <c r="K636" s="28"/>
      <c r="L636" s="26"/>
      <c r="M636" s="27"/>
      <c r="N636" s="27"/>
      <c r="O636" s="27"/>
      <c r="P636" s="28"/>
      <c r="Q636" s="27"/>
      <c r="R636" s="27"/>
      <c r="S636" s="27"/>
      <c r="T636" s="28"/>
      <c r="U636" s="27"/>
      <c r="V636" s="27"/>
      <c r="W636" s="27"/>
      <c r="X636" s="28"/>
      <c r="Y636" s="27"/>
      <c r="Z636" s="27"/>
      <c r="AA636" s="27"/>
      <c r="AB636" s="26"/>
      <c r="AC636" s="28"/>
      <c r="AD636" s="29"/>
      <c r="AE636" s="29"/>
      <c r="AF636" s="29"/>
      <c r="AG636" s="30"/>
      <c r="AH636" s="29"/>
      <c r="AI636" s="29"/>
      <c r="AJ636" s="29"/>
      <c r="AK636" s="30"/>
      <c r="AL636" s="29"/>
      <c r="AM636" s="29"/>
      <c r="AN636" s="29"/>
      <c r="AO636" s="30"/>
      <c r="AP636" s="29"/>
      <c r="AQ636" s="29"/>
      <c r="AR636" s="30"/>
    </row>
    <row r="637" spans="1:46" s="11" customFormat="1" ht="13.5" customHeight="1" x14ac:dyDescent="0.15">
      <c r="A637" s="99"/>
      <c r="B637" s="100"/>
      <c r="C637" s="101"/>
      <c r="D637" s="102"/>
      <c r="E637" s="103"/>
      <c r="F637" s="79"/>
      <c r="G637" s="80"/>
      <c r="H637" s="81"/>
      <c r="I637" s="105" t="str">
        <f>IF(OR(D637="",F637="",F638=""),"0",ROUNDDOWN(D637*F637/F638,2))</f>
        <v>0</v>
      </c>
      <c r="J637" s="106"/>
      <c r="K637" s="107"/>
      <c r="L637" s="93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5"/>
      <c r="AB637" s="79"/>
      <c r="AC637" s="81"/>
      <c r="AD637" s="72" t="str">
        <f>IF(OR(L637="",AB637="",AB638=""),"0",ROUNDDOWN(L637*AB637/AB638,0))</f>
        <v>0</v>
      </c>
      <c r="AE637" s="73"/>
      <c r="AF637" s="73"/>
      <c r="AG637" s="73"/>
      <c r="AH637" s="73"/>
      <c r="AI637" s="73"/>
      <c r="AJ637" s="73"/>
      <c r="AK637" s="73"/>
      <c r="AL637" s="73"/>
      <c r="AM637" s="73"/>
      <c r="AN637" s="73"/>
      <c r="AO637" s="73"/>
      <c r="AP637" s="73"/>
      <c r="AQ637" s="73"/>
      <c r="AR637" s="74"/>
    </row>
    <row r="638" spans="1:46" s="11" customFormat="1" ht="13.5" customHeight="1" x14ac:dyDescent="0.15">
      <c r="A638" s="76"/>
      <c r="B638" s="77"/>
      <c r="C638" s="78"/>
      <c r="D638" s="104"/>
      <c r="E638" s="103"/>
      <c r="F638" s="79"/>
      <c r="G638" s="80"/>
      <c r="H638" s="81"/>
      <c r="I638" s="108"/>
      <c r="J638" s="109"/>
      <c r="K638" s="110"/>
      <c r="L638" s="96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5"/>
      <c r="AB638" s="79"/>
      <c r="AC638" s="81"/>
      <c r="AD638" s="75"/>
      <c r="AE638" s="73"/>
      <c r="AF638" s="73"/>
      <c r="AG638" s="73"/>
      <c r="AH638" s="73"/>
      <c r="AI638" s="73"/>
      <c r="AJ638" s="73"/>
      <c r="AK638" s="73"/>
      <c r="AL638" s="73"/>
      <c r="AM638" s="73"/>
      <c r="AN638" s="73"/>
      <c r="AO638" s="73"/>
      <c r="AP638" s="73"/>
      <c r="AQ638" s="73"/>
      <c r="AR638" s="74"/>
    </row>
    <row r="639" spans="1:46" s="11" customFormat="1" ht="2.25" customHeight="1" x14ac:dyDescent="0.15">
      <c r="A639" s="26"/>
      <c r="B639" s="27"/>
      <c r="C639" s="28"/>
      <c r="D639" s="26"/>
      <c r="E639" s="28"/>
      <c r="F639" s="26"/>
      <c r="G639" s="27"/>
      <c r="H639" s="28"/>
      <c r="I639" s="26"/>
      <c r="J639" s="27"/>
      <c r="K639" s="28"/>
      <c r="L639" s="26"/>
      <c r="M639" s="27"/>
      <c r="N639" s="27"/>
      <c r="O639" s="27"/>
      <c r="P639" s="28"/>
      <c r="Q639" s="27"/>
      <c r="R639" s="27"/>
      <c r="S639" s="27"/>
      <c r="T639" s="28"/>
      <c r="U639" s="27"/>
      <c r="V639" s="27"/>
      <c r="W639" s="27"/>
      <c r="X639" s="28"/>
      <c r="Y639" s="27"/>
      <c r="Z639" s="27"/>
      <c r="AA639" s="27"/>
      <c r="AB639" s="26"/>
      <c r="AC639" s="28"/>
      <c r="AD639" s="29"/>
      <c r="AE639" s="29"/>
      <c r="AF639" s="29"/>
      <c r="AG639" s="30"/>
      <c r="AH639" s="29"/>
      <c r="AI639" s="29"/>
      <c r="AJ639" s="29"/>
      <c r="AK639" s="30"/>
      <c r="AL639" s="29"/>
      <c r="AM639" s="29"/>
      <c r="AN639" s="29"/>
      <c r="AO639" s="30"/>
      <c r="AP639" s="29"/>
      <c r="AQ639" s="29"/>
      <c r="AR639" s="30"/>
    </row>
    <row r="640" spans="1:46" s="11" customFormat="1" ht="13.5" customHeight="1" x14ac:dyDescent="0.15">
      <c r="A640" s="55" t="s">
        <v>3</v>
      </c>
      <c r="B640" s="56"/>
      <c r="C640" s="57"/>
      <c r="D640" s="82"/>
      <c r="E640" s="83"/>
      <c r="F640" s="84"/>
      <c r="G640" s="84"/>
      <c r="H640" s="84"/>
      <c r="I640" s="84"/>
      <c r="J640" s="84"/>
      <c r="K640" s="85"/>
      <c r="L640" s="93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5"/>
      <c r="AB640" s="97">
        <v>1</v>
      </c>
      <c r="AC640" s="60"/>
      <c r="AD640" s="72" t="str">
        <f>IF(OR(L640="",AB640="",AB641=""),"0",ROUNDDOWN(L640*AB640/AB641,0))</f>
        <v>0</v>
      </c>
      <c r="AE640" s="73"/>
      <c r="AF640" s="73"/>
      <c r="AG640" s="73"/>
      <c r="AH640" s="73"/>
      <c r="AI640" s="73"/>
      <c r="AJ640" s="73"/>
      <c r="AK640" s="73"/>
      <c r="AL640" s="73"/>
      <c r="AM640" s="73"/>
      <c r="AN640" s="73"/>
      <c r="AO640" s="73"/>
      <c r="AP640" s="73"/>
      <c r="AQ640" s="73"/>
      <c r="AR640" s="74"/>
    </row>
    <row r="641" spans="1:46" s="11" customFormat="1" ht="13.5" customHeight="1" x14ac:dyDescent="0.15">
      <c r="A641" s="58"/>
      <c r="B641" s="59"/>
      <c r="C641" s="60"/>
      <c r="D641" s="86"/>
      <c r="E641" s="87"/>
      <c r="F641" s="88"/>
      <c r="G641" s="88"/>
      <c r="H641" s="88"/>
      <c r="I641" s="88"/>
      <c r="J641" s="88"/>
      <c r="K641" s="89"/>
      <c r="L641" s="96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5"/>
      <c r="AB641" s="97">
        <v>2</v>
      </c>
      <c r="AC641" s="60"/>
      <c r="AD641" s="75"/>
      <c r="AE641" s="73"/>
      <c r="AF641" s="73"/>
      <c r="AG641" s="73"/>
      <c r="AH641" s="73"/>
      <c r="AI641" s="73"/>
      <c r="AJ641" s="73"/>
      <c r="AK641" s="73"/>
      <c r="AL641" s="73"/>
      <c r="AM641" s="73"/>
      <c r="AN641" s="73"/>
      <c r="AO641" s="73"/>
      <c r="AP641" s="73"/>
      <c r="AQ641" s="73"/>
      <c r="AR641" s="74"/>
    </row>
    <row r="642" spans="1:46" s="11" customFormat="1" ht="2.25" customHeight="1" x14ac:dyDescent="0.15">
      <c r="A642" s="26"/>
      <c r="B642" s="27"/>
      <c r="C642" s="28"/>
      <c r="D642" s="90"/>
      <c r="E642" s="91"/>
      <c r="F642" s="91"/>
      <c r="G642" s="91"/>
      <c r="H642" s="91"/>
      <c r="I642" s="91"/>
      <c r="J642" s="91"/>
      <c r="K642" s="92"/>
      <c r="L642" s="26"/>
      <c r="M642" s="27"/>
      <c r="N642" s="27"/>
      <c r="O642" s="27"/>
      <c r="P642" s="28"/>
      <c r="Q642" s="27"/>
      <c r="R642" s="27"/>
      <c r="S642" s="27"/>
      <c r="T642" s="28"/>
      <c r="U642" s="27"/>
      <c r="V642" s="27"/>
      <c r="W642" s="27"/>
      <c r="X642" s="28"/>
      <c r="Y642" s="27"/>
      <c r="Z642" s="27"/>
      <c r="AA642" s="27"/>
      <c r="AB642" s="26"/>
      <c r="AC642" s="28"/>
      <c r="AD642" s="27"/>
      <c r="AE642" s="27"/>
      <c r="AF642" s="27"/>
      <c r="AG642" s="28"/>
      <c r="AH642" s="27"/>
      <c r="AI642" s="27"/>
      <c r="AJ642" s="27"/>
      <c r="AK642" s="28"/>
      <c r="AL642" s="27"/>
      <c r="AM642" s="27"/>
      <c r="AN642" s="27"/>
      <c r="AO642" s="28"/>
      <c r="AP642" s="27"/>
      <c r="AQ642" s="27"/>
      <c r="AR642" s="28"/>
    </row>
    <row r="643" spans="1:46" s="11" customFormat="1" ht="13.5" customHeight="1" x14ac:dyDescent="0.15">
      <c r="A643" s="55" t="s">
        <v>2</v>
      </c>
      <c r="B643" s="56"/>
      <c r="C643" s="57"/>
      <c r="D643" s="61">
        <f>D631+D634+D637</f>
        <v>0</v>
      </c>
      <c r="E643" s="62"/>
      <c r="F643" s="64"/>
      <c r="G643" s="65"/>
      <c r="H643" s="66"/>
      <c r="I643" s="61">
        <f>I631+I634+I637</f>
        <v>0</v>
      </c>
      <c r="J643" s="70"/>
      <c r="K643" s="71"/>
      <c r="L643" s="37">
        <f>L631+L634+L637+L640</f>
        <v>0</v>
      </c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9"/>
      <c r="AB643" s="64"/>
      <c r="AC643" s="66"/>
      <c r="AD643" s="37">
        <f>AD631+AD634+AD637+AD640</f>
        <v>0</v>
      </c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9"/>
    </row>
    <row r="644" spans="1:46" s="11" customFormat="1" ht="13.5" customHeight="1" x14ac:dyDescent="0.15">
      <c r="A644" s="58"/>
      <c r="B644" s="59"/>
      <c r="C644" s="60"/>
      <c r="D644" s="63"/>
      <c r="E644" s="62"/>
      <c r="F644" s="67"/>
      <c r="G644" s="68"/>
      <c r="H644" s="69"/>
      <c r="I644" s="63"/>
      <c r="J644" s="70"/>
      <c r="K644" s="71"/>
      <c r="L644" s="40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9"/>
      <c r="AB644" s="67"/>
      <c r="AC644" s="69"/>
      <c r="AD644" s="40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9"/>
    </row>
    <row r="645" spans="1:46" s="11" customFormat="1" ht="2.25" customHeight="1" thickBot="1" x14ac:dyDescent="0.2">
      <c r="A645" s="31"/>
      <c r="B645" s="32"/>
      <c r="C645" s="33"/>
      <c r="D645" s="31"/>
      <c r="E645" s="33"/>
      <c r="F645" s="31"/>
      <c r="G645" s="32"/>
      <c r="H645" s="33"/>
      <c r="I645" s="31"/>
      <c r="J645" s="32"/>
      <c r="K645" s="33"/>
      <c r="L645" s="31"/>
      <c r="M645" s="32"/>
      <c r="N645" s="32"/>
      <c r="O645" s="32"/>
      <c r="P645" s="33"/>
      <c r="Q645" s="32"/>
      <c r="R645" s="32"/>
      <c r="S645" s="32"/>
      <c r="T645" s="33"/>
      <c r="U645" s="32"/>
      <c r="V645" s="32"/>
      <c r="W645" s="32"/>
      <c r="X645" s="33"/>
      <c r="Y645" s="32"/>
      <c r="Z645" s="32"/>
      <c r="AA645" s="32"/>
      <c r="AB645" s="31"/>
      <c r="AC645" s="33"/>
      <c r="AD645" s="32"/>
      <c r="AE645" s="32"/>
      <c r="AF645" s="32"/>
      <c r="AG645" s="33"/>
      <c r="AH645" s="32"/>
      <c r="AI645" s="32"/>
      <c r="AJ645" s="32"/>
      <c r="AK645" s="33"/>
      <c r="AL645" s="32"/>
      <c r="AM645" s="32"/>
      <c r="AN645" s="32"/>
      <c r="AO645" s="33"/>
      <c r="AP645" s="32"/>
      <c r="AQ645" s="32"/>
      <c r="AR645" s="33"/>
    </row>
    <row r="646" spans="1:46" s="11" customFormat="1" ht="37.5" customHeight="1" thickTop="1" x14ac:dyDescent="0.2">
      <c r="A646" s="41" t="s">
        <v>1</v>
      </c>
      <c r="B646" s="42"/>
      <c r="C646" s="42"/>
      <c r="D646" s="42"/>
      <c r="E646" s="42"/>
      <c r="F646" s="42"/>
      <c r="G646" s="42"/>
      <c r="H646" s="43"/>
      <c r="I646" s="44">
        <f>I606+I624+I643</f>
        <v>0</v>
      </c>
      <c r="J646" s="45"/>
      <c r="K646" s="46"/>
      <c r="L646" s="41" t="s">
        <v>0</v>
      </c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3"/>
      <c r="AD646" s="50">
        <f>AD606+AD624+AD643</f>
        <v>0</v>
      </c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1"/>
      <c r="AR646" s="52"/>
      <c r="AS646" s="53" t="s">
        <v>74</v>
      </c>
      <c r="AT646" s="54"/>
    </row>
    <row r="647" spans="1:46" ht="2.25" customHeight="1" x14ac:dyDescent="0.15">
      <c r="A647" s="10"/>
      <c r="B647" s="9"/>
      <c r="C647" s="9"/>
      <c r="D647" s="9"/>
      <c r="E647" s="9"/>
      <c r="F647" s="9"/>
      <c r="G647" s="9"/>
      <c r="H647" s="8"/>
      <c r="I647" s="47"/>
      <c r="J647" s="48"/>
      <c r="K647" s="49"/>
      <c r="L647" s="7"/>
      <c r="M647" s="6"/>
      <c r="N647" s="6"/>
      <c r="O647" s="6"/>
      <c r="P647" s="5"/>
      <c r="Q647" s="6"/>
      <c r="R647" s="6"/>
      <c r="S647" s="6"/>
      <c r="T647" s="5"/>
      <c r="U647" s="6"/>
      <c r="V647" s="6"/>
      <c r="W647" s="6"/>
      <c r="X647" s="5"/>
      <c r="Y647" s="6"/>
      <c r="Z647" s="6"/>
      <c r="AA647" s="6"/>
      <c r="AB647" s="7"/>
      <c r="AC647" s="5"/>
      <c r="AD647" s="6"/>
      <c r="AE647" s="6"/>
      <c r="AF647" s="6"/>
      <c r="AG647" s="5"/>
      <c r="AH647" s="6"/>
      <c r="AI647" s="6"/>
      <c r="AJ647" s="6"/>
      <c r="AK647" s="5"/>
      <c r="AL647" s="6"/>
      <c r="AM647" s="6"/>
      <c r="AN647" s="6"/>
      <c r="AO647" s="5"/>
      <c r="AP647" s="6"/>
      <c r="AQ647" s="6"/>
      <c r="AR647" s="5"/>
    </row>
    <row r="648" spans="1:46" s="11" customFormat="1" ht="27" customHeight="1" x14ac:dyDescent="0.15">
      <c r="A648" s="20" t="s">
        <v>22</v>
      </c>
      <c r="B648" s="21" t="s">
        <v>21</v>
      </c>
      <c r="C648" s="140"/>
      <c r="D648" s="141"/>
      <c r="E648" s="141"/>
      <c r="F648" s="141"/>
      <c r="G648" s="142"/>
      <c r="H648" s="136" t="s">
        <v>20</v>
      </c>
      <c r="I648" s="125"/>
      <c r="J648" s="140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  <c r="AA648" s="141"/>
      <c r="AB648" s="141"/>
      <c r="AC648" s="141"/>
      <c r="AD648" s="141"/>
      <c r="AE648" s="141"/>
      <c r="AF648" s="141"/>
      <c r="AG648" s="141"/>
      <c r="AH648" s="141"/>
      <c r="AI648" s="141"/>
      <c r="AJ648" s="141"/>
      <c r="AK648" s="141"/>
      <c r="AL648" s="141"/>
      <c r="AM648" s="141"/>
      <c r="AN648" s="141"/>
      <c r="AO648" s="141"/>
      <c r="AP648" s="141"/>
      <c r="AQ648" s="141"/>
      <c r="AR648" s="142"/>
    </row>
    <row r="649" spans="1:46" s="11" customFormat="1" ht="15" customHeight="1" x14ac:dyDescent="0.15">
      <c r="A649" s="114" t="s">
        <v>19</v>
      </c>
      <c r="B649" s="115"/>
      <c r="C649" s="57"/>
      <c r="D649" s="119" t="s">
        <v>18</v>
      </c>
      <c r="E649" s="120"/>
      <c r="F649" s="120"/>
      <c r="G649" s="120"/>
      <c r="H649" s="120"/>
      <c r="I649" s="120"/>
      <c r="J649" s="120"/>
      <c r="K649" s="121"/>
      <c r="L649" s="119" t="s">
        <v>17</v>
      </c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1"/>
      <c r="AT649" s="137" t="s">
        <v>23</v>
      </c>
    </row>
    <row r="650" spans="1:46" s="11" customFormat="1" ht="30" customHeight="1" x14ac:dyDescent="0.15">
      <c r="A650" s="116"/>
      <c r="B650" s="117"/>
      <c r="C650" s="118"/>
      <c r="D650" s="122" t="s">
        <v>16</v>
      </c>
      <c r="E650" s="121"/>
      <c r="F650" s="123" t="s">
        <v>15</v>
      </c>
      <c r="G650" s="124"/>
      <c r="H650" s="125"/>
      <c r="I650" s="122" t="s">
        <v>14</v>
      </c>
      <c r="J650" s="120"/>
      <c r="K650" s="121"/>
      <c r="L650" s="122" t="s">
        <v>13</v>
      </c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1"/>
      <c r="AB650" s="123" t="s">
        <v>12</v>
      </c>
      <c r="AC650" s="125"/>
      <c r="AD650" s="122" t="s">
        <v>11</v>
      </c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1"/>
      <c r="AT650" s="138"/>
    </row>
    <row r="651" spans="1:46" s="11" customFormat="1" ht="12" customHeight="1" x14ac:dyDescent="0.15">
      <c r="A651" s="22"/>
      <c r="B651" s="23"/>
      <c r="C651" s="24"/>
      <c r="D651" s="23"/>
      <c r="E651" s="25" t="s">
        <v>10</v>
      </c>
      <c r="F651" s="22"/>
      <c r="G651" s="23"/>
      <c r="H651" s="24"/>
      <c r="I651" s="23"/>
      <c r="J651" s="23"/>
      <c r="K651" s="25" t="s">
        <v>10</v>
      </c>
      <c r="L651" s="22"/>
      <c r="M651" s="23"/>
      <c r="N651" s="23"/>
      <c r="O651" s="132" t="s">
        <v>9</v>
      </c>
      <c r="P651" s="132"/>
      <c r="Q651" s="132"/>
      <c r="R651" s="23"/>
      <c r="S651" s="132" t="s">
        <v>8</v>
      </c>
      <c r="T651" s="132"/>
      <c r="U651" s="132"/>
      <c r="V651" s="23"/>
      <c r="W651" s="98" t="s">
        <v>7</v>
      </c>
      <c r="X651" s="98"/>
      <c r="Y651" s="98"/>
      <c r="Z651" s="126" t="s">
        <v>6</v>
      </c>
      <c r="AA651" s="126"/>
      <c r="AB651" s="22"/>
      <c r="AC651" s="24"/>
      <c r="AD651" s="23"/>
      <c r="AE651" s="23"/>
      <c r="AF651" s="132" t="s">
        <v>9</v>
      </c>
      <c r="AG651" s="132"/>
      <c r="AH651" s="132"/>
      <c r="AI651" s="23"/>
      <c r="AJ651" s="132" t="s">
        <v>8</v>
      </c>
      <c r="AK651" s="132"/>
      <c r="AL651" s="132"/>
      <c r="AM651" s="23"/>
      <c r="AN651" s="98" t="s">
        <v>7</v>
      </c>
      <c r="AO651" s="98"/>
      <c r="AP651" s="98"/>
      <c r="AQ651" s="126" t="s">
        <v>6</v>
      </c>
      <c r="AR651" s="127"/>
      <c r="AT651" s="138"/>
    </row>
    <row r="652" spans="1:46" s="11" customFormat="1" ht="11.25" customHeight="1" x14ac:dyDescent="0.15">
      <c r="A652" s="128" t="s">
        <v>5</v>
      </c>
      <c r="B652" s="129"/>
      <c r="C652" s="130"/>
      <c r="D652" s="102"/>
      <c r="E652" s="103"/>
      <c r="F652" s="79"/>
      <c r="G652" s="80"/>
      <c r="H652" s="81"/>
      <c r="I652" s="131" t="str">
        <f>IF(OR(D652="",F652="",F653=""),"0",ROUNDDOWN(D652*F652/F653,2))</f>
        <v>0</v>
      </c>
      <c r="J652" s="109"/>
      <c r="K652" s="110"/>
      <c r="L652" s="93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5"/>
      <c r="AB652" s="79"/>
      <c r="AC652" s="81"/>
      <c r="AD652" s="72" t="str">
        <f>IF(OR(L652="",AB652="",AB653=""),"0",ROUNDDOWN(L652*AB652/AB653,0))</f>
        <v>0</v>
      </c>
      <c r="AE652" s="73"/>
      <c r="AF652" s="73"/>
      <c r="AG652" s="73"/>
      <c r="AH652" s="73"/>
      <c r="AI652" s="73"/>
      <c r="AJ652" s="73"/>
      <c r="AK652" s="73"/>
      <c r="AL652" s="73"/>
      <c r="AM652" s="73"/>
      <c r="AN652" s="73"/>
      <c r="AO652" s="73"/>
      <c r="AP652" s="73"/>
      <c r="AQ652" s="73"/>
      <c r="AR652" s="74"/>
      <c r="AT652" s="138"/>
    </row>
    <row r="653" spans="1:46" s="11" customFormat="1" ht="11.25" customHeight="1" x14ac:dyDescent="0.15">
      <c r="A653" s="76" t="s">
        <v>4</v>
      </c>
      <c r="B653" s="77"/>
      <c r="C653" s="78"/>
      <c r="D653" s="104"/>
      <c r="E653" s="103"/>
      <c r="F653" s="79"/>
      <c r="G653" s="80"/>
      <c r="H653" s="81"/>
      <c r="I653" s="108"/>
      <c r="J653" s="109"/>
      <c r="K653" s="110"/>
      <c r="L653" s="96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5"/>
      <c r="AB653" s="79"/>
      <c r="AC653" s="81"/>
      <c r="AD653" s="75"/>
      <c r="AE653" s="73"/>
      <c r="AF653" s="73"/>
      <c r="AG653" s="73"/>
      <c r="AH653" s="73"/>
      <c r="AI653" s="73"/>
      <c r="AJ653" s="73"/>
      <c r="AK653" s="73"/>
      <c r="AL653" s="73"/>
      <c r="AM653" s="73"/>
      <c r="AN653" s="73"/>
      <c r="AO653" s="73"/>
      <c r="AP653" s="73"/>
      <c r="AQ653" s="73"/>
      <c r="AR653" s="74"/>
      <c r="AT653" s="138"/>
    </row>
    <row r="654" spans="1:46" s="11" customFormat="1" ht="2.25" customHeight="1" x14ac:dyDescent="0.15">
      <c r="A654" s="26"/>
      <c r="B654" s="27"/>
      <c r="C654" s="28"/>
      <c r="D654" s="27"/>
      <c r="E654" s="27"/>
      <c r="F654" s="26"/>
      <c r="G654" s="27"/>
      <c r="H654" s="28"/>
      <c r="I654" s="27"/>
      <c r="J654" s="27"/>
      <c r="K654" s="27"/>
      <c r="L654" s="26"/>
      <c r="M654" s="27"/>
      <c r="N654" s="27"/>
      <c r="O654" s="27"/>
      <c r="P654" s="28"/>
      <c r="Q654" s="27"/>
      <c r="R654" s="27"/>
      <c r="S654" s="27"/>
      <c r="T654" s="28"/>
      <c r="U654" s="27"/>
      <c r="V654" s="27"/>
      <c r="W654" s="27"/>
      <c r="X654" s="28"/>
      <c r="Y654" s="27"/>
      <c r="Z654" s="27"/>
      <c r="AA654" s="27"/>
      <c r="AB654" s="26"/>
      <c r="AC654" s="28"/>
      <c r="AD654" s="29"/>
      <c r="AE654" s="29"/>
      <c r="AF654" s="29"/>
      <c r="AG654" s="30"/>
      <c r="AH654" s="29"/>
      <c r="AI654" s="29"/>
      <c r="AJ654" s="29"/>
      <c r="AK654" s="30"/>
      <c r="AL654" s="29"/>
      <c r="AM654" s="29"/>
      <c r="AN654" s="29"/>
      <c r="AO654" s="30"/>
      <c r="AP654" s="29"/>
      <c r="AQ654" s="29"/>
      <c r="AR654" s="30"/>
      <c r="AT654" s="138"/>
    </row>
    <row r="655" spans="1:46" s="11" customFormat="1" ht="13.5" customHeight="1" x14ac:dyDescent="0.15">
      <c r="A655" s="111" t="s">
        <v>5</v>
      </c>
      <c r="B655" s="112"/>
      <c r="C655" s="113"/>
      <c r="D655" s="102"/>
      <c r="E655" s="103"/>
      <c r="F655" s="79"/>
      <c r="G655" s="80"/>
      <c r="H655" s="81"/>
      <c r="I655" s="105" t="str">
        <f>IF(OR(D655="",F655="",F656=""),"0",ROUNDDOWN(D655*F655/F656,2))</f>
        <v>0</v>
      </c>
      <c r="J655" s="106"/>
      <c r="K655" s="107"/>
      <c r="L655" s="93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5"/>
      <c r="AB655" s="79"/>
      <c r="AC655" s="81"/>
      <c r="AD655" s="72" t="str">
        <f>IF(OR(L655="",AB655="",AB656=""),"0",ROUNDDOWN(L655*AB655/AB656,0))</f>
        <v>0</v>
      </c>
      <c r="AE655" s="73"/>
      <c r="AF655" s="73"/>
      <c r="AG655" s="73"/>
      <c r="AH655" s="73"/>
      <c r="AI655" s="73"/>
      <c r="AJ655" s="73"/>
      <c r="AK655" s="73"/>
      <c r="AL655" s="73"/>
      <c r="AM655" s="73"/>
      <c r="AN655" s="73"/>
      <c r="AO655" s="73"/>
      <c r="AP655" s="73"/>
      <c r="AQ655" s="73"/>
      <c r="AR655" s="74"/>
      <c r="AT655" s="138"/>
    </row>
    <row r="656" spans="1:46" s="11" customFormat="1" ht="13.5" customHeight="1" x14ac:dyDescent="0.15">
      <c r="A656" s="76" t="s">
        <v>4</v>
      </c>
      <c r="B656" s="77"/>
      <c r="C656" s="78"/>
      <c r="D656" s="104"/>
      <c r="E656" s="103"/>
      <c r="F656" s="79"/>
      <c r="G656" s="80"/>
      <c r="H656" s="81"/>
      <c r="I656" s="108"/>
      <c r="J656" s="109"/>
      <c r="K656" s="110"/>
      <c r="L656" s="96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5"/>
      <c r="AB656" s="79"/>
      <c r="AC656" s="81"/>
      <c r="AD656" s="75"/>
      <c r="AE656" s="73"/>
      <c r="AF656" s="73"/>
      <c r="AG656" s="73"/>
      <c r="AH656" s="73"/>
      <c r="AI656" s="73"/>
      <c r="AJ656" s="73"/>
      <c r="AK656" s="73"/>
      <c r="AL656" s="73"/>
      <c r="AM656" s="73"/>
      <c r="AN656" s="73"/>
      <c r="AO656" s="73"/>
      <c r="AP656" s="73"/>
      <c r="AQ656" s="73"/>
      <c r="AR656" s="74"/>
      <c r="AT656" s="138"/>
    </row>
    <row r="657" spans="1:46" s="11" customFormat="1" ht="2.25" customHeight="1" x14ac:dyDescent="0.15">
      <c r="A657" s="26"/>
      <c r="B657" s="27"/>
      <c r="C657" s="28"/>
      <c r="D657" s="26"/>
      <c r="E657" s="28"/>
      <c r="F657" s="26"/>
      <c r="G657" s="27"/>
      <c r="H657" s="28"/>
      <c r="I657" s="26"/>
      <c r="J657" s="27"/>
      <c r="K657" s="28"/>
      <c r="L657" s="26"/>
      <c r="M657" s="27"/>
      <c r="N657" s="27"/>
      <c r="O657" s="27"/>
      <c r="P657" s="28"/>
      <c r="Q657" s="27"/>
      <c r="R657" s="27"/>
      <c r="S657" s="27"/>
      <c r="T657" s="28"/>
      <c r="U657" s="27"/>
      <c r="V657" s="27"/>
      <c r="W657" s="27"/>
      <c r="X657" s="28"/>
      <c r="Y657" s="27"/>
      <c r="Z657" s="27"/>
      <c r="AA657" s="27"/>
      <c r="AB657" s="26"/>
      <c r="AC657" s="28"/>
      <c r="AD657" s="29"/>
      <c r="AE657" s="29"/>
      <c r="AF657" s="29"/>
      <c r="AG657" s="30"/>
      <c r="AH657" s="29"/>
      <c r="AI657" s="29"/>
      <c r="AJ657" s="29"/>
      <c r="AK657" s="30"/>
      <c r="AL657" s="29"/>
      <c r="AM657" s="29"/>
      <c r="AN657" s="29"/>
      <c r="AO657" s="30"/>
      <c r="AP657" s="29"/>
      <c r="AQ657" s="29"/>
      <c r="AR657" s="30"/>
      <c r="AT657" s="138"/>
    </row>
    <row r="658" spans="1:46" s="11" customFormat="1" ht="13.5" customHeight="1" x14ac:dyDescent="0.15">
      <c r="A658" s="99"/>
      <c r="B658" s="100"/>
      <c r="C658" s="101"/>
      <c r="D658" s="102"/>
      <c r="E658" s="103"/>
      <c r="F658" s="79"/>
      <c r="G658" s="80"/>
      <c r="H658" s="81"/>
      <c r="I658" s="105" t="str">
        <f>IF(OR(D658="",F658="",F659=""),"0",ROUNDDOWN(D658*F658/F659,2))</f>
        <v>0</v>
      </c>
      <c r="J658" s="106"/>
      <c r="K658" s="107"/>
      <c r="L658" s="93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5"/>
      <c r="AB658" s="79"/>
      <c r="AC658" s="81"/>
      <c r="AD658" s="72" t="str">
        <f>IF(OR(L658="",AB658="",AB659=""),"0",ROUNDDOWN(L658*AB658/AB659,0))</f>
        <v>0</v>
      </c>
      <c r="AE658" s="73"/>
      <c r="AF658" s="73"/>
      <c r="AG658" s="73"/>
      <c r="AH658" s="73"/>
      <c r="AI658" s="73"/>
      <c r="AJ658" s="73"/>
      <c r="AK658" s="73"/>
      <c r="AL658" s="73"/>
      <c r="AM658" s="73"/>
      <c r="AN658" s="73"/>
      <c r="AO658" s="73"/>
      <c r="AP658" s="73"/>
      <c r="AQ658" s="73"/>
      <c r="AR658" s="74"/>
      <c r="AT658" s="138"/>
    </row>
    <row r="659" spans="1:46" s="11" customFormat="1" ht="13.5" customHeight="1" x14ac:dyDescent="0.15">
      <c r="A659" s="76"/>
      <c r="B659" s="77"/>
      <c r="C659" s="78"/>
      <c r="D659" s="104"/>
      <c r="E659" s="103"/>
      <c r="F659" s="79"/>
      <c r="G659" s="80"/>
      <c r="H659" s="81"/>
      <c r="I659" s="108"/>
      <c r="J659" s="109"/>
      <c r="K659" s="110"/>
      <c r="L659" s="96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5"/>
      <c r="AB659" s="79"/>
      <c r="AC659" s="81"/>
      <c r="AD659" s="75"/>
      <c r="AE659" s="73"/>
      <c r="AF659" s="73"/>
      <c r="AG659" s="73"/>
      <c r="AH659" s="73"/>
      <c r="AI659" s="73"/>
      <c r="AJ659" s="73"/>
      <c r="AK659" s="73"/>
      <c r="AL659" s="73"/>
      <c r="AM659" s="73"/>
      <c r="AN659" s="73"/>
      <c r="AO659" s="73"/>
      <c r="AP659" s="73"/>
      <c r="AQ659" s="73"/>
      <c r="AR659" s="74"/>
      <c r="AT659" s="138"/>
    </row>
    <row r="660" spans="1:46" s="11" customFormat="1" ht="2.25" customHeight="1" x14ac:dyDescent="0.15">
      <c r="A660" s="26"/>
      <c r="B660" s="27"/>
      <c r="C660" s="28"/>
      <c r="D660" s="26"/>
      <c r="E660" s="28"/>
      <c r="F660" s="26"/>
      <c r="G660" s="27"/>
      <c r="H660" s="28"/>
      <c r="I660" s="26"/>
      <c r="J660" s="27"/>
      <c r="K660" s="28"/>
      <c r="L660" s="26"/>
      <c r="M660" s="27"/>
      <c r="N660" s="27"/>
      <c r="O660" s="27"/>
      <c r="P660" s="28"/>
      <c r="Q660" s="27"/>
      <c r="R660" s="27"/>
      <c r="S660" s="27"/>
      <c r="T660" s="28"/>
      <c r="U660" s="27"/>
      <c r="V660" s="27"/>
      <c r="W660" s="27"/>
      <c r="X660" s="28"/>
      <c r="Y660" s="27"/>
      <c r="Z660" s="27"/>
      <c r="AA660" s="27"/>
      <c r="AB660" s="26"/>
      <c r="AC660" s="28"/>
      <c r="AD660" s="29"/>
      <c r="AE660" s="29"/>
      <c r="AF660" s="29"/>
      <c r="AG660" s="30"/>
      <c r="AH660" s="29"/>
      <c r="AI660" s="29"/>
      <c r="AJ660" s="29"/>
      <c r="AK660" s="30"/>
      <c r="AL660" s="29"/>
      <c r="AM660" s="29"/>
      <c r="AN660" s="29"/>
      <c r="AO660" s="30"/>
      <c r="AP660" s="29"/>
      <c r="AQ660" s="29"/>
      <c r="AR660" s="30"/>
      <c r="AT660" s="138"/>
    </row>
    <row r="661" spans="1:46" s="11" customFormat="1" ht="13.5" customHeight="1" x14ac:dyDescent="0.15">
      <c r="A661" s="55" t="s">
        <v>3</v>
      </c>
      <c r="B661" s="56"/>
      <c r="C661" s="57"/>
      <c r="D661" s="82"/>
      <c r="E661" s="83"/>
      <c r="F661" s="84"/>
      <c r="G661" s="84"/>
      <c r="H661" s="84"/>
      <c r="I661" s="84"/>
      <c r="J661" s="84"/>
      <c r="K661" s="85"/>
      <c r="L661" s="93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5"/>
      <c r="AB661" s="97">
        <v>1</v>
      </c>
      <c r="AC661" s="60"/>
      <c r="AD661" s="72" t="str">
        <f>IF(OR(L661="",AB661="",AB662=""),"0",ROUNDDOWN(L661*AB661/AB662,0))</f>
        <v>0</v>
      </c>
      <c r="AE661" s="73"/>
      <c r="AF661" s="73"/>
      <c r="AG661" s="73"/>
      <c r="AH661" s="73"/>
      <c r="AI661" s="73"/>
      <c r="AJ661" s="73"/>
      <c r="AK661" s="73"/>
      <c r="AL661" s="73"/>
      <c r="AM661" s="73"/>
      <c r="AN661" s="73"/>
      <c r="AO661" s="73"/>
      <c r="AP661" s="73"/>
      <c r="AQ661" s="73"/>
      <c r="AR661" s="74"/>
      <c r="AT661" s="138"/>
    </row>
    <row r="662" spans="1:46" s="11" customFormat="1" ht="13.5" customHeight="1" x14ac:dyDescent="0.15">
      <c r="A662" s="58"/>
      <c r="B662" s="59"/>
      <c r="C662" s="60"/>
      <c r="D662" s="86"/>
      <c r="E662" s="87"/>
      <c r="F662" s="88"/>
      <c r="G662" s="88"/>
      <c r="H662" s="88"/>
      <c r="I662" s="88"/>
      <c r="J662" s="88"/>
      <c r="K662" s="89"/>
      <c r="L662" s="96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5"/>
      <c r="AB662" s="97">
        <v>2</v>
      </c>
      <c r="AC662" s="60"/>
      <c r="AD662" s="75"/>
      <c r="AE662" s="73"/>
      <c r="AF662" s="73"/>
      <c r="AG662" s="73"/>
      <c r="AH662" s="73"/>
      <c r="AI662" s="73"/>
      <c r="AJ662" s="73"/>
      <c r="AK662" s="73"/>
      <c r="AL662" s="73"/>
      <c r="AM662" s="73"/>
      <c r="AN662" s="73"/>
      <c r="AO662" s="73"/>
      <c r="AP662" s="73"/>
      <c r="AQ662" s="73"/>
      <c r="AR662" s="74"/>
      <c r="AT662" s="138"/>
    </row>
    <row r="663" spans="1:46" s="11" customFormat="1" ht="2.25" customHeight="1" x14ac:dyDescent="0.15">
      <c r="A663" s="26"/>
      <c r="B663" s="27"/>
      <c r="C663" s="28"/>
      <c r="D663" s="90"/>
      <c r="E663" s="91"/>
      <c r="F663" s="91"/>
      <c r="G663" s="91"/>
      <c r="H663" s="91"/>
      <c r="I663" s="91"/>
      <c r="J663" s="91"/>
      <c r="K663" s="92"/>
      <c r="L663" s="26"/>
      <c r="M663" s="27"/>
      <c r="N663" s="27"/>
      <c r="O663" s="27"/>
      <c r="P663" s="28"/>
      <c r="Q663" s="27"/>
      <c r="R663" s="27"/>
      <c r="S663" s="27"/>
      <c r="T663" s="28"/>
      <c r="U663" s="27"/>
      <c r="V663" s="27"/>
      <c r="W663" s="27"/>
      <c r="X663" s="28"/>
      <c r="Y663" s="27"/>
      <c r="Z663" s="27"/>
      <c r="AA663" s="27"/>
      <c r="AB663" s="26"/>
      <c r="AC663" s="28"/>
      <c r="AD663" s="27"/>
      <c r="AE663" s="27"/>
      <c r="AF663" s="27"/>
      <c r="AG663" s="28"/>
      <c r="AH663" s="27"/>
      <c r="AI663" s="27"/>
      <c r="AJ663" s="27"/>
      <c r="AK663" s="28"/>
      <c r="AL663" s="27"/>
      <c r="AM663" s="27"/>
      <c r="AN663" s="27"/>
      <c r="AO663" s="28"/>
      <c r="AP663" s="27"/>
      <c r="AQ663" s="27"/>
      <c r="AR663" s="28"/>
      <c r="AT663" s="138"/>
    </row>
    <row r="664" spans="1:46" s="11" customFormat="1" ht="13.5" customHeight="1" x14ac:dyDescent="0.15">
      <c r="A664" s="55" t="s">
        <v>2</v>
      </c>
      <c r="B664" s="56"/>
      <c r="C664" s="57"/>
      <c r="D664" s="61">
        <f>D652+D655+D658</f>
        <v>0</v>
      </c>
      <c r="E664" s="62"/>
      <c r="F664" s="64"/>
      <c r="G664" s="65"/>
      <c r="H664" s="66"/>
      <c r="I664" s="61">
        <f>I652+I655+I658</f>
        <v>0</v>
      </c>
      <c r="J664" s="70"/>
      <c r="K664" s="71"/>
      <c r="L664" s="37">
        <f>L652+L655+L658+L661</f>
        <v>0</v>
      </c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9"/>
      <c r="AB664" s="64"/>
      <c r="AC664" s="66"/>
      <c r="AD664" s="37">
        <f>AD652+AD655+AD658+AD661</f>
        <v>0</v>
      </c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9"/>
      <c r="AT664" s="138"/>
    </row>
    <row r="665" spans="1:46" s="11" customFormat="1" ht="13.5" customHeight="1" x14ac:dyDescent="0.15">
      <c r="A665" s="58"/>
      <c r="B665" s="59"/>
      <c r="C665" s="60"/>
      <c r="D665" s="63"/>
      <c r="E665" s="62"/>
      <c r="F665" s="67"/>
      <c r="G665" s="68"/>
      <c r="H665" s="69"/>
      <c r="I665" s="63"/>
      <c r="J665" s="70"/>
      <c r="K665" s="71"/>
      <c r="L665" s="40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9"/>
      <c r="AB665" s="67"/>
      <c r="AC665" s="69"/>
      <c r="AD665" s="40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9"/>
      <c r="AT665" s="138"/>
    </row>
    <row r="666" spans="1:46" s="11" customFormat="1" ht="2.25" customHeight="1" thickBot="1" x14ac:dyDescent="0.2">
      <c r="A666" s="31"/>
      <c r="B666" s="32"/>
      <c r="C666" s="33"/>
      <c r="D666" s="31"/>
      <c r="E666" s="33"/>
      <c r="F666" s="31"/>
      <c r="G666" s="32"/>
      <c r="H666" s="33"/>
      <c r="I666" s="31"/>
      <c r="J666" s="32"/>
      <c r="K666" s="33"/>
      <c r="L666" s="31"/>
      <c r="M666" s="32"/>
      <c r="N666" s="32"/>
      <c r="O666" s="32"/>
      <c r="P666" s="33"/>
      <c r="Q666" s="32"/>
      <c r="R666" s="32"/>
      <c r="S666" s="32"/>
      <c r="T666" s="33"/>
      <c r="U666" s="32"/>
      <c r="V666" s="32"/>
      <c r="W666" s="32"/>
      <c r="X666" s="33"/>
      <c r="Y666" s="32"/>
      <c r="Z666" s="32"/>
      <c r="AA666" s="32"/>
      <c r="AB666" s="31"/>
      <c r="AC666" s="33"/>
      <c r="AD666" s="32"/>
      <c r="AE666" s="32"/>
      <c r="AF666" s="32"/>
      <c r="AG666" s="33"/>
      <c r="AH666" s="32"/>
      <c r="AI666" s="32"/>
      <c r="AJ666" s="32"/>
      <c r="AK666" s="33"/>
      <c r="AL666" s="32"/>
      <c r="AM666" s="32"/>
      <c r="AN666" s="32"/>
      <c r="AO666" s="33"/>
      <c r="AP666" s="32"/>
      <c r="AQ666" s="32"/>
      <c r="AR666" s="33"/>
      <c r="AT666" s="138"/>
    </row>
    <row r="667" spans="1:46" s="11" customFormat="1" ht="27" customHeight="1" thickTop="1" x14ac:dyDescent="0.15">
      <c r="A667" s="20" t="s">
        <v>22</v>
      </c>
      <c r="B667" s="21" t="s">
        <v>21</v>
      </c>
      <c r="C667" s="133"/>
      <c r="D667" s="134"/>
      <c r="E667" s="134"/>
      <c r="F667" s="134"/>
      <c r="G667" s="135"/>
      <c r="H667" s="136" t="s">
        <v>20</v>
      </c>
      <c r="I667" s="125"/>
      <c r="J667" s="133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  <c r="AA667" s="134"/>
      <c r="AB667" s="134"/>
      <c r="AC667" s="134"/>
      <c r="AD667" s="134"/>
      <c r="AE667" s="134"/>
      <c r="AF667" s="134"/>
      <c r="AG667" s="134"/>
      <c r="AH667" s="134"/>
      <c r="AI667" s="134"/>
      <c r="AJ667" s="134"/>
      <c r="AK667" s="134"/>
      <c r="AL667" s="134"/>
      <c r="AM667" s="134"/>
      <c r="AN667" s="134"/>
      <c r="AO667" s="134"/>
      <c r="AP667" s="134"/>
      <c r="AQ667" s="134"/>
      <c r="AR667" s="135"/>
      <c r="AT667" s="138"/>
    </row>
    <row r="668" spans="1:46" s="11" customFormat="1" ht="15" customHeight="1" x14ac:dyDescent="0.15">
      <c r="A668" s="114" t="s">
        <v>19</v>
      </c>
      <c r="B668" s="115"/>
      <c r="C668" s="57"/>
      <c r="D668" s="119" t="s">
        <v>18</v>
      </c>
      <c r="E668" s="120"/>
      <c r="F668" s="120"/>
      <c r="G668" s="120"/>
      <c r="H668" s="120"/>
      <c r="I668" s="120"/>
      <c r="J668" s="120"/>
      <c r="K668" s="121"/>
      <c r="L668" s="119" t="s">
        <v>17</v>
      </c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1"/>
      <c r="AT668" s="139"/>
    </row>
    <row r="669" spans="1:46" s="11" customFormat="1" ht="30" customHeight="1" x14ac:dyDescent="0.15">
      <c r="A669" s="116"/>
      <c r="B669" s="117"/>
      <c r="C669" s="118"/>
      <c r="D669" s="122" t="s">
        <v>16</v>
      </c>
      <c r="E669" s="121"/>
      <c r="F669" s="123" t="s">
        <v>15</v>
      </c>
      <c r="G669" s="124"/>
      <c r="H669" s="125"/>
      <c r="I669" s="122" t="s">
        <v>14</v>
      </c>
      <c r="J669" s="120"/>
      <c r="K669" s="121"/>
      <c r="L669" s="122" t="s">
        <v>13</v>
      </c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1"/>
      <c r="AB669" s="123" t="s">
        <v>12</v>
      </c>
      <c r="AC669" s="125"/>
      <c r="AD669" s="122" t="s">
        <v>11</v>
      </c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1"/>
      <c r="AT669" s="139"/>
    </row>
    <row r="670" spans="1:46" s="11" customFormat="1" ht="12" customHeight="1" x14ac:dyDescent="0.15">
      <c r="A670" s="22"/>
      <c r="B670" s="23"/>
      <c r="C670" s="24"/>
      <c r="D670" s="23"/>
      <c r="E670" s="25" t="s">
        <v>10</v>
      </c>
      <c r="F670" s="22"/>
      <c r="G670" s="23"/>
      <c r="H670" s="24"/>
      <c r="I670" s="23"/>
      <c r="J670" s="23"/>
      <c r="K670" s="25" t="s">
        <v>10</v>
      </c>
      <c r="L670" s="22"/>
      <c r="M670" s="23"/>
      <c r="N670" s="23"/>
      <c r="O670" s="132" t="s">
        <v>9</v>
      </c>
      <c r="P670" s="132"/>
      <c r="Q670" s="132"/>
      <c r="R670" s="23"/>
      <c r="S670" s="132" t="s">
        <v>8</v>
      </c>
      <c r="T670" s="132"/>
      <c r="U670" s="132"/>
      <c r="V670" s="23"/>
      <c r="W670" s="98" t="s">
        <v>7</v>
      </c>
      <c r="X670" s="98"/>
      <c r="Y670" s="98"/>
      <c r="Z670" s="126" t="s">
        <v>6</v>
      </c>
      <c r="AA670" s="126"/>
      <c r="AB670" s="22"/>
      <c r="AC670" s="24"/>
      <c r="AD670" s="23"/>
      <c r="AE670" s="23"/>
      <c r="AF670" s="132" t="s">
        <v>9</v>
      </c>
      <c r="AG670" s="132"/>
      <c r="AH670" s="132"/>
      <c r="AI670" s="23"/>
      <c r="AJ670" s="132" t="s">
        <v>8</v>
      </c>
      <c r="AK670" s="132"/>
      <c r="AL670" s="132"/>
      <c r="AM670" s="23"/>
      <c r="AN670" s="98" t="s">
        <v>7</v>
      </c>
      <c r="AO670" s="98"/>
      <c r="AP670" s="98"/>
      <c r="AQ670" s="126" t="s">
        <v>6</v>
      </c>
      <c r="AR670" s="127"/>
    </row>
    <row r="671" spans="1:46" s="11" customFormat="1" ht="11.25" customHeight="1" x14ac:dyDescent="0.15">
      <c r="A671" s="128" t="s">
        <v>5</v>
      </c>
      <c r="B671" s="129"/>
      <c r="C671" s="130"/>
      <c r="D671" s="102"/>
      <c r="E671" s="103"/>
      <c r="F671" s="79"/>
      <c r="G671" s="80"/>
      <c r="H671" s="81"/>
      <c r="I671" s="131" t="str">
        <f>IF(OR(D671="",F671="",F672=""),"0",ROUNDDOWN(D671*F671/F672,2))</f>
        <v>0</v>
      </c>
      <c r="J671" s="109"/>
      <c r="K671" s="110"/>
      <c r="L671" s="93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5"/>
      <c r="AB671" s="79"/>
      <c r="AC671" s="81"/>
      <c r="AD671" s="72" t="str">
        <f>IF(OR(L671="",AB671="",AB672=""),"0",ROUNDDOWN(L671*AB671/AB672,0))</f>
        <v>0</v>
      </c>
      <c r="AE671" s="73"/>
      <c r="AF671" s="73"/>
      <c r="AG671" s="73"/>
      <c r="AH671" s="73"/>
      <c r="AI671" s="73"/>
      <c r="AJ671" s="73"/>
      <c r="AK671" s="73"/>
      <c r="AL671" s="73"/>
      <c r="AM671" s="73"/>
      <c r="AN671" s="73"/>
      <c r="AO671" s="73"/>
      <c r="AP671" s="73"/>
      <c r="AQ671" s="73"/>
      <c r="AR671" s="74"/>
    </row>
    <row r="672" spans="1:46" s="11" customFormat="1" ht="11.25" customHeight="1" x14ac:dyDescent="0.15">
      <c r="A672" s="76" t="s">
        <v>4</v>
      </c>
      <c r="B672" s="77"/>
      <c r="C672" s="78"/>
      <c r="D672" s="104"/>
      <c r="E672" s="103"/>
      <c r="F672" s="79"/>
      <c r="G672" s="80"/>
      <c r="H672" s="81"/>
      <c r="I672" s="108"/>
      <c r="J672" s="109"/>
      <c r="K672" s="110"/>
      <c r="L672" s="96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5"/>
      <c r="AB672" s="79"/>
      <c r="AC672" s="81"/>
      <c r="AD672" s="75"/>
      <c r="AE672" s="73"/>
      <c r="AF672" s="73"/>
      <c r="AG672" s="73"/>
      <c r="AH672" s="73"/>
      <c r="AI672" s="73"/>
      <c r="AJ672" s="73"/>
      <c r="AK672" s="73"/>
      <c r="AL672" s="73"/>
      <c r="AM672" s="73"/>
      <c r="AN672" s="73"/>
      <c r="AO672" s="73"/>
      <c r="AP672" s="73"/>
      <c r="AQ672" s="73"/>
      <c r="AR672" s="74"/>
    </row>
    <row r="673" spans="1:46" s="11" customFormat="1" ht="2.25" customHeight="1" x14ac:dyDescent="0.15">
      <c r="A673" s="26"/>
      <c r="B673" s="27"/>
      <c r="C673" s="28"/>
      <c r="D673" s="27"/>
      <c r="E673" s="27"/>
      <c r="F673" s="26"/>
      <c r="G673" s="27"/>
      <c r="H673" s="28"/>
      <c r="I673" s="27"/>
      <c r="J673" s="27"/>
      <c r="K673" s="27"/>
      <c r="L673" s="26"/>
      <c r="M673" s="27"/>
      <c r="N673" s="27"/>
      <c r="O673" s="27"/>
      <c r="P673" s="28"/>
      <c r="Q673" s="27"/>
      <c r="R673" s="27"/>
      <c r="S673" s="27"/>
      <c r="T673" s="28"/>
      <c r="U673" s="27"/>
      <c r="V673" s="27"/>
      <c r="W673" s="27"/>
      <c r="X673" s="28"/>
      <c r="Y673" s="27"/>
      <c r="Z673" s="27"/>
      <c r="AA673" s="27"/>
      <c r="AB673" s="26"/>
      <c r="AC673" s="28"/>
      <c r="AD673" s="29"/>
      <c r="AE673" s="29"/>
      <c r="AF673" s="29"/>
      <c r="AG673" s="30"/>
      <c r="AH673" s="29"/>
      <c r="AI673" s="29"/>
      <c r="AJ673" s="29"/>
      <c r="AK673" s="30"/>
      <c r="AL673" s="29"/>
      <c r="AM673" s="29"/>
      <c r="AN673" s="29"/>
      <c r="AO673" s="30"/>
      <c r="AP673" s="29"/>
      <c r="AQ673" s="29"/>
      <c r="AR673" s="30"/>
    </row>
    <row r="674" spans="1:46" s="11" customFormat="1" ht="13.5" customHeight="1" x14ac:dyDescent="0.15">
      <c r="A674" s="111" t="s">
        <v>5</v>
      </c>
      <c r="B674" s="112"/>
      <c r="C674" s="113"/>
      <c r="D674" s="102"/>
      <c r="E674" s="103"/>
      <c r="F674" s="79"/>
      <c r="G674" s="80"/>
      <c r="H674" s="81"/>
      <c r="I674" s="105" t="str">
        <f>IF(OR(D674="",F674="",F675=""),"0",ROUNDDOWN(D674*F674/F675,2))</f>
        <v>0</v>
      </c>
      <c r="J674" s="106"/>
      <c r="K674" s="107"/>
      <c r="L674" s="93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5"/>
      <c r="AB674" s="79"/>
      <c r="AC674" s="81"/>
      <c r="AD674" s="72" t="str">
        <f>IF(OR(L674="",AB674="",AB675=""),"0",ROUNDDOWN(L674*AB674/AB675,0))</f>
        <v>0</v>
      </c>
      <c r="AE674" s="73"/>
      <c r="AF674" s="73"/>
      <c r="AG674" s="73"/>
      <c r="AH674" s="73"/>
      <c r="AI674" s="73"/>
      <c r="AJ674" s="73"/>
      <c r="AK674" s="73"/>
      <c r="AL674" s="73"/>
      <c r="AM674" s="73"/>
      <c r="AN674" s="73"/>
      <c r="AO674" s="73"/>
      <c r="AP674" s="73"/>
      <c r="AQ674" s="73"/>
      <c r="AR674" s="74"/>
    </row>
    <row r="675" spans="1:46" s="11" customFormat="1" ht="13.5" customHeight="1" x14ac:dyDescent="0.15">
      <c r="A675" s="76" t="s">
        <v>4</v>
      </c>
      <c r="B675" s="77"/>
      <c r="C675" s="78"/>
      <c r="D675" s="104"/>
      <c r="E675" s="103"/>
      <c r="F675" s="79"/>
      <c r="G675" s="80"/>
      <c r="H675" s="81"/>
      <c r="I675" s="108"/>
      <c r="J675" s="109"/>
      <c r="K675" s="110"/>
      <c r="L675" s="96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5"/>
      <c r="AB675" s="79"/>
      <c r="AC675" s="81"/>
      <c r="AD675" s="75"/>
      <c r="AE675" s="73"/>
      <c r="AF675" s="73"/>
      <c r="AG675" s="73"/>
      <c r="AH675" s="73"/>
      <c r="AI675" s="73"/>
      <c r="AJ675" s="73"/>
      <c r="AK675" s="73"/>
      <c r="AL675" s="73"/>
      <c r="AM675" s="73"/>
      <c r="AN675" s="73"/>
      <c r="AO675" s="73"/>
      <c r="AP675" s="73"/>
      <c r="AQ675" s="73"/>
      <c r="AR675" s="74"/>
    </row>
    <row r="676" spans="1:46" s="11" customFormat="1" ht="2.25" customHeight="1" x14ac:dyDescent="0.15">
      <c r="A676" s="26"/>
      <c r="B676" s="27"/>
      <c r="C676" s="28"/>
      <c r="D676" s="26"/>
      <c r="E676" s="28"/>
      <c r="F676" s="26"/>
      <c r="G676" s="27"/>
      <c r="H676" s="28"/>
      <c r="I676" s="26"/>
      <c r="J676" s="27"/>
      <c r="K676" s="28"/>
      <c r="L676" s="26"/>
      <c r="M676" s="27"/>
      <c r="N676" s="27"/>
      <c r="O676" s="27"/>
      <c r="P676" s="28"/>
      <c r="Q676" s="27"/>
      <c r="R676" s="27"/>
      <c r="S676" s="27"/>
      <c r="T676" s="28"/>
      <c r="U676" s="27"/>
      <c r="V676" s="27"/>
      <c r="W676" s="27"/>
      <c r="X676" s="28"/>
      <c r="Y676" s="27"/>
      <c r="Z676" s="27"/>
      <c r="AA676" s="27"/>
      <c r="AB676" s="26"/>
      <c r="AC676" s="28"/>
      <c r="AD676" s="29"/>
      <c r="AE676" s="29"/>
      <c r="AF676" s="29"/>
      <c r="AG676" s="30"/>
      <c r="AH676" s="29"/>
      <c r="AI676" s="29"/>
      <c r="AJ676" s="29"/>
      <c r="AK676" s="30"/>
      <c r="AL676" s="29"/>
      <c r="AM676" s="29"/>
      <c r="AN676" s="29"/>
      <c r="AO676" s="30"/>
      <c r="AP676" s="29"/>
      <c r="AQ676" s="29"/>
      <c r="AR676" s="30"/>
    </row>
    <row r="677" spans="1:46" s="11" customFormat="1" ht="13.5" customHeight="1" x14ac:dyDescent="0.15">
      <c r="A677" s="99"/>
      <c r="B677" s="100"/>
      <c r="C677" s="101"/>
      <c r="D677" s="102"/>
      <c r="E677" s="103"/>
      <c r="F677" s="79"/>
      <c r="G677" s="80"/>
      <c r="H677" s="81"/>
      <c r="I677" s="105" t="str">
        <f>IF(OR(D677="",F677="",F678=""),"0",ROUNDDOWN(D677*F677/F678,2))</f>
        <v>0</v>
      </c>
      <c r="J677" s="106"/>
      <c r="K677" s="107"/>
      <c r="L677" s="93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5"/>
      <c r="AB677" s="79"/>
      <c r="AC677" s="81"/>
      <c r="AD677" s="72" t="str">
        <f>IF(OR(L677="",AB677="",AB678=""),"0",ROUNDDOWN(L677*AB677/AB678,0))</f>
        <v>0</v>
      </c>
      <c r="AE677" s="73"/>
      <c r="AF677" s="73"/>
      <c r="AG677" s="73"/>
      <c r="AH677" s="73"/>
      <c r="AI677" s="73"/>
      <c r="AJ677" s="73"/>
      <c r="AK677" s="73"/>
      <c r="AL677" s="73"/>
      <c r="AM677" s="73"/>
      <c r="AN677" s="73"/>
      <c r="AO677" s="73"/>
      <c r="AP677" s="73"/>
      <c r="AQ677" s="73"/>
      <c r="AR677" s="74"/>
    </row>
    <row r="678" spans="1:46" s="11" customFormat="1" ht="13.5" customHeight="1" x14ac:dyDescent="0.15">
      <c r="A678" s="76"/>
      <c r="B678" s="77"/>
      <c r="C678" s="78"/>
      <c r="D678" s="104"/>
      <c r="E678" s="103"/>
      <c r="F678" s="79"/>
      <c r="G678" s="80"/>
      <c r="H678" s="81"/>
      <c r="I678" s="108"/>
      <c r="J678" s="109"/>
      <c r="K678" s="110"/>
      <c r="L678" s="96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5"/>
      <c r="AB678" s="79"/>
      <c r="AC678" s="81"/>
      <c r="AD678" s="75"/>
      <c r="AE678" s="73"/>
      <c r="AF678" s="73"/>
      <c r="AG678" s="73"/>
      <c r="AH678" s="73"/>
      <c r="AI678" s="73"/>
      <c r="AJ678" s="73"/>
      <c r="AK678" s="73"/>
      <c r="AL678" s="73"/>
      <c r="AM678" s="73"/>
      <c r="AN678" s="73"/>
      <c r="AO678" s="73"/>
      <c r="AP678" s="73"/>
      <c r="AQ678" s="73"/>
      <c r="AR678" s="74"/>
    </row>
    <row r="679" spans="1:46" s="11" customFormat="1" ht="2.25" customHeight="1" x14ac:dyDescent="0.15">
      <c r="A679" s="26"/>
      <c r="B679" s="27"/>
      <c r="C679" s="28"/>
      <c r="D679" s="26"/>
      <c r="E679" s="28"/>
      <c r="F679" s="26"/>
      <c r="G679" s="27"/>
      <c r="H679" s="28"/>
      <c r="I679" s="26"/>
      <c r="J679" s="27"/>
      <c r="K679" s="28"/>
      <c r="L679" s="26"/>
      <c r="M679" s="27"/>
      <c r="N679" s="27"/>
      <c r="O679" s="27"/>
      <c r="P679" s="28"/>
      <c r="Q679" s="27"/>
      <c r="R679" s="27"/>
      <c r="S679" s="27"/>
      <c r="T679" s="28"/>
      <c r="U679" s="27"/>
      <c r="V679" s="27"/>
      <c r="W679" s="27"/>
      <c r="X679" s="28"/>
      <c r="Y679" s="27"/>
      <c r="Z679" s="27"/>
      <c r="AA679" s="27"/>
      <c r="AB679" s="26"/>
      <c r="AC679" s="28"/>
      <c r="AD679" s="29"/>
      <c r="AE679" s="29"/>
      <c r="AF679" s="29"/>
      <c r="AG679" s="30"/>
      <c r="AH679" s="29"/>
      <c r="AI679" s="29"/>
      <c r="AJ679" s="29"/>
      <c r="AK679" s="30"/>
      <c r="AL679" s="29"/>
      <c r="AM679" s="29"/>
      <c r="AN679" s="29"/>
      <c r="AO679" s="30"/>
      <c r="AP679" s="29"/>
      <c r="AQ679" s="29"/>
      <c r="AR679" s="30"/>
    </row>
    <row r="680" spans="1:46" s="11" customFormat="1" ht="13.5" customHeight="1" x14ac:dyDescent="0.15">
      <c r="A680" s="55" t="s">
        <v>3</v>
      </c>
      <c r="B680" s="56"/>
      <c r="C680" s="57"/>
      <c r="D680" s="82"/>
      <c r="E680" s="83"/>
      <c r="F680" s="84"/>
      <c r="G680" s="84"/>
      <c r="H680" s="84"/>
      <c r="I680" s="84"/>
      <c r="J680" s="84"/>
      <c r="K680" s="85"/>
      <c r="L680" s="93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5"/>
      <c r="AB680" s="97">
        <v>1</v>
      </c>
      <c r="AC680" s="60"/>
      <c r="AD680" s="72" t="str">
        <f>IF(OR(L680="",AB680="",AB681=""),"0",ROUNDDOWN(L680*AB680/AB681,0))</f>
        <v>0</v>
      </c>
      <c r="AE680" s="73"/>
      <c r="AF680" s="73"/>
      <c r="AG680" s="73"/>
      <c r="AH680" s="73"/>
      <c r="AI680" s="73"/>
      <c r="AJ680" s="73"/>
      <c r="AK680" s="73"/>
      <c r="AL680" s="73"/>
      <c r="AM680" s="73"/>
      <c r="AN680" s="73"/>
      <c r="AO680" s="73"/>
      <c r="AP680" s="73"/>
      <c r="AQ680" s="73"/>
      <c r="AR680" s="74"/>
    </row>
    <row r="681" spans="1:46" s="11" customFormat="1" ht="13.5" customHeight="1" x14ac:dyDescent="0.15">
      <c r="A681" s="58"/>
      <c r="B681" s="59"/>
      <c r="C681" s="60"/>
      <c r="D681" s="86"/>
      <c r="E681" s="87"/>
      <c r="F681" s="88"/>
      <c r="G681" s="88"/>
      <c r="H681" s="88"/>
      <c r="I681" s="88"/>
      <c r="J681" s="88"/>
      <c r="K681" s="89"/>
      <c r="L681" s="96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5"/>
      <c r="AB681" s="97">
        <v>2</v>
      </c>
      <c r="AC681" s="60"/>
      <c r="AD681" s="75"/>
      <c r="AE681" s="73"/>
      <c r="AF681" s="73"/>
      <c r="AG681" s="73"/>
      <c r="AH681" s="73"/>
      <c r="AI681" s="73"/>
      <c r="AJ681" s="73"/>
      <c r="AK681" s="73"/>
      <c r="AL681" s="73"/>
      <c r="AM681" s="73"/>
      <c r="AN681" s="73"/>
      <c r="AO681" s="73"/>
      <c r="AP681" s="73"/>
      <c r="AQ681" s="73"/>
      <c r="AR681" s="74"/>
    </row>
    <row r="682" spans="1:46" s="11" customFormat="1" ht="2.25" customHeight="1" x14ac:dyDescent="0.15">
      <c r="A682" s="26"/>
      <c r="B682" s="27"/>
      <c r="C682" s="28"/>
      <c r="D682" s="90"/>
      <c r="E682" s="91"/>
      <c r="F682" s="91"/>
      <c r="G682" s="91"/>
      <c r="H682" s="91"/>
      <c r="I682" s="91"/>
      <c r="J682" s="91"/>
      <c r="K682" s="92"/>
      <c r="L682" s="26"/>
      <c r="M682" s="27"/>
      <c r="N682" s="27"/>
      <c r="O682" s="27"/>
      <c r="P682" s="28"/>
      <c r="Q682" s="27"/>
      <c r="R682" s="27"/>
      <c r="S682" s="27"/>
      <c r="T682" s="28"/>
      <c r="U682" s="27"/>
      <c r="V682" s="27"/>
      <c r="W682" s="27"/>
      <c r="X682" s="28"/>
      <c r="Y682" s="27"/>
      <c r="Z682" s="27"/>
      <c r="AA682" s="27"/>
      <c r="AB682" s="26"/>
      <c r="AC682" s="28"/>
      <c r="AD682" s="27"/>
      <c r="AE682" s="27"/>
      <c r="AF682" s="27"/>
      <c r="AG682" s="28"/>
      <c r="AH682" s="27"/>
      <c r="AI682" s="27"/>
      <c r="AJ682" s="27"/>
      <c r="AK682" s="28"/>
      <c r="AL682" s="27"/>
      <c r="AM682" s="27"/>
      <c r="AN682" s="27"/>
      <c r="AO682" s="28"/>
      <c r="AP682" s="27"/>
      <c r="AQ682" s="27"/>
      <c r="AR682" s="28"/>
    </row>
    <row r="683" spans="1:46" s="11" customFormat="1" ht="13.5" customHeight="1" x14ac:dyDescent="0.15">
      <c r="A683" s="55" t="s">
        <v>2</v>
      </c>
      <c r="B683" s="56"/>
      <c r="C683" s="57"/>
      <c r="D683" s="61">
        <f>D671+D674+D677</f>
        <v>0</v>
      </c>
      <c r="E683" s="62"/>
      <c r="F683" s="64"/>
      <c r="G683" s="65"/>
      <c r="H683" s="66"/>
      <c r="I683" s="61">
        <f>I671+I674+I677</f>
        <v>0</v>
      </c>
      <c r="J683" s="70"/>
      <c r="K683" s="71"/>
      <c r="L683" s="37">
        <f>L671+L674+L677+L680</f>
        <v>0</v>
      </c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9"/>
      <c r="AB683" s="64"/>
      <c r="AC683" s="66"/>
      <c r="AD683" s="37">
        <f>AD671+AD674+AD677+AD680</f>
        <v>0</v>
      </c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9"/>
    </row>
    <row r="684" spans="1:46" s="11" customFormat="1" ht="13.5" customHeight="1" x14ac:dyDescent="0.15">
      <c r="A684" s="58"/>
      <c r="B684" s="59"/>
      <c r="C684" s="60"/>
      <c r="D684" s="63"/>
      <c r="E684" s="62"/>
      <c r="F684" s="67"/>
      <c r="G684" s="68"/>
      <c r="H684" s="69"/>
      <c r="I684" s="63"/>
      <c r="J684" s="70"/>
      <c r="K684" s="71"/>
      <c r="L684" s="40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9"/>
      <c r="AB684" s="67"/>
      <c r="AC684" s="69"/>
      <c r="AD684" s="40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9"/>
    </row>
    <row r="685" spans="1:46" s="11" customFormat="1" ht="2.25" customHeight="1" thickBot="1" x14ac:dyDescent="0.2">
      <c r="A685" s="31"/>
      <c r="B685" s="32"/>
      <c r="C685" s="33"/>
      <c r="D685" s="31"/>
      <c r="E685" s="33"/>
      <c r="F685" s="31"/>
      <c r="G685" s="32"/>
      <c r="H685" s="33"/>
      <c r="I685" s="31"/>
      <c r="J685" s="32"/>
      <c r="K685" s="33"/>
      <c r="L685" s="31"/>
      <c r="M685" s="32"/>
      <c r="N685" s="32"/>
      <c r="O685" s="32"/>
      <c r="P685" s="33"/>
      <c r="Q685" s="32"/>
      <c r="R685" s="32"/>
      <c r="S685" s="32"/>
      <c r="T685" s="33"/>
      <c r="U685" s="32"/>
      <c r="V685" s="32"/>
      <c r="W685" s="32"/>
      <c r="X685" s="33"/>
      <c r="Y685" s="32"/>
      <c r="Z685" s="32"/>
      <c r="AA685" s="32"/>
      <c r="AB685" s="31"/>
      <c r="AC685" s="33"/>
      <c r="AD685" s="32"/>
      <c r="AE685" s="32"/>
      <c r="AF685" s="32"/>
      <c r="AG685" s="33"/>
      <c r="AH685" s="32"/>
      <c r="AI685" s="32"/>
      <c r="AJ685" s="32"/>
      <c r="AK685" s="33"/>
      <c r="AL685" s="32"/>
      <c r="AM685" s="32"/>
      <c r="AN685" s="32"/>
      <c r="AO685" s="33"/>
      <c r="AP685" s="32"/>
      <c r="AQ685" s="32"/>
      <c r="AR685" s="33"/>
    </row>
    <row r="686" spans="1:46" s="11" customFormat="1" ht="37.5" customHeight="1" thickTop="1" x14ac:dyDescent="0.2">
      <c r="A686" s="41" t="s">
        <v>1</v>
      </c>
      <c r="B686" s="42"/>
      <c r="C686" s="42"/>
      <c r="D686" s="42"/>
      <c r="E686" s="42"/>
      <c r="F686" s="42"/>
      <c r="G686" s="42"/>
      <c r="H686" s="43"/>
      <c r="I686" s="44">
        <f>I646+I664+I683</f>
        <v>0</v>
      </c>
      <c r="J686" s="45"/>
      <c r="K686" s="46"/>
      <c r="L686" s="41" t="s">
        <v>0</v>
      </c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3"/>
      <c r="AD686" s="50">
        <f>AD646+AD664+AD683</f>
        <v>0</v>
      </c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2"/>
      <c r="AS686" s="53" t="s">
        <v>75</v>
      </c>
      <c r="AT686" s="54"/>
    </row>
    <row r="687" spans="1:46" ht="2.25" customHeight="1" x14ac:dyDescent="0.15">
      <c r="A687" s="10"/>
      <c r="B687" s="9"/>
      <c r="C687" s="9"/>
      <c r="D687" s="9"/>
      <c r="E687" s="9"/>
      <c r="F687" s="9"/>
      <c r="G687" s="9"/>
      <c r="H687" s="8"/>
      <c r="I687" s="47"/>
      <c r="J687" s="48"/>
      <c r="K687" s="49"/>
      <c r="L687" s="7"/>
      <c r="M687" s="6"/>
      <c r="N687" s="6"/>
      <c r="O687" s="6"/>
      <c r="P687" s="5"/>
      <c r="Q687" s="6"/>
      <c r="R687" s="6"/>
      <c r="S687" s="6"/>
      <c r="T687" s="5"/>
      <c r="U687" s="6"/>
      <c r="V687" s="6"/>
      <c r="W687" s="6"/>
      <c r="X687" s="5"/>
      <c r="Y687" s="6"/>
      <c r="Z687" s="6"/>
      <c r="AA687" s="6"/>
      <c r="AB687" s="7"/>
      <c r="AC687" s="5"/>
      <c r="AD687" s="6"/>
      <c r="AE687" s="6"/>
      <c r="AF687" s="6"/>
      <c r="AG687" s="5"/>
      <c r="AH687" s="6"/>
      <c r="AI687" s="6"/>
      <c r="AJ687" s="6"/>
      <c r="AK687" s="5"/>
      <c r="AL687" s="6"/>
      <c r="AM687" s="6"/>
      <c r="AN687" s="6"/>
      <c r="AO687" s="5"/>
      <c r="AP687" s="6"/>
      <c r="AQ687" s="6"/>
      <c r="AR687" s="5"/>
    </row>
    <row r="688" spans="1:46" s="11" customFormat="1" ht="27" customHeight="1" x14ac:dyDescent="0.15">
      <c r="A688" s="20" t="s">
        <v>22</v>
      </c>
      <c r="B688" s="21" t="s">
        <v>21</v>
      </c>
      <c r="C688" s="140"/>
      <c r="D688" s="141"/>
      <c r="E688" s="141"/>
      <c r="F688" s="141"/>
      <c r="G688" s="142"/>
      <c r="H688" s="136" t="s">
        <v>20</v>
      </c>
      <c r="I688" s="125"/>
      <c r="J688" s="140"/>
      <c r="K688" s="141"/>
      <c r="L688" s="141"/>
      <c r="M688" s="141"/>
      <c r="N688" s="141"/>
      <c r="O688" s="141"/>
      <c r="P688" s="141"/>
      <c r="Q688" s="141"/>
      <c r="R688" s="141"/>
      <c r="S688" s="141"/>
      <c r="T688" s="141"/>
      <c r="U688" s="141"/>
      <c r="V688" s="141"/>
      <c r="W688" s="141"/>
      <c r="X688" s="141"/>
      <c r="Y688" s="141"/>
      <c r="Z688" s="141"/>
      <c r="AA688" s="141"/>
      <c r="AB688" s="141"/>
      <c r="AC688" s="141"/>
      <c r="AD688" s="141"/>
      <c r="AE688" s="141"/>
      <c r="AF688" s="141"/>
      <c r="AG688" s="141"/>
      <c r="AH688" s="141"/>
      <c r="AI688" s="141"/>
      <c r="AJ688" s="141"/>
      <c r="AK688" s="141"/>
      <c r="AL688" s="141"/>
      <c r="AM688" s="141"/>
      <c r="AN688" s="141"/>
      <c r="AO688" s="141"/>
      <c r="AP688" s="141"/>
      <c r="AQ688" s="141"/>
      <c r="AR688" s="142"/>
    </row>
    <row r="689" spans="1:46" s="11" customFormat="1" ht="15" customHeight="1" x14ac:dyDescent="0.15">
      <c r="A689" s="114" t="s">
        <v>19</v>
      </c>
      <c r="B689" s="115"/>
      <c r="C689" s="57"/>
      <c r="D689" s="119" t="s">
        <v>18</v>
      </c>
      <c r="E689" s="120"/>
      <c r="F689" s="120"/>
      <c r="G689" s="120"/>
      <c r="H689" s="120"/>
      <c r="I689" s="120"/>
      <c r="J689" s="120"/>
      <c r="K689" s="121"/>
      <c r="L689" s="119" t="s">
        <v>17</v>
      </c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1"/>
      <c r="AT689" s="137" t="s">
        <v>23</v>
      </c>
    </row>
    <row r="690" spans="1:46" s="11" customFormat="1" ht="30" customHeight="1" x14ac:dyDescent="0.15">
      <c r="A690" s="116"/>
      <c r="B690" s="117"/>
      <c r="C690" s="118"/>
      <c r="D690" s="122" t="s">
        <v>16</v>
      </c>
      <c r="E690" s="121"/>
      <c r="F690" s="123" t="s">
        <v>15</v>
      </c>
      <c r="G690" s="124"/>
      <c r="H690" s="125"/>
      <c r="I690" s="122" t="s">
        <v>14</v>
      </c>
      <c r="J690" s="120"/>
      <c r="K690" s="121"/>
      <c r="L690" s="122" t="s">
        <v>13</v>
      </c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1"/>
      <c r="AB690" s="123" t="s">
        <v>12</v>
      </c>
      <c r="AC690" s="125"/>
      <c r="AD690" s="122" t="s">
        <v>11</v>
      </c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1"/>
      <c r="AT690" s="138"/>
    </row>
    <row r="691" spans="1:46" s="11" customFormat="1" ht="12" customHeight="1" x14ac:dyDescent="0.15">
      <c r="A691" s="22"/>
      <c r="B691" s="23"/>
      <c r="C691" s="24"/>
      <c r="D691" s="23"/>
      <c r="E691" s="25" t="s">
        <v>10</v>
      </c>
      <c r="F691" s="22"/>
      <c r="G691" s="23"/>
      <c r="H691" s="24"/>
      <c r="I691" s="23"/>
      <c r="J691" s="23"/>
      <c r="K691" s="25" t="s">
        <v>10</v>
      </c>
      <c r="L691" s="22"/>
      <c r="M691" s="23"/>
      <c r="N691" s="23"/>
      <c r="O691" s="132" t="s">
        <v>9</v>
      </c>
      <c r="P691" s="132"/>
      <c r="Q691" s="132"/>
      <c r="R691" s="23"/>
      <c r="S691" s="132" t="s">
        <v>8</v>
      </c>
      <c r="T691" s="132"/>
      <c r="U691" s="132"/>
      <c r="V691" s="23"/>
      <c r="W691" s="98" t="s">
        <v>7</v>
      </c>
      <c r="X691" s="98"/>
      <c r="Y691" s="98"/>
      <c r="Z691" s="126" t="s">
        <v>6</v>
      </c>
      <c r="AA691" s="126"/>
      <c r="AB691" s="22"/>
      <c r="AC691" s="24"/>
      <c r="AD691" s="23"/>
      <c r="AE691" s="23"/>
      <c r="AF691" s="132" t="s">
        <v>9</v>
      </c>
      <c r="AG691" s="132"/>
      <c r="AH691" s="132"/>
      <c r="AI691" s="23"/>
      <c r="AJ691" s="132" t="s">
        <v>8</v>
      </c>
      <c r="AK691" s="132"/>
      <c r="AL691" s="132"/>
      <c r="AM691" s="23"/>
      <c r="AN691" s="98" t="s">
        <v>7</v>
      </c>
      <c r="AO691" s="98"/>
      <c r="AP691" s="98"/>
      <c r="AQ691" s="126" t="s">
        <v>6</v>
      </c>
      <c r="AR691" s="127"/>
      <c r="AT691" s="138"/>
    </row>
    <row r="692" spans="1:46" s="11" customFormat="1" ht="11.25" customHeight="1" x14ac:dyDescent="0.15">
      <c r="A692" s="128" t="s">
        <v>5</v>
      </c>
      <c r="B692" s="129"/>
      <c r="C692" s="130"/>
      <c r="D692" s="102"/>
      <c r="E692" s="103"/>
      <c r="F692" s="79"/>
      <c r="G692" s="80"/>
      <c r="H692" s="81"/>
      <c r="I692" s="131" t="str">
        <f>IF(OR(D692="",F692="",F693=""),"0",ROUNDDOWN(D692*F692/F693,2))</f>
        <v>0</v>
      </c>
      <c r="J692" s="109"/>
      <c r="K692" s="110"/>
      <c r="L692" s="93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5"/>
      <c r="AB692" s="79"/>
      <c r="AC692" s="81"/>
      <c r="AD692" s="72" t="str">
        <f>IF(OR(L692="",AB692="",AB693=""),"0",ROUNDDOWN(L692*AB692/AB693,0))</f>
        <v>0</v>
      </c>
      <c r="AE692" s="73"/>
      <c r="AF692" s="73"/>
      <c r="AG692" s="73"/>
      <c r="AH692" s="73"/>
      <c r="AI692" s="73"/>
      <c r="AJ692" s="73"/>
      <c r="AK692" s="73"/>
      <c r="AL692" s="73"/>
      <c r="AM692" s="73"/>
      <c r="AN692" s="73"/>
      <c r="AO692" s="73"/>
      <c r="AP692" s="73"/>
      <c r="AQ692" s="73"/>
      <c r="AR692" s="74"/>
      <c r="AT692" s="138"/>
    </row>
    <row r="693" spans="1:46" s="11" customFormat="1" ht="11.25" customHeight="1" x14ac:dyDescent="0.15">
      <c r="A693" s="76" t="s">
        <v>4</v>
      </c>
      <c r="B693" s="77"/>
      <c r="C693" s="78"/>
      <c r="D693" s="104"/>
      <c r="E693" s="103"/>
      <c r="F693" s="79"/>
      <c r="G693" s="80"/>
      <c r="H693" s="81"/>
      <c r="I693" s="108"/>
      <c r="J693" s="109"/>
      <c r="K693" s="110"/>
      <c r="L693" s="96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5"/>
      <c r="AB693" s="79"/>
      <c r="AC693" s="81"/>
      <c r="AD693" s="75"/>
      <c r="AE693" s="73"/>
      <c r="AF693" s="73"/>
      <c r="AG693" s="73"/>
      <c r="AH693" s="73"/>
      <c r="AI693" s="73"/>
      <c r="AJ693" s="73"/>
      <c r="AK693" s="73"/>
      <c r="AL693" s="73"/>
      <c r="AM693" s="73"/>
      <c r="AN693" s="73"/>
      <c r="AO693" s="73"/>
      <c r="AP693" s="73"/>
      <c r="AQ693" s="73"/>
      <c r="AR693" s="74"/>
      <c r="AT693" s="138"/>
    </row>
    <row r="694" spans="1:46" s="11" customFormat="1" ht="2.25" customHeight="1" x14ac:dyDescent="0.15">
      <c r="A694" s="26"/>
      <c r="B694" s="27"/>
      <c r="C694" s="28"/>
      <c r="D694" s="27"/>
      <c r="E694" s="27"/>
      <c r="F694" s="26"/>
      <c r="G694" s="27"/>
      <c r="H694" s="28"/>
      <c r="I694" s="27"/>
      <c r="J694" s="27"/>
      <c r="K694" s="27"/>
      <c r="L694" s="26"/>
      <c r="M694" s="27"/>
      <c r="N694" s="27"/>
      <c r="O694" s="27"/>
      <c r="P694" s="28"/>
      <c r="Q694" s="27"/>
      <c r="R694" s="27"/>
      <c r="S694" s="27"/>
      <c r="T694" s="28"/>
      <c r="U694" s="27"/>
      <c r="V694" s="27"/>
      <c r="W694" s="27"/>
      <c r="X694" s="28"/>
      <c r="Y694" s="27"/>
      <c r="Z694" s="27"/>
      <c r="AA694" s="27"/>
      <c r="AB694" s="26"/>
      <c r="AC694" s="28"/>
      <c r="AD694" s="29"/>
      <c r="AE694" s="29"/>
      <c r="AF694" s="29"/>
      <c r="AG694" s="30"/>
      <c r="AH694" s="29"/>
      <c r="AI694" s="29"/>
      <c r="AJ694" s="29"/>
      <c r="AK694" s="30"/>
      <c r="AL694" s="29"/>
      <c r="AM694" s="29"/>
      <c r="AN694" s="29"/>
      <c r="AO694" s="30"/>
      <c r="AP694" s="29"/>
      <c r="AQ694" s="29"/>
      <c r="AR694" s="30"/>
      <c r="AT694" s="138"/>
    </row>
    <row r="695" spans="1:46" s="11" customFormat="1" ht="13.5" customHeight="1" x14ac:dyDescent="0.15">
      <c r="A695" s="111" t="s">
        <v>5</v>
      </c>
      <c r="B695" s="112"/>
      <c r="C695" s="113"/>
      <c r="D695" s="102"/>
      <c r="E695" s="103"/>
      <c r="F695" s="79"/>
      <c r="G695" s="80"/>
      <c r="H695" s="81"/>
      <c r="I695" s="105" t="str">
        <f>IF(OR(D695="",F695="",F696=""),"0",ROUNDDOWN(D695*F695/F696,2))</f>
        <v>0</v>
      </c>
      <c r="J695" s="106"/>
      <c r="K695" s="107"/>
      <c r="L695" s="93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5"/>
      <c r="AB695" s="79"/>
      <c r="AC695" s="81"/>
      <c r="AD695" s="72" t="str">
        <f>IF(OR(L695="",AB695="",AB696=""),"0",ROUNDDOWN(L695*AB695/AB696,0))</f>
        <v>0</v>
      </c>
      <c r="AE695" s="73"/>
      <c r="AF695" s="73"/>
      <c r="AG695" s="73"/>
      <c r="AH695" s="73"/>
      <c r="AI695" s="73"/>
      <c r="AJ695" s="73"/>
      <c r="AK695" s="73"/>
      <c r="AL695" s="73"/>
      <c r="AM695" s="73"/>
      <c r="AN695" s="73"/>
      <c r="AO695" s="73"/>
      <c r="AP695" s="73"/>
      <c r="AQ695" s="73"/>
      <c r="AR695" s="74"/>
      <c r="AT695" s="138"/>
    </row>
    <row r="696" spans="1:46" s="11" customFormat="1" ht="13.5" customHeight="1" x14ac:dyDescent="0.15">
      <c r="A696" s="76" t="s">
        <v>4</v>
      </c>
      <c r="B696" s="77"/>
      <c r="C696" s="78"/>
      <c r="D696" s="104"/>
      <c r="E696" s="103"/>
      <c r="F696" s="79"/>
      <c r="G696" s="80"/>
      <c r="H696" s="81"/>
      <c r="I696" s="108"/>
      <c r="J696" s="109"/>
      <c r="K696" s="110"/>
      <c r="L696" s="96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5"/>
      <c r="AB696" s="79"/>
      <c r="AC696" s="81"/>
      <c r="AD696" s="75"/>
      <c r="AE696" s="73"/>
      <c r="AF696" s="73"/>
      <c r="AG696" s="73"/>
      <c r="AH696" s="73"/>
      <c r="AI696" s="73"/>
      <c r="AJ696" s="73"/>
      <c r="AK696" s="73"/>
      <c r="AL696" s="73"/>
      <c r="AM696" s="73"/>
      <c r="AN696" s="73"/>
      <c r="AO696" s="73"/>
      <c r="AP696" s="73"/>
      <c r="AQ696" s="73"/>
      <c r="AR696" s="74"/>
      <c r="AT696" s="138"/>
    </row>
    <row r="697" spans="1:46" s="11" customFormat="1" ht="2.25" customHeight="1" x14ac:dyDescent="0.15">
      <c r="A697" s="26"/>
      <c r="B697" s="27"/>
      <c r="C697" s="28"/>
      <c r="D697" s="26"/>
      <c r="E697" s="28"/>
      <c r="F697" s="26"/>
      <c r="G697" s="27"/>
      <c r="H697" s="28"/>
      <c r="I697" s="26"/>
      <c r="J697" s="27"/>
      <c r="K697" s="28"/>
      <c r="L697" s="26"/>
      <c r="M697" s="27"/>
      <c r="N697" s="27"/>
      <c r="O697" s="27"/>
      <c r="P697" s="28"/>
      <c r="Q697" s="27"/>
      <c r="R697" s="27"/>
      <c r="S697" s="27"/>
      <c r="T697" s="28"/>
      <c r="U697" s="27"/>
      <c r="V697" s="27"/>
      <c r="W697" s="27"/>
      <c r="X697" s="28"/>
      <c r="Y697" s="27"/>
      <c r="Z697" s="27"/>
      <c r="AA697" s="27"/>
      <c r="AB697" s="26"/>
      <c r="AC697" s="28"/>
      <c r="AD697" s="29"/>
      <c r="AE697" s="29"/>
      <c r="AF697" s="29"/>
      <c r="AG697" s="30"/>
      <c r="AH697" s="29"/>
      <c r="AI697" s="29"/>
      <c r="AJ697" s="29"/>
      <c r="AK697" s="30"/>
      <c r="AL697" s="29"/>
      <c r="AM697" s="29"/>
      <c r="AN697" s="29"/>
      <c r="AO697" s="30"/>
      <c r="AP697" s="29"/>
      <c r="AQ697" s="29"/>
      <c r="AR697" s="30"/>
      <c r="AT697" s="138"/>
    </row>
    <row r="698" spans="1:46" s="11" customFormat="1" ht="13.5" customHeight="1" x14ac:dyDescent="0.15">
      <c r="A698" s="99"/>
      <c r="B698" s="100"/>
      <c r="C698" s="101"/>
      <c r="D698" s="102"/>
      <c r="E698" s="103"/>
      <c r="F698" s="79"/>
      <c r="G698" s="80"/>
      <c r="H698" s="81"/>
      <c r="I698" s="105" t="str">
        <f>IF(OR(D698="",F698="",F699=""),"0",ROUNDDOWN(D698*F698/F699,2))</f>
        <v>0</v>
      </c>
      <c r="J698" s="106"/>
      <c r="K698" s="107"/>
      <c r="L698" s="93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5"/>
      <c r="AB698" s="79"/>
      <c r="AC698" s="81"/>
      <c r="AD698" s="72" t="str">
        <f>IF(OR(L698="",AB698="",AB699=""),"0",ROUNDDOWN(L698*AB698/AB699,0))</f>
        <v>0</v>
      </c>
      <c r="AE698" s="73"/>
      <c r="AF698" s="73"/>
      <c r="AG698" s="73"/>
      <c r="AH698" s="73"/>
      <c r="AI698" s="73"/>
      <c r="AJ698" s="73"/>
      <c r="AK698" s="73"/>
      <c r="AL698" s="73"/>
      <c r="AM698" s="73"/>
      <c r="AN698" s="73"/>
      <c r="AO698" s="73"/>
      <c r="AP698" s="73"/>
      <c r="AQ698" s="73"/>
      <c r="AR698" s="74"/>
      <c r="AT698" s="138"/>
    </row>
    <row r="699" spans="1:46" s="11" customFormat="1" ht="13.5" customHeight="1" x14ac:dyDescent="0.15">
      <c r="A699" s="76"/>
      <c r="B699" s="77"/>
      <c r="C699" s="78"/>
      <c r="D699" s="104"/>
      <c r="E699" s="103"/>
      <c r="F699" s="79"/>
      <c r="G699" s="80"/>
      <c r="H699" s="81"/>
      <c r="I699" s="108"/>
      <c r="J699" s="109"/>
      <c r="K699" s="110"/>
      <c r="L699" s="96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5"/>
      <c r="AB699" s="79"/>
      <c r="AC699" s="81"/>
      <c r="AD699" s="75"/>
      <c r="AE699" s="73"/>
      <c r="AF699" s="73"/>
      <c r="AG699" s="73"/>
      <c r="AH699" s="73"/>
      <c r="AI699" s="73"/>
      <c r="AJ699" s="73"/>
      <c r="AK699" s="73"/>
      <c r="AL699" s="73"/>
      <c r="AM699" s="73"/>
      <c r="AN699" s="73"/>
      <c r="AO699" s="73"/>
      <c r="AP699" s="73"/>
      <c r="AQ699" s="73"/>
      <c r="AR699" s="74"/>
      <c r="AT699" s="138"/>
    </row>
    <row r="700" spans="1:46" s="11" customFormat="1" ht="2.25" customHeight="1" x14ac:dyDescent="0.15">
      <c r="A700" s="26"/>
      <c r="B700" s="27"/>
      <c r="C700" s="28"/>
      <c r="D700" s="26"/>
      <c r="E700" s="28"/>
      <c r="F700" s="26"/>
      <c r="G700" s="27"/>
      <c r="H700" s="28"/>
      <c r="I700" s="26"/>
      <c r="J700" s="27"/>
      <c r="K700" s="28"/>
      <c r="L700" s="26"/>
      <c r="M700" s="27"/>
      <c r="N700" s="27"/>
      <c r="O700" s="27"/>
      <c r="P700" s="28"/>
      <c r="Q700" s="27"/>
      <c r="R700" s="27"/>
      <c r="S700" s="27"/>
      <c r="T700" s="28"/>
      <c r="U700" s="27"/>
      <c r="V700" s="27"/>
      <c r="W700" s="27"/>
      <c r="X700" s="28"/>
      <c r="Y700" s="27"/>
      <c r="Z700" s="27"/>
      <c r="AA700" s="27"/>
      <c r="AB700" s="26"/>
      <c r="AC700" s="28"/>
      <c r="AD700" s="29"/>
      <c r="AE700" s="29"/>
      <c r="AF700" s="29"/>
      <c r="AG700" s="30"/>
      <c r="AH700" s="29"/>
      <c r="AI700" s="29"/>
      <c r="AJ700" s="29"/>
      <c r="AK700" s="30"/>
      <c r="AL700" s="29"/>
      <c r="AM700" s="29"/>
      <c r="AN700" s="29"/>
      <c r="AO700" s="30"/>
      <c r="AP700" s="29"/>
      <c r="AQ700" s="29"/>
      <c r="AR700" s="30"/>
      <c r="AT700" s="138"/>
    </row>
    <row r="701" spans="1:46" s="11" customFormat="1" ht="13.5" customHeight="1" x14ac:dyDescent="0.15">
      <c r="A701" s="55" t="s">
        <v>3</v>
      </c>
      <c r="B701" s="56"/>
      <c r="C701" s="57"/>
      <c r="D701" s="82"/>
      <c r="E701" s="83"/>
      <c r="F701" s="84"/>
      <c r="G701" s="84"/>
      <c r="H701" s="84"/>
      <c r="I701" s="84"/>
      <c r="J701" s="84"/>
      <c r="K701" s="85"/>
      <c r="L701" s="93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5"/>
      <c r="AB701" s="97">
        <v>1</v>
      </c>
      <c r="AC701" s="60"/>
      <c r="AD701" s="72" t="str">
        <f>IF(OR(L701="",AB701="",AB702=""),"0",ROUNDDOWN(L701*AB701/AB702,0))</f>
        <v>0</v>
      </c>
      <c r="AE701" s="73"/>
      <c r="AF701" s="73"/>
      <c r="AG701" s="73"/>
      <c r="AH701" s="73"/>
      <c r="AI701" s="73"/>
      <c r="AJ701" s="73"/>
      <c r="AK701" s="73"/>
      <c r="AL701" s="73"/>
      <c r="AM701" s="73"/>
      <c r="AN701" s="73"/>
      <c r="AO701" s="73"/>
      <c r="AP701" s="73"/>
      <c r="AQ701" s="73"/>
      <c r="AR701" s="74"/>
      <c r="AT701" s="138"/>
    </row>
    <row r="702" spans="1:46" s="11" customFormat="1" ht="13.5" customHeight="1" x14ac:dyDescent="0.15">
      <c r="A702" s="58"/>
      <c r="B702" s="59"/>
      <c r="C702" s="60"/>
      <c r="D702" s="86"/>
      <c r="E702" s="87"/>
      <c r="F702" s="88"/>
      <c r="G702" s="88"/>
      <c r="H702" s="88"/>
      <c r="I702" s="88"/>
      <c r="J702" s="88"/>
      <c r="K702" s="89"/>
      <c r="L702" s="96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5"/>
      <c r="AB702" s="97">
        <v>2</v>
      </c>
      <c r="AC702" s="60"/>
      <c r="AD702" s="75"/>
      <c r="AE702" s="73"/>
      <c r="AF702" s="73"/>
      <c r="AG702" s="73"/>
      <c r="AH702" s="73"/>
      <c r="AI702" s="73"/>
      <c r="AJ702" s="73"/>
      <c r="AK702" s="73"/>
      <c r="AL702" s="73"/>
      <c r="AM702" s="73"/>
      <c r="AN702" s="73"/>
      <c r="AO702" s="73"/>
      <c r="AP702" s="73"/>
      <c r="AQ702" s="73"/>
      <c r="AR702" s="74"/>
      <c r="AT702" s="138"/>
    </row>
    <row r="703" spans="1:46" s="11" customFormat="1" ht="2.25" customHeight="1" x14ac:dyDescent="0.15">
      <c r="A703" s="26"/>
      <c r="B703" s="27"/>
      <c r="C703" s="28"/>
      <c r="D703" s="90"/>
      <c r="E703" s="91"/>
      <c r="F703" s="91"/>
      <c r="G703" s="91"/>
      <c r="H703" s="91"/>
      <c r="I703" s="91"/>
      <c r="J703" s="91"/>
      <c r="K703" s="92"/>
      <c r="L703" s="26"/>
      <c r="M703" s="27"/>
      <c r="N703" s="27"/>
      <c r="O703" s="27"/>
      <c r="P703" s="28"/>
      <c r="Q703" s="27"/>
      <c r="R703" s="27"/>
      <c r="S703" s="27"/>
      <c r="T703" s="28"/>
      <c r="U703" s="27"/>
      <c r="V703" s="27"/>
      <c r="W703" s="27"/>
      <c r="X703" s="28"/>
      <c r="Y703" s="27"/>
      <c r="Z703" s="27"/>
      <c r="AA703" s="27"/>
      <c r="AB703" s="26"/>
      <c r="AC703" s="28"/>
      <c r="AD703" s="27"/>
      <c r="AE703" s="27"/>
      <c r="AF703" s="27"/>
      <c r="AG703" s="28"/>
      <c r="AH703" s="27"/>
      <c r="AI703" s="27"/>
      <c r="AJ703" s="27"/>
      <c r="AK703" s="28"/>
      <c r="AL703" s="27"/>
      <c r="AM703" s="27"/>
      <c r="AN703" s="27"/>
      <c r="AO703" s="28"/>
      <c r="AP703" s="27"/>
      <c r="AQ703" s="27"/>
      <c r="AR703" s="28"/>
      <c r="AT703" s="138"/>
    </row>
    <row r="704" spans="1:46" s="11" customFormat="1" ht="13.5" customHeight="1" x14ac:dyDescent="0.15">
      <c r="A704" s="55" t="s">
        <v>2</v>
      </c>
      <c r="B704" s="56"/>
      <c r="C704" s="57"/>
      <c r="D704" s="61">
        <f>D692+D695+D698</f>
        <v>0</v>
      </c>
      <c r="E704" s="62"/>
      <c r="F704" s="64"/>
      <c r="G704" s="65"/>
      <c r="H704" s="66"/>
      <c r="I704" s="61">
        <f>I692+I695+I698</f>
        <v>0</v>
      </c>
      <c r="J704" s="70"/>
      <c r="K704" s="71"/>
      <c r="L704" s="37">
        <f>L692+L695+L698+L701</f>
        <v>0</v>
      </c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9"/>
      <c r="AB704" s="64"/>
      <c r="AC704" s="66"/>
      <c r="AD704" s="37">
        <f>AD692+AD695+AD698+AD701</f>
        <v>0</v>
      </c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9"/>
      <c r="AT704" s="138"/>
    </row>
    <row r="705" spans="1:46" s="11" customFormat="1" ht="13.5" customHeight="1" x14ac:dyDescent="0.15">
      <c r="A705" s="58"/>
      <c r="B705" s="59"/>
      <c r="C705" s="60"/>
      <c r="D705" s="63"/>
      <c r="E705" s="62"/>
      <c r="F705" s="67"/>
      <c r="G705" s="68"/>
      <c r="H705" s="69"/>
      <c r="I705" s="63"/>
      <c r="J705" s="70"/>
      <c r="K705" s="71"/>
      <c r="L705" s="40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9"/>
      <c r="AB705" s="67"/>
      <c r="AC705" s="69"/>
      <c r="AD705" s="40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9"/>
      <c r="AT705" s="138"/>
    </row>
    <row r="706" spans="1:46" s="11" customFormat="1" ht="2.25" customHeight="1" thickBot="1" x14ac:dyDescent="0.2">
      <c r="A706" s="31"/>
      <c r="B706" s="32"/>
      <c r="C706" s="33"/>
      <c r="D706" s="31"/>
      <c r="E706" s="33"/>
      <c r="F706" s="31"/>
      <c r="G706" s="32"/>
      <c r="H706" s="33"/>
      <c r="I706" s="31"/>
      <c r="J706" s="32"/>
      <c r="K706" s="33"/>
      <c r="L706" s="31"/>
      <c r="M706" s="32"/>
      <c r="N706" s="32"/>
      <c r="O706" s="32"/>
      <c r="P706" s="33"/>
      <c r="Q706" s="32"/>
      <c r="R706" s="32"/>
      <c r="S706" s="32"/>
      <c r="T706" s="33"/>
      <c r="U706" s="32"/>
      <c r="V706" s="32"/>
      <c r="W706" s="32"/>
      <c r="X706" s="33"/>
      <c r="Y706" s="32"/>
      <c r="Z706" s="32"/>
      <c r="AA706" s="32"/>
      <c r="AB706" s="31"/>
      <c r="AC706" s="33"/>
      <c r="AD706" s="32"/>
      <c r="AE706" s="32"/>
      <c r="AF706" s="32"/>
      <c r="AG706" s="33"/>
      <c r="AH706" s="32"/>
      <c r="AI706" s="32"/>
      <c r="AJ706" s="32"/>
      <c r="AK706" s="33"/>
      <c r="AL706" s="32"/>
      <c r="AM706" s="32"/>
      <c r="AN706" s="32"/>
      <c r="AO706" s="33"/>
      <c r="AP706" s="32"/>
      <c r="AQ706" s="32"/>
      <c r="AR706" s="33"/>
      <c r="AT706" s="138"/>
    </row>
    <row r="707" spans="1:46" s="11" customFormat="1" ht="27" customHeight="1" thickTop="1" x14ac:dyDescent="0.15">
      <c r="A707" s="20" t="s">
        <v>22</v>
      </c>
      <c r="B707" s="21" t="s">
        <v>21</v>
      </c>
      <c r="C707" s="133"/>
      <c r="D707" s="134"/>
      <c r="E707" s="134"/>
      <c r="F707" s="134"/>
      <c r="G707" s="135"/>
      <c r="H707" s="136" t="s">
        <v>20</v>
      </c>
      <c r="I707" s="125"/>
      <c r="J707" s="133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  <c r="AA707" s="134"/>
      <c r="AB707" s="134"/>
      <c r="AC707" s="134"/>
      <c r="AD707" s="134"/>
      <c r="AE707" s="134"/>
      <c r="AF707" s="134"/>
      <c r="AG707" s="134"/>
      <c r="AH707" s="134"/>
      <c r="AI707" s="134"/>
      <c r="AJ707" s="134"/>
      <c r="AK707" s="134"/>
      <c r="AL707" s="134"/>
      <c r="AM707" s="134"/>
      <c r="AN707" s="134"/>
      <c r="AO707" s="134"/>
      <c r="AP707" s="134"/>
      <c r="AQ707" s="134"/>
      <c r="AR707" s="135"/>
      <c r="AT707" s="138"/>
    </row>
    <row r="708" spans="1:46" s="11" customFormat="1" ht="15" customHeight="1" x14ac:dyDescent="0.15">
      <c r="A708" s="114" t="s">
        <v>19</v>
      </c>
      <c r="B708" s="115"/>
      <c r="C708" s="57"/>
      <c r="D708" s="119" t="s">
        <v>18</v>
      </c>
      <c r="E708" s="120"/>
      <c r="F708" s="120"/>
      <c r="G708" s="120"/>
      <c r="H708" s="120"/>
      <c r="I708" s="120"/>
      <c r="J708" s="120"/>
      <c r="K708" s="121"/>
      <c r="L708" s="119" t="s">
        <v>17</v>
      </c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1"/>
      <c r="AT708" s="139"/>
    </row>
    <row r="709" spans="1:46" s="11" customFormat="1" ht="30" customHeight="1" x14ac:dyDescent="0.15">
      <c r="A709" s="116"/>
      <c r="B709" s="117"/>
      <c r="C709" s="118"/>
      <c r="D709" s="122" t="s">
        <v>16</v>
      </c>
      <c r="E709" s="121"/>
      <c r="F709" s="123" t="s">
        <v>15</v>
      </c>
      <c r="G709" s="124"/>
      <c r="H709" s="125"/>
      <c r="I709" s="122" t="s">
        <v>14</v>
      </c>
      <c r="J709" s="120"/>
      <c r="K709" s="121"/>
      <c r="L709" s="122" t="s">
        <v>13</v>
      </c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1"/>
      <c r="AB709" s="123" t="s">
        <v>12</v>
      </c>
      <c r="AC709" s="125"/>
      <c r="AD709" s="122" t="s">
        <v>11</v>
      </c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1"/>
      <c r="AT709" s="139"/>
    </row>
    <row r="710" spans="1:46" s="11" customFormat="1" ht="12" customHeight="1" x14ac:dyDescent="0.15">
      <c r="A710" s="22"/>
      <c r="B710" s="23"/>
      <c r="C710" s="24"/>
      <c r="D710" s="23"/>
      <c r="E710" s="25" t="s">
        <v>10</v>
      </c>
      <c r="F710" s="22"/>
      <c r="G710" s="23"/>
      <c r="H710" s="24"/>
      <c r="I710" s="23"/>
      <c r="J710" s="23"/>
      <c r="K710" s="25" t="s">
        <v>10</v>
      </c>
      <c r="L710" s="22"/>
      <c r="M710" s="23"/>
      <c r="N710" s="23"/>
      <c r="O710" s="132" t="s">
        <v>9</v>
      </c>
      <c r="P710" s="132"/>
      <c r="Q710" s="132"/>
      <c r="R710" s="23"/>
      <c r="S710" s="132" t="s">
        <v>8</v>
      </c>
      <c r="T710" s="132"/>
      <c r="U710" s="132"/>
      <c r="V710" s="23"/>
      <c r="W710" s="98" t="s">
        <v>7</v>
      </c>
      <c r="X710" s="98"/>
      <c r="Y710" s="98"/>
      <c r="Z710" s="126" t="s">
        <v>6</v>
      </c>
      <c r="AA710" s="126"/>
      <c r="AB710" s="22"/>
      <c r="AC710" s="24"/>
      <c r="AD710" s="23"/>
      <c r="AE710" s="23"/>
      <c r="AF710" s="132" t="s">
        <v>9</v>
      </c>
      <c r="AG710" s="132"/>
      <c r="AH710" s="132"/>
      <c r="AI710" s="23"/>
      <c r="AJ710" s="132" t="s">
        <v>8</v>
      </c>
      <c r="AK710" s="132"/>
      <c r="AL710" s="132"/>
      <c r="AM710" s="23"/>
      <c r="AN710" s="98" t="s">
        <v>7</v>
      </c>
      <c r="AO710" s="98"/>
      <c r="AP710" s="98"/>
      <c r="AQ710" s="126" t="s">
        <v>6</v>
      </c>
      <c r="AR710" s="127"/>
    </row>
    <row r="711" spans="1:46" s="11" customFormat="1" ht="11.25" customHeight="1" x14ac:dyDescent="0.15">
      <c r="A711" s="128" t="s">
        <v>5</v>
      </c>
      <c r="B711" s="129"/>
      <c r="C711" s="130"/>
      <c r="D711" s="102"/>
      <c r="E711" s="103"/>
      <c r="F711" s="79"/>
      <c r="G711" s="80"/>
      <c r="H711" s="81"/>
      <c r="I711" s="131" t="str">
        <f>IF(OR(D711="",F711="",F712=""),"0",ROUNDDOWN(D711*F711/F712,2))</f>
        <v>0</v>
      </c>
      <c r="J711" s="109"/>
      <c r="K711" s="110"/>
      <c r="L711" s="93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5"/>
      <c r="AB711" s="79"/>
      <c r="AC711" s="81"/>
      <c r="AD711" s="72" t="str">
        <f>IF(OR(L711="",AB711="",AB712=""),"0",ROUNDDOWN(L711*AB711/AB712,0))</f>
        <v>0</v>
      </c>
      <c r="AE711" s="73"/>
      <c r="AF711" s="73"/>
      <c r="AG711" s="73"/>
      <c r="AH711" s="73"/>
      <c r="AI711" s="73"/>
      <c r="AJ711" s="73"/>
      <c r="AK711" s="73"/>
      <c r="AL711" s="73"/>
      <c r="AM711" s="73"/>
      <c r="AN711" s="73"/>
      <c r="AO711" s="73"/>
      <c r="AP711" s="73"/>
      <c r="AQ711" s="73"/>
      <c r="AR711" s="74"/>
    </row>
    <row r="712" spans="1:46" s="11" customFormat="1" ht="11.25" customHeight="1" x14ac:dyDescent="0.15">
      <c r="A712" s="76" t="s">
        <v>4</v>
      </c>
      <c r="B712" s="77"/>
      <c r="C712" s="78"/>
      <c r="D712" s="104"/>
      <c r="E712" s="103"/>
      <c r="F712" s="79"/>
      <c r="G712" s="80"/>
      <c r="H712" s="81"/>
      <c r="I712" s="108"/>
      <c r="J712" s="109"/>
      <c r="K712" s="110"/>
      <c r="L712" s="96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5"/>
      <c r="AB712" s="79"/>
      <c r="AC712" s="81"/>
      <c r="AD712" s="75"/>
      <c r="AE712" s="73"/>
      <c r="AF712" s="73"/>
      <c r="AG712" s="73"/>
      <c r="AH712" s="73"/>
      <c r="AI712" s="73"/>
      <c r="AJ712" s="73"/>
      <c r="AK712" s="73"/>
      <c r="AL712" s="73"/>
      <c r="AM712" s="73"/>
      <c r="AN712" s="73"/>
      <c r="AO712" s="73"/>
      <c r="AP712" s="73"/>
      <c r="AQ712" s="73"/>
      <c r="AR712" s="74"/>
    </row>
    <row r="713" spans="1:46" s="11" customFormat="1" ht="2.25" customHeight="1" x14ac:dyDescent="0.15">
      <c r="A713" s="26"/>
      <c r="B713" s="27"/>
      <c r="C713" s="28"/>
      <c r="D713" s="27"/>
      <c r="E713" s="27"/>
      <c r="F713" s="26"/>
      <c r="G713" s="27"/>
      <c r="H713" s="28"/>
      <c r="I713" s="27"/>
      <c r="J713" s="27"/>
      <c r="K713" s="27"/>
      <c r="L713" s="26"/>
      <c r="M713" s="27"/>
      <c r="N713" s="27"/>
      <c r="O713" s="27"/>
      <c r="P713" s="28"/>
      <c r="Q713" s="27"/>
      <c r="R713" s="27"/>
      <c r="S713" s="27"/>
      <c r="T713" s="28"/>
      <c r="U713" s="27"/>
      <c r="V713" s="27"/>
      <c r="W713" s="27"/>
      <c r="X713" s="28"/>
      <c r="Y713" s="27"/>
      <c r="Z713" s="27"/>
      <c r="AA713" s="27"/>
      <c r="AB713" s="26"/>
      <c r="AC713" s="28"/>
      <c r="AD713" s="29"/>
      <c r="AE713" s="29"/>
      <c r="AF713" s="29"/>
      <c r="AG713" s="30"/>
      <c r="AH713" s="29"/>
      <c r="AI713" s="29"/>
      <c r="AJ713" s="29"/>
      <c r="AK713" s="30"/>
      <c r="AL713" s="29"/>
      <c r="AM713" s="29"/>
      <c r="AN713" s="29"/>
      <c r="AO713" s="30"/>
      <c r="AP713" s="29"/>
      <c r="AQ713" s="29"/>
      <c r="AR713" s="30"/>
    </row>
    <row r="714" spans="1:46" s="11" customFormat="1" ht="13.5" customHeight="1" x14ac:dyDescent="0.15">
      <c r="A714" s="111" t="s">
        <v>5</v>
      </c>
      <c r="B714" s="112"/>
      <c r="C714" s="113"/>
      <c r="D714" s="102"/>
      <c r="E714" s="103"/>
      <c r="F714" s="79"/>
      <c r="G714" s="80"/>
      <c r="H714" s="81"/>
      <c r="I714" s="105" t="str">
        <f>IF(OR(D714="",F714="",F715=""),"0",ROUNDDOWN(D714*F714/F715,2))</f>
        <v>0</v>
      </c>
      <c r="J714" s="106"/>
      <c r="K714" s="107"/>
      <c r="L714" s="93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5"/>
      <c r="AB714" s="79"/>
      <c r="AC714" s="81"/>
      <c r="AD714" s="72" t="str">
        <f>IF(OR(L714="",AB714="",AB715=""),"0",ROUNDDOWN(L714*AB714/AB715,0))</f>
        <v>0</v>
      </c>
      <c r="AE714" s="73"/>
      <c r="AF714" s="73"/>
      <c r="AG714" s="73"/>
      <c r="AH714" s="73"/>
      <c r="AI714" s="73"/>
      <c r="AJ714" s="73"/>
      <c r="AK714" s="73"/>
      <c r="AL714" s="73"/>
      <c r="AM714" s="73"/>
      <c r="AN714" s="73"/>
      <c r="AO714" s="73"/>
      <c r="AP714" s="73"/>
      <c r="AQ714" s="73"/>
      <c r="AR714" s="74"/>
    </row>
    <row r="715" spans="1:46" s="11" customFormat="1" ht="13.5" customHeight="1" x14ac:dyDescent="0.15">
      <c r="A715" s="76" t="s">
        <v>4</v>
      </c>
      <c r="B715" s="77"/>
      <c r="C715" s="78"/>
      <c r="D715" s="104"/>
      <c r="E715" s="103"/>
      <c r="F715" s="79"/>
      <c r="G715" s="80"/>
      <c r="H715" s="81"/>
      <c r="I715" s="108"/>
      <c r="J715" s="109"/>
      <c r="K715" s="110"/>
      <c r="L715" s="96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5"/>
      <c r="AB715" s="79"/>
      <c r="AC715" s="81"/>
      <c r="AD715" s="75"/>
      <c r="AE715" s="73"/>
      <c r="AF715" s="73"/>
      <c r="AG715" s="73"/>
      <c r="AH715" s="73"/>
      <c r="AI715" s="73"/>
      <c r="AJ715" s="73"/>
      <c r="AK715" s="73"/>
      <c r="AL715" s="73"/>
      <c r="AM715" s="73"/>
      <c r="AN715" s="73"/>
      <c r="AO715" s="73"/>
      <c r="AP715" s="73"/>
      <c r="AQ715" s="73"/>
      <c r="AR715" s="74"/>
    </row>
    <row r="716" spans="1:46" s="11" customFormat="1" ht="2.25" customHeight="1" x14ac:dyDescent="0.15">
      <c r="A716" s="26"/>
      <c r="B716" s="27"/>
      <c r="C716" s="28"/>
      <c r="D716" s="26"/>
      <c r="E716" s="28"/>
      <c r="F716" s="26"/>
      <c r="G716" s="27"/>
      <c r="H716" s="28"/>
      <c r="I716" s="26"/>
      <c r="J716" s="27"/>
      <c r="K716" s="28"/>
      <c r="L716" s="26"/>
      <c r="M716" s="27"/>
      <c r="N716" s="27"/>
      <c r="O716" s="27"/>
      <c r="P716" s="28"/>
      <c r="Q716" s="27"/>
      <c r="R716" s="27"/>
      <c r="S716" s="27"/>
      <c r="T716" s="28"/>
      <c r="U716" s="27"/>
      <c r="V716" s="27"/>
      <c r="W716" s="27"/>
      <c r="X716" s="28"/>
      <c r="Y716" s="27"/>
      <c r="Z716" s="27"/>
      <c r="AA716" s="27"/>
      <c r="AB716" s="26"/>
      <c r="AC716" s="28"/>
      <c r="AD716" s="29"/>
      <c r="AE716" s="29"/>
      <c r="AF716" s="29"/>
      <c r="AG716" s="30"/>
      <c r="AH716" s="29"/>
      <c r="AI716" s="29"/>
      <c r="AJ716" s="29"/>
      <c r="AK716" s="30"/>
      <c r="AL716" s="29"/>
      <c r="AM716" s="29"/>
      <c r="AN716" s="29"/>
      <c r="AO716" s="30"/>
      <c r="AP716" s="29"/>
      <c r="AQ716" s="29"/>
      <c r="AR716" s="30"/>
    </row>
    <row r="717" spans="1:46" s="11" customFormat="1" ht="13.5" customHeight="1" x14ac:dyDescent="0.15">
      <c r="A717" s="99"/>
      <c r="B717" s="100"/>
      <c r="C717" s="101"/>
      <c r="D717" s="102"/>
      <c r="E717" s="103"/>
      <c r="F717" s="79"/>
      <c r="G717" s="80"/>
      <c r="H717" s="81"/>
      <c r="I717" s="105" t="str">
        <f>IF(OR(D717="",F717="",F718=""),"0",ROUNDDOWN(D717*F717/F718,2))</f>
        <v>0</v>
      </c>
      <c r="J717" s="106"/>
      <c r="K717" s="107"/>
      <c r="L717" s="93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5"/>
      <c r="AB717" s="79"/>
      <c r="AC717" s="81"/>
      <c r="AD717" s="72" t="str">
        <f>IF(OR(L717="",AB717="",AB718=""),"0",ROUNDDOWN(L717*AB717/AB718,0))</f>
        <v>0</v>
      </c>
      <c r="AE717" s="73"/>
      <c r="AF717" s="73"/>
      <c r="AG717" s="73"/>
      <c r="AH717" s="73"/>
      <c r="AI717" s="73"/>
      <c r="AJ717" s="73"/>
      <c r="AK717" s="73"/>
      <c r="AL717" s="73"/>
      <c r="AM717" s="73"/>
      <c r="AN717" s="73"/>
      <c r="AO717" s="73"/>
      <c r="AP717" s="73"/>
      <c r="AQ717" s="73"/>
      <c r="AR717" s="74"/>
    </row>
    <row r="718" spans="1:46" s="11" customFormat="1" ht="13.5" customHeight="1" x14ac:dyDescent="0.15">
      <c r="A718" s="76"/>
      <c r="B718" s="77"/>
      <c r="C718" s="78"/>
      <c r="D718" s="104"/>
      <c r="E718" s="103"/>
      <c r="F718" s="79"/>
      <c r="G718" s="80"/>
      <c r="H718" s="81"/>
      <c r="I718" s="108"/>
      <c r="J718" s="109"/>
      <c r="K718" s="110"/>
      <c r="L718" s="96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5"/>
      <c r="AB718" s="79"/>
      <c r="AC718" s="81"/>
      <c r="AD718" s="75"/>
      <c r="AE718" s="73"/>
      <c r="AF718" s="73"/>
      <c r="AG718" s="73"/>
      <c r="AH718" s="73"/>
      <c r="AI718" s="73"/>
      <c r="AJ718" s="73"/>
      <c r="AK718" s="73"/>
      <c r="AL718" s="73"/>
      <c r="AM718" s="73"/>
      <c r="AN718" s="73"/>
      <c r="AO718" s="73"/>
      <c r="AP718" s="73"/>
      <c r="AQ718" s="73"/>
      <c r="AR718" s="74"/>
    </row>
    <row r="719" spans="1:46" s="11" customFormat="1" ht="2.25" customHeight="1" x14ac:dyDescent="0.15">
      <c r="A719" s="26"/>
      <c r="B719" s="27"/>
      <c r="C719" s="28"/>
      <c r="D719" s="26"/>
      <c r="E719" s="28"/>
      <c r="F719" s="26"/>
      <c r="G719" s="27"/>
      <c r="H719" s="28"/>
      <c r="I719" s="26"/>
      <c r="J719" s="27"/>
      <c r="K719" s="28"/>
      <c r="L719" s="26"/>
      <c r="M719" s="27"/>
      <c r="N719" s="27"/>
      <c r="O719" s="27"/>
      <c r="P719" s="28"/>
      <c r="Q719" s="27"/>
      <c r="R719" s="27"/>
      <c r="S719" s="27"/>
      <c r="T719" s="28"/>
      <c r="U719" s="27"/>
      <c r="V719" s="27"/>
      <c r="W719" s="27"/>
      <c r="X719" s="28"/>
      <c r="Y719" s="27"/>
      <c r="Z719" s="27"/>
      <c r="AA719" s="27"/>
      <c r="AB719" s="26"/>
      <c r="AC719" s="28"/>
      <c r="AD719" s="29"/>
      <c r="AE719" s="29"/>
      <c r="AF719" s="29"/>
      <c r="AG719" s="30"/>
      <c r="AH719" s="29"/>
      <c r="AI719" s="29"/>
      <c r="AJ719" s="29"/>
      <c r="AK719" s="30"/>
      <c r="AL719" s="29"/>
      <c r="AM719" s="29"/>
      <c r="AN719" s="29"/>
      <c r="AO719" s="30"/>
      <c r="AP719" s="29"/>
      <c r="AQ719" s="29"/>
      <c r="AR719" s="30"/>
    </row>
    <row r="720" spans="1:46" s="11" customFormat="1" ht="13.5" customHeight="1" x14ac:dyDescent="0.15">
      <c r="A720" s="55" t="s">
        <v>3</v>
      </c>
      <c r="B720" s="56"/>
      <c r="C720" s="57"/>
      <c r="D720" s="82"/>
      <c r="E720" s="83"/>
      <c r="F720" s="84"/>
      <c r="G720" s="84"/>
      <c r="H720" s="84"/>
      <c r="I720" s="84"/>
      <c r="J720" s="84"/>
      <c r="K720" s="85"/>
      <c r="L720" s="93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5"/>
      <c r="AB720" s="97">
        <v>1</v>
      </c>
      <c r="AC720" s="60"/>
      <c r="AD720" s="72" t="str">
        <f>IF(OR(L720="",AB720="",AB721=""),"0",ROUNDDOWN(L720*AB720/AB721,0))</f>
        <v>0</v>
      </c>
      <c r="AE720" s="73"/>
      <c r="AF720" s="73"/>
      <c r="AG720" s="73"/>
      <c r="AH720" s="73"/>
      <c r="AI720" s="73"/>
      <c r="AJ720" s="73"/>
      <c r="AK720" s="73"/>
      <c r="AL720" s="73"/>
      <c r="AM720" s="73"/>
      <c r="AN720" s="73"/>
      <c r="AO720" s="73"/>
      <c r="AP720" s="73"/>
      <c r="AQ720" s="73"/>
      <c r="AR720" s="74"/>
    </row>
    <row r="721" spans="1:46" s="11" customFormat="1" ht="13.5" customHeight="1" x14ac:dyDescent="0.15">
      <c r="A721" s="58"/>
      <c r="B721" s="59"/>
      <c r="C721" s="60"/>
      <c r="D721" s="86"/>
      <c r="E721" s="87"/>
      <c r="F721" s="88"/>
      <c r="G721" s="88"/>
      <c r="H721" s="88"/>
      <c r="I721" s="88"/>
      <c r="J721" s="88"/>
      <c r="K721" s="89"/>
      <c r="L721" s="96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5"/>
      <c r="AB721" s="97">
        <v>2</v>
      </c>
      <c r="AC721" s="60"/>
      <c r="AD721" s="75"/>
      <c r="AE721" s="73"/>
      <c r="AF721" s="73"/>
      <c r="AG721" s="73"/>
      <c r="AH721" s="73"/>
      <c r="AI721" s="73"/>
      <c r="AJ721" s="73"/>
      <c r="AK721" s="73"/>
      <c r="AL721" s="73"/>
      <c r="AM721" s="73"/>
      <c r="AN721" s="73"/>
      <c r="AO721" s="73"/>
      <c r="AP721" s="73"/>
      <c r="AQ721" s="73"/>
      <c r="AR721" s="74"/>
    </row>
    <row r="722" spans="1:46" s="11" customFormat="1" ht="2.25" customHeight="1" x14ac:dyDescent="0.15">
      <c r="A722" s="26"/>
      <c r="B722" s="27"/>
      <c r="C722" s="28"/>
      <c r="D722" s="90"/>
      <c r="E722" s="91"/>
      <c r="F722" s="91"/>
      <c r="G722" s="91"/>
      <c r="H722" s="91"/>
      <c r="I722" s="91"/>
      <c r="J722" s="91"/>
      <c r="K722" s="92"/>
      <c r="L722" s="26"/>
      <c r="M722" s="27"/>
      <c r="N722" s="27"/>
      <c r="O722" s="27"/>
      <c r="P722" s="28"/>
      <c r="Q722" s="27"/>
      <c r="R722" s="27"/>
      <c r="S722" s="27"/>
      <c r="T722" s="28"/>
      <c r="U722" s="27"/>
      <c r="V722" s="27"/>
      <c r="W722" s="27"/>
      <c r="X722" s="28"/>
      <c r="Y722" s="27"/>
      <c r="Z722" s="27"/>
      <c r="AA722" s="27"/>
      <c r="AB722" s="26"/>
      <c r="AC722" s="28"/>
      <c r="AD722" s="27"/>
      <c r="AE722" s="27"/>
      <c r="AF722" s="27"/>
      <c r="AG722" s="28"/>
      <c r="AH722" s="27"/>
      <c r="AI722" s="27"/>
      <c r="AJ722" s="27"/>
      <c r="AK722" s="28"/>
      <c r="AL722" s="27"/>
      <c r="AM722" s="27"/>
      <c r="AN722" s="27"/>
      <c r="AO722" s="28"/>
      <c r="AP722" s="27"/>
      <c r="AQ722" s="27"/>
      <c r="AR722" s="28"/>
    </row>
    <row r="723" spans="1:46" s="11" customFormat="1" ht="13.5" customHeight="1" x14ac:dyDescent="0.15">
      <c r="A723" s="55" t="s">
        <v>2</v>
      </c>
      <c r="B723" s="56"/>
      <c r="C723" s="57"/>
      <c r="D723" s="61">
        <f>D711+D714+D717</f>
        <v>0</v>
      </c>
      <c r="E723" s="62"/>
      <c r="F723" s="64"/>
      <c r="G723" s="65"/>
      <c r="H723" s="66"/>
      <c r="I723" s="61">
        <f>I711+I714+I717</f>
        <v>0</v>
      </c>
      <c r="J723" s="70"/>
      <c r="K723" s="71"/>
      <c r="L723" s="37">
        <f>L711+L714+L717+L720</f>
        <v>0</v>
      </c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9"/>
      <c r="AB723" s="64"/>
      <c r="AC723" s="66"/>
      <c r="AD723" s="37">
        <f>AD711+AD714+AD717+AD720</f>
        <v>0</v>
      </c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9"/>
    </row>
    <row r="724" spans="1:46" s="11" customFormat="1" ht="13.5" customHeight="1" x14ac:dyDescent="0.15">
      <c r="A724" s="58"/>
      <c r="B724" s="59"/>
      <c r="C724" s="60"/>
      <c r="D724" s="63"/>
      <c r="E724" s="62"/>
      <c r="F724" s="67"/>
      <c r="G724" s="68"/>
      <c r="H724" s="69"/>
      <c r="I724" s="63"/>
      <c r="J724" s="70"/>
      <c r="K724" s="71"/>
      <c r="L724" s="40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9"/>
      <c r="AB724" s="67"/>
      <c r="AC724" s="69"/>
      <c r="AD724" s="40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9"/>
    </row>
    <row r="725" spans="1:46" s="11" customFormat="1" ht="2.25" customHeight="1" thickBot="1" x14ac:dyDescent="0.2">
      <c r="A725" s="31"/>
      <c r="B725" s="32"/>
      <c r="C725" s="33"/>
      <c r="D725" s="31"/>
      <c r="E725" s="33"/>
      <c r="F725" s="31"/>
      <c r="G725" s="32"/>
      <c r="H725" s="33"/>
      <c r="I725" s="31"/>
      <c r="J725" s="32"/>
      <c r="K725" s="33"/>
      <c r="L725" s="31"/>
      <c r="M725" s="32"/>
      <c r="N725" s="32"/>
      <c r="O725" s="32"/>
      <c r="P725" s="33"/>
      <c r="Q725" s="32"/>
      <c r="R725" s="32"/>
      <c r="S725" s="32"/>
      <c r="T725" s="33"/>
      <c r="U725" s="32"/>
      <c r="V725" s="32"/>
      <c r="W725" s="32"/>
      <c r="X725" s="33"/>
      <c r="Y725" s="32"/>
      <c r="Z725" s="32"/>
      <c r="AA725" s="32"/>
      <c r="AB725" s="31"/>
      <c r="AC725" s="33"/>
      <c r="AD725" s="32"/>
      <c r="AE725" s="32"/>
      <c r="AF725" s="32"/>
      <c r="AG725" s="33"/>
      <c r="AH725" s="32"/>
      <c r="AI725" s="32"/>
      <c r="AJ725" s="32"/>
      <c r="AK725" s="33"/>
      <c r="AL725" s="32"/>
      <c r="AM725" s="32"/>
      <c r="AN725" s="32"/>
      <c r="AO725" s="33"/>
      <c r="AP725" s="32"/>
      <c r="AQ725" s="32"/>
      <c r="AR725" s="33"/>
    </row>
    <row r="726" spans="1:46" s="11" customFormat="1" ht="37.5" customHeight="1" thickTop="1" x14ac:dyDescent="0.2">
      <c r="A726" s="41" t="s">
        <v>1</v>
      </c>
      <c r="B726" s="42"/>
      <c r="C726" s="42"/>
      <c r="D726" s="42"/>
      <c r="E726" s="42"/>
      <c r="F726" s="42"/>
      <c r="G726" s="42"/>
      <c r="H726" s="43"/>
      <c r="I726" s="44">
        <f>I686+I704+I723</f>
        <v>0</v>
      </c>
      <c r="J726" s="45"/>
      <c r="K726" s="46"/>
      <c r="L726" s="41" t="s">
        <v>0</v>
      </c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3"/>
      <c r="AD726" s="50">
        <f>AD686+AD704+AD723</f>
        <v>0</v>
      </c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51"/>
      <c r="AQ726" s="51"/>
      <c r="AR726" s="52"/>
      <c r="AS726" s="53" t="s">
        <v>76</v>
      </c>
      <c r="AT726" s="54"/>
    </row>
    <row r="727" spans="1:46" ht="2.25" customHeight="1" x14ac:dyDescent="0.15">
      <c r="A727" s="10"/>
      <c r="B727" s="9"/>
      <c r="C727" s="9"/>
      <c r="D727" s="9"/>
      <c r="E727" s="9"/>
      <c r="F727" s="9"/>
      <c r="G727" s="9"/>
      <c r="H727" s="8"/>
      <c r="I727" s="47"/>
      <c r="J727" s="48"/>
      <c r="K727" s="49"/>
      <c r="L727" s="7"/>
      <c r="M727" s="6"/>
      <c r="N727" s="6"/>
      <c r="O727" s="6"/>
      <c r="P727" s="5"/>
      <c r="Q727" s="6"/>
      <c r="R727" s="6"/>
      <c r="S727" s="6"/>
      <c r="T727" s="5"/>
      <c r="U727" s="6"/>
      <c r="V727" s="6"/>
      <c r="W727" s="6"/>
      <c r="X727" s="5"/>
      <c r="Y727" s="6"/>
      <c r="Z727" s="6"/>
      <c r="AA727" s="6"/>
      <c r="AB727" s="7"/>
      <c r="AC727" s="5"/>
      <c r="AD727" s="6"/>
      <c r="AE727" s="6"/>
      <c r="AF727" s="6"/>
      <c r="AG727" s="5"/>
      <c r="AH727" s="6"/>
      <c r="AI727" s="6"/>
      <c r="AJ727" s="6"/>
      <c r="AK727" s="5"/>
      <c r="AL727" s="6"/>
      <c r="AM727" s="6"/>
      <c r="AN727" s="6"/>
      <c r="AO727" s="5"/>
      <c r="AP727" s="6"/>
      <c r="AQ727" s="6"/>
      <c r="AR727" s="5"/>
    </row>
    <row r="728" spans="1:46" s="11" customFormat="1" ht="27" customHeight="1" x14ac:dyDescent="0.15">
      <c r="A728" s="20" t="s">
        <v>22</v>
      </c>
      <c r="B728" s="21" t="s">
        <v>21</v>
      </c>
      <c r="C728" s="140"/>
      <c r="D728" s="141"/>
      <c r="E728" s="141"/>
      <c r="F728" s="141"/>
      <c r="G728" s="142"/>
      <c r="H728" s="136" t="s">
        <v>20</v>
      </c>
      <c r="I728" s="125"/>
      <c r="J728" s="140"/>
      <c r="K728" s="141"/>
      <c r="L728" s="141"/>
      <c r="M728" s="141"/>
      <c r="N728" s="141"/>
      <c r="O728" s="141"/>
      <c r="P728" s="141"/>
      <c r="Q728" s="141"/>
      <c r="R728" s="141"/>
      <c r="S728" s="141"/>
      <c r="T728" s="141"/>
      <c r="U728" s="141"/>
      <c r="V728" s="141"/>
      <c r="W728" s="141"/>
      <c r="X728" s="141"/>
      <c r="Y728" s="141"/>
      <c r="Z728" s="141"/>
      <c r="AA728" s="141"/>
      <c r="AB728" s="141"/>
      <c r="AC728" s="141"/>
      <c r="AD728" s="141"/>
      <c r="AE728" s="141"/>
      <c r="AF728" s="141"/>
      <c r="AG728" s="141"/>
      <c r="AH728" s="141"/>
      <c r="AI728" s="141"/>
      <c r="AJ728" s="141"/>
      <c r="AK728" s="141"/>
      <c r="AL728" s="141"/>
      <c r="AM728" s="141"/>
      <c r="AN728" s="141"/>
      <c r="AO728" s="141"/>
      <c r="AP728" s="141"/>
      <c r="AQ728" s="141"/>
      <c r="AR728" s="142"/>
    </row>
    <row r="729" spans="1:46" s="11" customFormat="1" ht="15" customHeight="1" x14ac:dyDescent="0.15">
      <c r="A729" s="114" t="s">
        <v>19</v>
      </c>
      <c r="B729" s="115"/>
      <c r="C729" s="57"/>
      <c r="D729" s="119" t="s">
        <v>18</v>
      </c>
      <c r="E729" s="120"/>
      <c r="F729" s="120"/>
      <c r="G729" s="120"/>
      <c r="H729" s="120"/>
      <c r="I729" s="120"/>
      <c r="J729" s="120"/>
      <c r="K729" s="121"/>
      <c r="L729" s="119" t="s">
        <v>17</v>
      </c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1"/>
      <c r="AT729" s="137" t="s">
        <v>23</v>
      </c>
    </row>
    <row r="730" spans="1:46" s="11" customFormat="1" ht="30" customHeight="1" x14ac:dyDescent="0.15">
      <c r="A730" s="116"/>
      <c r="B730" s="117"/>
      <c r="C730" s="118"/>
      <c r="D730" s="122" t="s">
        <v>16</v>
      </c>
      <c r="E730" s="121"/>
      <c r="F730" s="123" t="s">
        <v>15</v>
      </c>
      <c r="G730" s="124"/>
      <c r="H730" s="125"/>
      <c r="I730" s="122" t="s">
        <v>14</v>
      </c>
      <c r="J730" s="120"/>
      <c r="K730" s="121"/>
      <c r="L730" s="122" t="s">
        <v>13</v>
      </c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1"/>
      <c r="AB730" s="123" t="s">
        <v>12</v>
      </c>
      <c r="AC730" s="125"/>
      <c r="AD730" s="122" t="s">
        <v>11</v>
      </c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1"/>
      <c r="AT730" s="138"/>
    </row>
    <row r="731" spans="1:46" s="11" customFormat="1" ht="12" customHeight="1" x14ac:dyDescent="0.15">
      <c r="A731" s="22"/>
      <c r="B731" s="23"/>
      <c r="C731" s="24"/>
      <c r="D731" s="23"/>
      <c r="E731" s="25" t="s">
        <v>10</v>
      </c>
      <c r="F731" s="22"/>
      <c r="G731" s="23"/>
      <c r="H731" s="24"/>
      <c r="I731" s="23"/>
      <c r="J731" s="23"/>
      <c r="K731" s="25" t="s">
        <v>10</v>
      </c>
      <c r="L731" s="22"/>
      <c r="M731" s="23"/>
      <c r="N731" s="23"/>
      <c r="O731" s="132" t="s">
        <v>9</v>
      </c>
      <c r="P731" s="132"/>
      <c r="Q731" s="132"/>
      <c r="R731" s="23"/>
      <c r="S731" s="132" t="s">
        <v>8</v>
      </c>
      <c r="T731" s="132"/>
      <c r="U731" s="132"/>
      <c r="V731" s="23"/>
      <c r="W731" s="98" t="s">
        <v>7</v>
      </c>
      <c r="X731" s="98"/>
      <c r="Y731" s="98"/>
      <c r="Z731" s="126" t="s">
        <v>6</v>
      </c>
      <c r="AA731" s="126"/>
      <c r="AB731" s="22"/>
      <c r="AC731" s="24"/>
      <c r="AD731" s="23"/>
      <c r="AE731" s="23"/>
      <c r="AF731" s="132" t="s">
        <v>9</v>
      </c>
      <c r="AG731" s="132"/>
      <c r="AH731" s="132"/>
      <c r="AI731" s="23"/>
      <c r="AJ731" s="132" t="s">
        <v>8</v>
      </c>
      <c r="AK731" s="132"/>
      <c r="AL731" s="132"/>
      <c r="AM731" s="23"/>
      <c r="AN731" s="98" t="s">
        <v>7</v>
      </c>
      <c r="AO731" s="98"/>
      <c r="AP731" s="98"/>
      <c r="AQ731" s="126" t="s">
        <v>6</v>
      </c>
      <c r="AR731" s="127"/>
      <c r="AT731" s="138"/>
    </row>
    <row r="732" spans="1:46" s="11" customFormat="1" ht="11.25" customHeight="1" x14ac:dyDescent="0.15">
      <c r="A732" s="128" t="s">
        <v>5</v>
      </c>
      <c r="B732" s="129"/>
      <c r="C732" s="130"/>
      <c r="D732" s="102"/>
      <c r="E732" s="103"/>
      <c r="F732" s="79"/>
      <c r="G732" s="80"/>
      <c r="H732" s="81"/>
      <c r="I732" s="131" t="str">
        <f>IF(OR(D732="",F732="",F733=""),"0",ROUNDDOWN(D732*F732/F733,2))</f>
        <v>0</v>
      </c>
      <c r="J732" s="109"/>
      <c r="K732" s="110"/>
      <c r="L732" s="93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5"/>
      <c r="AB732" s="79"/>
      <c r="AC732" s="81"/>
      <c r="AD732" s="72" t="str">
        <f>IF(OR(L732="",AB732="",AB733=""),"0",ROUNDDOWN(L732*AB732/AB733,0))</f>
        <v>0</v>
      </c>
      <c r="AE732" s="73"/>
      <c r="AF732" s="73"/>
      <c r="AG732" s="73"/>
      <c r="AH732" s="73"/>
      <c r="AI732" s="73"/>
      <c r="AJ732" s="73"/>
      <c r="AK732" s="73"/>
      <c r="AL732" s="73"/>
      <c r="AM732" s="73"/>
      <c r="AN732" s="73"/>
      <c r="AO732" s="73"/>
      <c r="AP732" s="73"/>
      <c r="AQ732" s="73"/>
      <c r="AR732" s="74"/>
      <c r="AT732" s="138"/>
    </row>
    <row r="733" spans="1:46" s="11" customFormat="1" ht="11.25" customHeight="1" x14ac:dyDescent="0.15">
      <c r="A733" s="76" t="s">
        <v>4</v>
      </c>
      <c r="B733" s="77"/>
      <c r="C733" s="78"/>
      <c r="D733" s="104"/>
      <c r="E733" s="103"/>
      <c r="F733" s="79"/>
      <c r="G733" s="80"/>
      <c r="H733" s="81"/>
      <c r="I733" s="108"/>
      <c r="J733" s="109"/>
      <c r="K733" s="110"/>
      <c r="L733" s="96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5"/>
      <c r="AB733" s="79"/>
      <c r="AC733" s="81"/>
      <c r="AD733" s="75"/>
      <c r="AE733" s="73"/>
      <c r="AF733" s="73"/>
      <c r="AG733" s="73"/>
      <c r="AH733" s="73"/>
      <c r="AI733" s="73"/>
      <c r="AJ733" s="73"/>
      <c r="AK733" s="73"/>
      <c r="AL733" s="73"/>
      <c r="AM733" s="73"/>
      <c r="AN733" s="73"/>
      <c r="AO733" s="73"/>
      <c r="AP733" s="73"/>
      <c r="AQ733" s="73"/>
      <c r="AR733" s="74"/>
      <c r="AT733" s="138"/>
    </row>
    <row r="734" spans="1:46" s="11" customFormat="1" ht="2.25" customHeight="1" x14ac:dyDescent="0.15">
      <c r="A734" s="26"/>
      <c r="B734" s="27"/>
      <c r="C734" s="28"/>
      <c r="D734" s="27"/>
      <c r="E734" s="27"/>
      <c r="F734" s="26"/>
      <c r="G734" s="27"/>
      <c r="H734" s="28"/>
      <c r="I734" s="27"/>
      <c r="J734" s="27"/>
      <c r="K734" s="27"/>
      <c r="L734" s="26"/>
      <c r="M734" s="27"/>
      <c r="N734" s="27"/>
      <c r="O734" s="27"/>
      <c r="P734" s="28"/>
      <c r="Q734" s="27"/>
      <c r="R734" s="27"/>
      <c r="S734" s="27"/>
      <c r="T734" s="28"/>
      <c r="U734" s="27"/>
      <c r="V734" s="27"/>
      <c r="W734" s="27"/>
      <c r="X734" s="28"/>
      <c r="Y734" s="27"/>
      <c r="Z734" s="27"/>
      <c r="AA734" s="27"/>
      <c r="AB734" s="26"/>
      <c r="AC734" s="28"/>
      <c r="AD734" s="29"/>
      <c r="AE734" s="29"/>
      <c r="AF734" s="29"/>
      <c r="AG734" s="30"/>
      <c r="AH734" s="29"/>
      <c r="AI734" s="29"/>
      <c r="AJ734" s="29"/>
      <c r="AK734" s="30"/>
      <c r="AL734" s="29"/>
      <c r="AM734" s="29"/>
      <c r="AN734" s="29"/>
      <c r="AO734" s="30"/>
      <c r="AP734" s="29"/>
      <c r="AQ734" s="29"/>
      <c r="AR734" s="30"/>
      <c r="AT734" s="138"/>
    </row>
    <row r="735" spans="1:46" s="11" customFormat="1" ht="13.5" customHeight="1" x14ac:dyDescent="0.15">
      <c r="A735" s="111" t="s">
        <v>5</v>
      </c>
      <c r="B735" s="112"/>
      <c r="C735" s="113"/>
      <c r="D735" s="102"/>
      <c r="E735" s="103"/>
      <c r="F735" s="79"/>
      <c r="G735" s="80"/>
      <c r="H735" s="81"/>
      <c r="I735" s="105" t="str">
        <f>IF(OR(D735="",F735="",F736=""),"0",ROUNDDOWN(D735*F735/F736,2))</f>
        <v>0</v>
      </c>
      <c r="J735" s="106"/>
      <c r="K735" s="107"/>
      <c r="L735" s="93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5"/>
      <c r="AB735" s="79"/>
      <c r="AC735" s="81"/>
      <c r="AD735" s="72" t="str">
        <f>IF(OR(L735="",AB735="",AB736=""),"0",ROUNDDOWN(L735*AB735/AB736,0))</f>
        <v>0</v>
      </c>
      <c r="AE735" s="73"/>
      <c r="AF735" s="73"/>
      <c r="AG735" s="73"/>
      <c r="AH735" s="73"/>
      <c r="AI735" s="73"/>
      <c r="AJ735" s="73"/>
      <c r="AK735" s="73"/>
      <c r="AL735" s="73"/>
      <c r="AM735" s="73"/>
      <c r="AN735" s="73"/>
      <c r="AO735" s="73"/>
      <c r="AP735" s="73"/>
      <c r="AQ735" s="73"/>
      <c r="AR735" s="74"/>
      <c r="AT735" s="138"/>
    </row>
    <row r="736" spans="1:46" s="11" customFormat="1" ht="13.5" customHeight="1" x14ac:dyDescent="0.15">
      <c r="A736" s="76" t="s">
        <v>4</v>
      </c>
      <c r="B736" s="77"/>
      <c r="C736" s="78"/>
      <c r="D736" s="104"/>
      <c r="E736" s="103"/>
      <c r="F736" s="79"/>
      <c r="G736" s="80"/>
      <c r="H736" s="81"/>
      <c r="I736" s="108"/>
      <c r="J736" s="109"/>
      <c r="K736" s="110"/>
      <c r="L736" s="96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5"/>
      <c r="AB736" s="79"/>
      <c r="AC736" s="81"/>
      <c r="AD736" s="75"/>
      <c r="AE736" s="73"/>
      <c r="AF736" s="73"/>
      <c r="AG736" s="73"/>
      <c r="AH736" s="73"/>
      <c r="AI736" s="73"/>
      <c r="AJ736" s="73"/>
      <c r="AK736" s="73"/>
      <c r="AL736" s="73"/>
      <c r="AM736" s="73"/>
      <c r="AN736" s="73"/>
      <c r="AO736" s="73"/>
      <c r="AP736" s="73"/>
      <c r="AQ736" s="73"/>
      <c r="AR736" s="74"/>
      <c r="AT736" s="138"/>
    </row>
    <row r="737" spans="1:46" s="11" customFormat="1" ht="2.25" customHeight="1" x14ac:dyDescent="0.15">
      <c r="A737" s="26"/>
      <c r="B737" s="27"/>
      <c r="C737" s="28"/>
      <c r="D737" s="26"/>
      <c r="E737" s="28"/>
      <c r="F737" s="26"/>
      <c r="G737" s="27"/>
      <c r="H737" s="28"/>
      <c r="I737" s="26"/>
      <c r="J737" s="27"/>
      <c r="K737" s="28"/>
      <c r="L737" s="26"/>
      <c r="M737" s="27"/>
      <c r="N737" s="27"/>
      <c r="O737" s="27"/>
      <c r="P737" s="28"/>
      <c r="Q737" s="27"/>
      <c r="R737" s="27"/>
      <c r="S737" s="27"/>
      <c r="T737" s="28"/>
      <c r="U737" s="27"/>
      <c r="V737" s="27"/>
      <c r="W737" s="27"/>
      <c r="X737" s="28"/>
      <c r="Y737" s="27"/>
      <c r="Z737" s="27"/>
      <c r="AA737" s="27"/>
      <c r="AB737" s="26"/>
      <c r="AC737" s="28"/>
      <c r="AD737" s="29"/>
      <c r="AE737" s="29"/>
      <c r="AF737" s="29"/>
      <c r="AG737" s="30"/>
      <c r="AH737" s="29"/>
      <c r="AI737" s="29"/>
      <c r="AJ737" s="29"/>
      <c r="AK737" s="30"/>
      <c r="AL737" s="29"/>
      <c r="AM737" s="29"/>
      <c r="AN737" s="29"/>
      <c r="AO737" s="30"/>
      <c r="AP737" s="29"/>
      <c r="AQ737" s="29"/>
      <c r="AR737" s="30"/>
      <c r="AT737" s="138"/>
    </row>
    <row r="738" spans="1:46" s="11" customFormat="1" ht="13.5" customHeight="1" x14ac:dyDescent="0.15">
      <c r="A738" s="99"/>
      <c r="B738" s="100"/>
      <c r="C738" s="101"/>
      <c r="D738" s="102"/>
      <c r="E738" s="103"/>
      <c r="F738" s="79"/>
      <c r="G738" s="80"/>
      <c r="H738" s="81"/>
      <c r="I738" s="105" t="str">
        <f>IF(OR(D738="",F738="",F739=""),"0",ROUNDDOWN(D738*F738/F739,2))</f>
        <v>0</v>
      </c>
      <c r="J738" s="106"/>
      <c r="K738" s="107"/>
      <c r="L738" s="93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5"/>
      <c r="AB738" s="79"/>
      <c r="AC738" s="81"/>
      <c r="AD738" s="72" t="str">
        <f>IF(OR(L738="",AB738="",AB739=""),"0",ROUNDDOWN(L738*AB738/AB739,0))</f>
        <v>0</v>
      </c>
      <c r="AE738" s="73"/>
      <c r="AF738" s="73"/>
      <c r="AG738" s="73"/>
      <c r="AH738" s="73"/>
      <c r="AI738" s="73"/>
      <c r="AJ738" s="73"/>
      <c r="AK738" s="73"/>
      <c r="AL738" s="73"/>
      <c r="AM738" s="73"/>
      <c r="AN738" s="73"/>
      <c r="AO738" s="73"/>
      <c r="AP738" s="73"/>
      <c r="AQ738" s="73"/>
      <c r="AR738" s="74"/>
      <c r="AT738" s="138"/>
    </row>
    <row r="739" spans="1:46" s="11" customFormat="1" ht="13.5" customHeight="1" x14ac:dyDescent="0.15">
      <c r="A739" s="76"/>
      <c r="B739" s="77"/>
      <c r="C739" s="78"/>
      <c r="D739" s="104"/>
      <c r="E739" s="103"/>
      <c r="F739" s="79"/>
      <c r="G739" s="80"/>
      <c r="H739" s="81"/>
      <c r="I739" s="108"/>
      <c r="J739" s="109"/>
      <c r="K739" s="110"/>
      <c r="L739" s="96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5"/>
      <c r="AB739" s="79"/>
      <c r="AC739" s="81"/>
      <c r="AD739" s="75"/>
      <c r="AE739" s="73"/>
      <c r="AF739" s="73"/>
      <c r="AG739" s="73"/>
      <c r="AH739" s="73"/>
      <c r="AI739" s="73"/>
      <c r="AJ739" s="73"/>
      <c r="AK739" s="73"/>
      <c r="AL739" s="73"/>
      <c r="AM739" s="73"/>
      <c r="AN739" s="73"/>
      <c r="AO739" s="73"/>
      <c r="AP739" s="73"/>
      <c r="AQ739" s="73"/>
      <c r="AR739" s="74"/>
      <c r="AT739" s="138"/>
    </row>
    <row r="740" spans="1:46" s="11" customFormat="1" ht="2.25" customHeight="1" x14ac:dyDescent="0.15">
      <c r="A740" s="26"/>
      <c r="B740" s="27"/>
      <c r="C740" s="28"/>
      <c r="D740" s="26"/>
      <c r="E740" s="28"/>
      <c r="F740" s="26"/>
      <c r="G740" s="27"/>
      <c r="H740" s="28"/>
      <c r="I740" s="26"/>
      <c r="J740" s="27"/>
      <c r="K740" s="28"/>
      <c r="L740" s="26"/>
      <c r="M740" s="27"/>
      <c r="N740" s="27"/>
      <c r="O740" s="27"/>
      <c r="P740" s="28"/>
      <c r="Q740" s="27"/>
      <c r="R740" s="27"/>
      <c r="S740" s="27"/>
      <c r="T740" s="28"/>
      <c r="U740" s="27"/>
      <c r="V740" s="27"/>
      <c r="W740" s="27"/>
      <c r="X740" s="28"/>
      <c r="Y740" s="27"/>
      <c r="Z740" s="27"/>
      <c r="AA740" s="27"/>
      <c r="AB740" s="26"/>
      <c r="AC740" s="28"/>
      <c r="AD740" s="29"/>
      <c r="AE740" s="29"/>
      <c r="AF740" s="29"/>
      <c r="AG740" s="30"/>
      <c r="AH740" s="29"/>
      <c r="AI740" s="29"/>
      <c r="AJ740" s="29"/>
      <c r="AK740" s="30"/>
      <c r="AL740" s="29"/>
      <c r="AM740" s="29"/>
      <c r="AN740" s="29"/>
      <c r="AO740" s="30"/>
      <c r="AP740" s="29"/>
      <c r="AQ740" s="29"/>
      <c r="AR740" s="30"/>
      <c r="AT740" s="138"/>
    </row>
    <row r="741" spans="1:46" s="11" customFormat="1" ht="13.5" customHeight="1" x14ac:dyDescent="0.15">
      <c r="A741" s="55" t="s">
        <v>3</v>
      </c>
      <c r="B741" s="56"/>
      <c r="C741" s="57"/>
      <c r="D741" s="82"/>
      <c r="E741" s="83"/>
      <c r="F741" s="84"/>
      <c r="G741" s="84"/>
      <c r="H741" s="84"/>
      <c r="I741" s="84"/>
      <c r="J741" s="84"/>
      <c r="K741" s="85"/>
      <c r="L741" s="93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5"/>
      <c r="AB741" s="97">
        <v>1</v>
      </c>
      <c r="AC741" s="60"/>
      <c r="AD741" s="72" t="str">
        <f>IF(OR(L741="",AB741="",AB742=""),"0",ROUNDDOWN(L741*AB741/AB742,0))</f>
        <v>0</v>
      </c>
      <c r="AE741" s="73"/>
      <c r="AF741" s="73"/>
      <c r="AG741" s="73"/>
      <c r="AH741" s="73"/>
      <c r="AI741" s="73"/>
      <c r="AJ741" s="73"/>
      <c r="AK741" s="73"/>
      <c r="AL741" s="73"/>
      <c r="AM741" s="73"/>
      <c r="AN741" s="73"/>
      <c r="AO741" s="73"/>
      <c r="AP741" s="73"/>
      <c r="AQ741" s="73"/>
      <c r="AR741" s="74"/>
      <c r="AT741" s="138"/>
    </row>
    <row r="742" spans="1:46" s="11" customFormat="1" ht="13.5" customHeight="1" x14ac:dyDescent="0.15">
      <c r="A742" s="58"/>
      <c r="B742" s="59"/>
      <c r="C742" s="60"/>
      <c r="D742" s="86"/>
      <c r="E742" s="87"/>
      <c r="F742" s="88"/>
      <c r="G742" s="88"/>
      <c r="H742" s="88"/>
      <c r="I742" s="88"/>
      <c r="J742" s="88"/>
      <c r="K742" s="89"/>
      <c r="L742" s="96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5"/>
      <c r="AB742" s="97">
        <v>2</v>
      </c>
      <c r="AC742" s="60"/>
      <c r="AD742" s="75"/>
      <c r="AE742" s="73"/>
      <c r="AF742" s="73"/>
      <c r="AG742" s="73"/>
      <c r="AH742" s="73"/>
      <c r="AI742" s="73"/>
      <c r="AJ742" s="73"/>
      <c r="AK742" s="73"/>
      <c r="AL742" s="73"/>
      <c r="AM742" s="73"/>
      <c r="AN742" s="73"/>
      <c r="AO742" s="73"/>
      <c r="AP742" s="73"/>
      <c r="AQ742" s="73"/>
      <c r="AR742" s="74"/>
      <c r="AT742" s="138"/>
    </row>
    <row r="743" spans="1:46" s="11" customFormat="1" ht="2.25" customHeight="1" x14ac:dyDescent="0.15">
      <c r="A743" s="26"/>
      <c r="B743" s="27"/>
      <c r="C743" s="28"/>
      <c r="D743" s="90"/>
      <c r="E743" s="91"/>
      <c r="F743" s="91"/>
      <c r="G743" s="91"/>
      <c r="H743" s="91"/>
      <c r="I743" s="91"/>
      <c r="J743" s="91"/>
      <c r="K743" s="92"/>
      <c r="L743" s="26"/>
      <c r="M743" s="27"/>
      <c r="N743" s="27"/>
      <c r="O743" s="27"/>
      <c r="P743" s="28"/>
      <c r="Q743" s="27"/>
      <c r="R743" s="27"/>
      <c r="S743" s="27"/>
      <c r="T743" s="28"/>
      <c r="U743" s="27"/>
      <c r="V743" s="27"/>
      <c r="W743" s="27"/>
      <c r="X743" s="28"/>
      <c r="Y743" s="27"/>
      <c r="Z743" s="27"/>
      <c r="AA743" s="27"/>
      <c r="AB743" s="26"/>
      <c r="AC743" s="28"/>
      <c r="AD743" s="27"/>
      <c r="AE743" s="27"/>
      <c r="AF743" s="27"/>
      <c r="AG743" s="28"/>
      <c r="AH743" s="27"/>
      <c r="AI743" s="27"/>
      <c r="AJ743" s="27"/>
      <c r="AK743" s="28"/>
      <c r="AL743" s="27"/>
      <c r="AM743" s="27"/>
      <c r="AN743" s="27"/>
      <c r="AO743" s="28"/>
      <c r="AP743" s="27"/>
      <c r="AQ743" s="27"/>
      <c r="AR743" s="28"/>
      <c r="AT743" s="138"/>
    </row>
    <row r="744" spans="1:46" s="11" customFormat="1" ht="13.5" customHeight="1" x14ac:dyDescent="0.15">
      <c r="A744" s="55" t="s">
        <v>2</v>
      </c>
      <c r="B744" s="56"/>
      <c r="C744" s="57"/>
      <c r="D744" s="61">
        <f>D732+D735+D738</f>
        <v>0</v>
      </c>
      <c r="E744" s="62"/>
      <c r="F744" s="64"/>
      <c r="G744" s="65"/>
      <c r="H744" s="66"/>
      <c r="I744" s="61">
        <f>I732+I735+I738</f>
        <v>0</v>
      </c>
      <c r="J744" s="70"/>
      <c r="K744" s="71"/>
      <c r="L744" s="37">
        <f>L732+L735+L738+L741</f>
        <v>0</v>
      </c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9"/>
      <c r="AB744" s="64"/>
      <c r="AC744" s="66"/>
      <c r="AD744" s="37">
        <f>AD732+AD735+AD738+AD741</f>
        <v>0</v>
      </c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9"/>
      <c r="AT744" s="138"/>
    </row>
    <row r="745" spans="1:46" s="11" customFormat="1" ht="13.5" customHeight="1" x14ac:dyDescent="0.15">
      <c r="A745" s="58"/>
      <c r="B745" s="59"/>
      <c r="C745" s="60"/>
      <c r="D745" s="63"/>
      <c r="E745" s="62"/>
      <c r="F745" s="67"/>
      <c r="G745" s="68"/>
      <c r="H745" s="69"/>
      <c r="I745" s="63"/>
      <c r="J745" s="70"/>
      <c r="K745" s="71"/>
      <c r="L745" s="40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9"/>
      <c r="AB745" s="67"/>
      <c r="AC745" s="69"/>
      <c r="AD745" s="40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9"/>
      <c r="AT745" s="138"/>
    </row>
    <row r="746" spans="1:46" s="11" customFormat="1" ht="2.25" customHeight="1" thickBot="1" x14ac:dyDescent="0.2">
      <c r="A746" s="31"/>
      <c r="B746" s="32"/>
      <c r="C746" s="33"/>
      <c r="D746" s="31"/>
      <c r="E746" s="33"/>
      <c r="F746" s="31"/>
      <c r="G746" s="32"/>
      <c r="H746" s="33"/>
      <c r="I746" s="31"/>
      <c r="J746" s="32"/>
      <c r="K746" s="33"/>
      <c r="L746" s="31"/>
      <c r="M746" s="32"/>
      <c r="N746" s="32"/>
      <c r="O746" s="32"/>
      <c r="P746" s="33"/>
      <c r="Q746" s="32"/>
      <c r="R746" s="32"/>
      <c r="S746" s="32"/>
      <c r="T746" s="33"/>
      <c r="U746" s="32"/>
      <c r="V746" s="32"/>
      <c r="W746" s="32"/>
      <c r="X746" s="33"/>
      <c r="Y746" s="32"/>
      <c r="Z746" s="32"/>
      <c r="AA746" s="32"/>
      <c r="AB746" s="31"/>
      <c r="AC746" s="33"/>
      <c r="AD746" s="32"/>
      <c r="AE746" s="32"/>
      <c r="AF746" s="32"/>
      <c r="AG746" s="33"/>
      <c r="AH746" s="32"/>
      <c r="AI746" s="32"/>
      <c r="AJ746" s="32"/>
      <c r="AK746" s="33"/>
      <c r="AL746" s="32"/>
      <c r="AM746" s="32"/>
      <c r="AN746" s="32"/>
      <c r="AO746" s="33"/>
      <c r="AP746" s="32"/>
      <c r="AQ746" s="32"/>
      <c r="AR746" s="33"/>
      <c r="AT746" s="138"/>
    </row>
    <row r="747" spans="1:46" s="11" customFormat="1" ht="27" customHeight="1" thickTop="1" x14ac:dyDescent="0.15">
      <c r="A747" s="20" t="s">
        <v>22</v>
      </c>
      <c r="B747" s="21" t="s">
        <v>21</v>
      </c>
      <c r="C747" s="133"/>
      <c r="D747" s="134"/>
      <c r="E747" s="134"/>
      <c r="F747" s="134"/>
      <c r="G747" s="135"/>
      <c r="H747" s="136" t="s">
        <v>20</v>
      </c>
      <c r="I747" s="125"/>
      <c r="J747" s="133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  <c r="AA747" s="134"/>
      <c r="AB747" s="134"/>
      <c r="AC747" s="134"/>
      <c r="AD747" s="134"/>
      <c r="AE747" s="134"/>
      <c r="AF747" s="134"/>
      <c r="AG747" s="134"/>
      <c r="AH747" s="134"/>
      <c r="AI747" s="134"/>
      <c r="AJ747" s="134"/>
      <c r="AK747" s="134"/>
      <c r="AL747" s="134"/>
      <c r="AM747" s="134"/>
      <c r="AN747" s="134"/>
      <c r="AO747" s="134"/>
      <c r="AP747" s="134"/>
      <c r="AQ747" s="134"/>
      <c r="AR747" s="135"/>
      <c r="AT747" s="138"/>
    </row>
    <row r="748" spans="1:46" s="11" customFormat="1" ht="15" customHeight="1" x14ac:dyDescent="0.15">
      <c r="A748" s="114" t="s">
        <v>19</v>
      </c>
      <c r="B748" s="115"/>
      <c r="C748" s="57"/>
      <c r="D748" s="119" t="s">
        <v>18</v>
      </c>
      <c r="E748" s="120"/>
      <c r="F748" s="120"/>
      <c r="G748" s="120"/>
      <c r="H748" s="120"/>
      <c r="I748" s="120"/>
      <c r="J748" s="120"/>
      <c r="K748" s="121"/>
      <c r="L748" s="119" t="s">
        <v>17</v>
      </c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1"/>
      <c r="AT748" s="139"/>
    </row>
    <row r="749" spans="1:46" s="11" customFormat="1" ht="30" customHeight="1" x14ac:dyDescent="0.15">
      <c r="A749" s="116"/>
      <c r="B749" s="117"/>
      <c r="C749" s="118"/>
      <c r="D749" s="122" t="s">
        <v>16</v>
      </c>
      <c r="E749" s="121"/>
      <c r="F749" s="123" t="s">
        <v>15</v>
      </c>
      <c r="G749" s="124"/>
      <c r="H749" s="125"/>
      <c r="I749" s="122" t="s">
        <v>14</v>
      </c>
      <c r="J749" s="120"/>
      <c r="K749" s="121"/>
      <c r="L749" s="122" t="s">
        <v>13</v>
      </c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1"/>
      <c r="AB749" s="123" t="s">
        <v>12</v>
      </c>
      <c r="AC749" s="125"/>
      <c r="AD749" s="122" t="s">
        <v>11</v>
      </c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1"/>
      <c r="AT749" s="139"/>
    </row>
    <row r="750" spans="1:46" s="11" customFormat="1" ht="12" customHeight="1" x14ac:dyDescent="0.15">
      <c r="A750" s="22"/>
      <c r="B750" s="23"/>
      <c r="C750" s="24"/>
      <c r="D750" s="23"/>
      <c r="E750" s="25" t="s">
        <v>10</v>
      </c>
      <c r="F750" s="22"/>
      <c r="G750" s="23"/>
      <c r="H750" s="24"/>
      <c r="I750" s="23"/>
      <c r="J750" s="23"/>
      <c r="K750" s="25" t="s">
        <v>10</v>
      </c>
      <c r="L750" s="22"/>
      <c r="M750" s="23"/>
      <c r="N750" s="23"/>
      <c r="O750" s="132" t="s">
        <v>9</v>
      </c>
      <c r="P750" s="132"/>
      <c r="Q750" s="132"/>
      <c r="R750" s="23"/>
      <c r="S750" s="132" t="s">
        <v>8</v>
      </c>
      <c r="T750" s="132"/>
      <c r="U750" s="132"/>
      <c r="V750" s="23"/>
      <c r="W750" s="98" t="s">
        <v>7</v>
      </c>
      <c r="X750" s="98"/>
      <c r="Y750" s="98"/>
      <c r="Z750" s="126" t="s">
        <v>6</v>
      </c>
      <c r="AA750" s="126"/>
      <c r="AB750" s="22"/>
      <c r="AC750" s="24"/>
      <c r="AD750" s="23"/>
      <c r="AE750" s="23"/>
      <c r="AF750" s="132" t="s">
        <v>9</v>
      </c>
      <c r="AG750" s="132"/>
      <c r="AH750" s="132"/>
      <c r="AI750" s="23"/>
      <c r="AJ750" s="132" t="s">
        <v>8</v>
      </c>
      <c r="AK750" s="132"/>
      <c r="AL750" s="132"/>
      <c r="AM750" s="23"/>
      <c r="AN750" s="98" t="s">
        <v>7</v>
      </c>
      <c r="AO750" s="98"/>
      <c r="AP750" s="98"/>
      <c r="AQ750" s="126" t="s">
        <v>6</v>
      </c>
      <c r="AR750" s="127"/>
    </row>
    <row r="751" spans="1:46" s="11" customFormat="1" ht="11.25" customHeight="1" x14ac:dyDescent="0.15">
      <c r="A751" s="128" t="s">
        <v>5</v>
      </c>
      <c r="B751" s="129"/>
      <c r="C751" s="130"/>
      <c r="D751" s="102"/>
      <c r="E751" s="103"/>
      <c r="F751" s="79"/>
      <c r="G751" s="80"/>
      <c r="H751" s="81"/>
      <c r="I751" s="131" t="str">
        <f>IF(OR(D751="",F751="",F752=""),"0",ROUNDDOWN(D751*F751/F752,2))</f>
        <v>0</v>
      </c>
      <c r="J751" s="109"/>
      <c r="K751" s="110"/>
      <c r="L751" s="93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5"/>
      <c r="AB751" s="79"/>
      <c r="AC751" s="81"/>
      <c r="AD751" s="72" t="str">
        <f>IF(OR(L751="",AB751="",AB752=""),"0",ROUNDDOWN(L751*AB751/AB752,0))</f>
        <v>0</v>
      </c>
      <c r="AE751" s="73"/>
      <c r="AF751" s="73"/>
      <c r="AG751" s="73"/>
      <c r="AH751" s="73"/>
      <c r="AI751" s="73"/>
      <c r="AJ751" s="73"/>
      <c r="AK751" s="73"/>
      <c r="AL751" s="73"/>
      <c r="AM751" s="73"/>
      <c r="AN751" s="73"/>
      <c r="AO751" s="73"/>
      <c r="AP751" s="73"/>
      <c r="AQ751" s="73"/>
      <c r="AR751" s="74"/>
    </row>
    <row r="752" spans="1:46" s="11" customFormat="1" ht="11.25" customHeight="1" x14ac:dyDescent="0.15">
      <c r="A752" s="76" t="s">
        <v>4</v>
      </c>
      <c r="B752" s="77"/>
      <c r="C752" s="78"/>
      <c r="D752" s="104"/>
      <c r="E752" s="103"/>
      <c r="F752" s="79"/>
      <c r="G752" s="80"/>
      <c r="H752" s="81"/>
      <c r="I752" s="108"/>
      <c r="J752" s="109"/>
      <c r="K752" s="110"/>
      <c r="L752" s="96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5"/>
      <c r="AB752" s="79"/>
      <c r="AC752" s="81"/>
      <c r="AD752" s="75"/>
      <c r="AE752" s="73"/>
      <c r="AF752" s="73"/>
      <c r="AG752" s="73"/>
      <c r="AH752" s="73"/>
      <c r="AI752" s="73"/>
      <c r="AJ752" s="73"/>
      <c r="AK752" s="73"/>
      <c r="AL752" s="73"/>
      <c r="AM752" s="73"/>
      <c r="AN752" s="73"/>
      <c r="AO752" s="73"/>
      <c r="AP752" s="73"/>
      <c r="AQ752" s="73"/>
      <c r="AR752" s="74"/>
    </row>
    <row r="753" spans="1:46" s="11" customFormat="1" ht="2.25" customHeight="1" x14ac:dyDescent="0.15">
      <c r="A753" s="26"/>
      <c r="B753" s="27"/>
      <c r="C753" s="28"/>
      <c r="D753" s="27"/>
      <c r="E753" s="27"/>
      <c r="F753" s="26"/>
      <c r="G753" s="27"/>
      <c r="H753" s="28"/>
      <c r="I753" s="27"/>
      <c r="J753" s="27"/>
      <c r="K753" s="27"/>
      <c r="L753" s="26"/>
      <c r="M753" s="27"/>
      <c r="N753" s="27"/>
      <c r="O753" s="27"/>
      <c r="P753" s="28"/>
      <c r="Q753" s="27"/>
      <c r="R753" s="27"/>
      <c r="S753" s="27"/>
      <c r="T753" s="28"/>
      <c r="U753" s="27"/>
      <c r="V753" s="27"/>
      <c r="W753" s="27"/>
      <c r="X753" s="28"/>
      <c r="Y753" s="27"/>
      <c r="Z753" s="27"/>
      <c r="AA753" s="27"/>
      <c r="AB753" s="26"/>
      <c r="AC753" s="28"/>
      <c r="AD753" s="29"/>
      <c r="AE753" s="29"/>
      <c r="AF753" s="29"/>
      <c r="AG753" s="30"/>
      <c r="AH753" s="29"/>
      <c r="AI753" s="29"/>
      <c r="AJ753" s="29"/>
      <c r="AK753" s="30"/>
      <c r="AL753" s="29"/>
      <c r="AM753" s="29"/>
      <c r="AN753" s="29"/>
      <c r="AO753" s="30"/>
      <c r="AP753" s="29"/>
      <c r="AQ753" s="29"/>
      <c r="AR753" s="30"/>
    </row>
    <row r="754" spans="1:46" s="11" customFormat="1" ht="13.5" customHeight="1" x14ac:dyDescent="0.15">
      <c r="A754" s="111" t="s">
        <v>5</v>
      </c>
      <c r="B754" s="112"/>
      <c r="C754" s="113"/>
      <c r="D754" s="102"/>
      <c r="E754" s="103"/>
      <c r="F754" s="79"/>
      <c r="G754" s="80"/>
      <c r="H754" s="81"/>
      <c r="I754" s="105" t="str">
        <f>IF(OR(D754="",F754="",F755=""),"0",ROUNDDOWN(D754*F754/F755,2))</f>
        <v>0</v>
      </c>
      <c r="J754" s="106"/>
      <c r="K754" s="107"/>
      <c r="L754" s="93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5"/>
      <c r="AB754" s="79"/>
      <c r="AC754" s="81"/>
      <c r="AD754" s="72" t="str">
        <f>IF(OR(L754="",AB754="",AB755=""),"0",ROUNDDOWN(L754*AB754/AB755,0))</f>
        <v>0</v>
      </c>
      <c r="AE754" s="73"/>
      <c r="AF754" s="73"/>
      <c r="AG754" s="73"/>
      <c r="AH754" s="73"/>
      <c r="AI754" s="73"/>
      <c r="AJ754" s="73"/>
      <c r="AK754" s="73"/>
      <c r="AL754" s="73"/>
      <c r="AM754" s="73"/>
      <c r="AN754" s="73"/>
      <c r="AO754" s="73"/>
      <c r="AP754" s="73"/>
      <c r="AQ754" s="73"/>
      <c r="AR754" s="74"/>
    </row>
    <row r="755" spans="1:46" s="11" customFormat="1" ht="13.5" customHeight="1" x14ac:dyDescent="0.15">
      <c r="A755" s="76" t="s">
        <v>4</v>
      </c>
      <c r="B755" s="77"/>
      <c r="C755" s="78"/>
      <c r="D755" s="104"/>
      <c r="E755" s="103"/>
      <c r="F755" s="79"/>
      <c r="G755" s="80"/>
      <c r="H755" s="81"/>
      <c r="I755" s="108"/>
      <c r="J755" s="109"/>
      <c r="K755" s="110"/>
      <c r="L755" s="96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5"/>
      <c r="AB755" s="79"/>
      <c r="AC755" s="81"/>
      <c r="AD755" s="75"/>
      <c r="AE755" s="73"/>
      <c r="AF755" s="73"/>
      <c r="AG755" s="73"/>
      <c r="AH755" s="73"/>
      <c r="AI755" s="73"/>
      <c r="AJ755" s="73"/>
      <c r="AK755" s="73"/>
      <c r="AL755" s="73"/>
      <c r="AM755" s="73"/>
      <c r="AN755" s="73"/>
      <c r="AO755" s="73"/>
      <c r="AP755" s="73"/>
      <c r="AQ755" s="73"/>
      <c r="AR755" s="74"/>
    </row>
    <row r="756" spans="1:46" s="11" customFormat="1" ht="2.25" customHeight="1" x14ac:dyDescent="0.15">
      <c r="A756" s="26"/>
      <c r="B756" s="27"/>
      <c r="C756" s="28"/>
      <c r="D756" s="26"/>
      <c r="E756" s="28"/>
      <c r="F756" s="26"/>
      <c r="G756" s="27"/>
      <c r="H756" s="28"/>
      <c r="I756" s="26"/>
      <c r="J756" s="27"/>
      <c r="K756" s="28"/>
      <c r="L756" s="26"/>
      <c r="M756" s="27"/>
      <c r="N756" s="27"/>
      <c r="O756" s="27"/>
      <c r="P756" s="28"/>
      <c r="Q756" s="27"/>
      <c r="R756" s="27"/>
      <c r="S756" s="27"/>
      <c r="T756" s="28"/>
      <c r="U756" s="27"/>
      <c r="V756" s="27"/>
      <c r="W756" s="27"/>
      <c r="X756" s="28"/>
      <c r="Y756" s="27"/>
      <c r="Z756" s="27"/>
      <c r="AA756" s="27"/>
      <c r="AB756" s="26"/>
      <c r="AC756" s="28"/>
      <c r="AD756" s="29"/>
      <c r="AE756" s="29"/>
      <c r="AF756" s="29"/>
      <c r="AG756" s="30"/>
      <c r="AH756" s="29"/>
      <c r="AI756" s="29"/>
      <c r="AJ756" s="29"/>
      <c r="AK756" s="30"/>
      <c r="AL756" s="29"/>
      <c r="AM756" s="29"/>
      <c r="AN756" s="29"/>
      <c r="AO756" s="30"/>
      <c r="AP756" s="29"/>
      <c r="AQ756" s="29"/>
      <c r="AR756" s="30"/>
    </row>
    <row r="757" spans="1:46" s="11" customFormat="1" ht="13.5" customHeight="1" x14ac:dyDescent="0.15">
      <c r="A757" s="99"/>
      <c r="B757" s="100"/>
      <c r="C757" s="101"/>
      <c r="D757" s="102"/>
      <c r="E757" s="103"/>
      <c r="F757" s="79"/>
      <c r="G757" s="80"/>
      <c r="H757" s="81"/>
      <c r="I757" s="105" t="str">
        <f>IF(OR(D757="",F757="",F758=""),"0",ROUNDDOWN(D757*F757/F758,2))</f>
        <v>0</v>
      </c>
      <c r="J757" s="106"/>
      <c r="K757" s="107"/>
      <c r="L757" s="93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5"/>
      <c r="AB757" s="79"/>
      <c r="AC757" s="81"/>
      <c r="AD757" s="72" t="str">
        <f>IF(OR(L757="",AB757="",AB758=""),"0",ROUNDDOWN(L757*AB757/AB758,0))</f>
        <v>0</v>
      </c>
      <c r="AE757" s="73"/>
      <c r="AF757" s="73"/>
      <c r="AG757" s="73"/>
      <c r="AH757" s="73"/>
      <c r="AI757" s="73"/>
      <c r="AJ757" s="73"/>
      <c r="AK757" s="73"/>
      <c r="AL757" s="73"/>
      <c r="AM757" s="73"/>
      <c r="AN757" s="73"/>
      <c r="AO757" s="73"/>
      <c r="AP757" s="73"/>
      <c r="AQ757" s="73"/>
      <c r="AR757" s="74"/>
    </row>
    <row r="758" spans="1:46" s="11" customFormat="1" ht="13.5" customHeight="1" x14ac:dyDescent="0.15">
      <c r="A758" s="76"/>
      <c r="B758" s="77"/>
      <c r="C758" s="78"/>
      <c r="D758" s="104"/>
      <c r="E758" s="103"/>
      <c r="F758" s="79"/>
      <c r="G758" s="80"/>
      <c r="H758" s="81"/>
      <c r="I758" s="108"/>
      <c r="J758" s="109"/>
      <c r="K758" s="110"/>
      <c r="L758" s="96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5"/>
      <c r="AB758" s="79"/>
      <c r="AC758" s="81"/>
      <c r="AD758" s="75"/>
      <c r="AE758" s="73"/>
      <c r="AF758" s="73"/>
      <c r="AG758" s="73"/>
      <c r="AH758" s="73"/>
      <c r="AI758" s="73"/>
      <c r="AJ758" s="73"/>
      <c r="AK758" s="73"/>
      <c r="AL758" s="73"/>
      <c r="AM758" s="73"/>
      <c r="AN758" s="73"/>
      <c r="AO758" s="73"/>
      <c r="AP758" s="73"/>
      <c r="AQ758" s="73"/>
      <c r="AR758" s="74"/>
    </row>
    <row r="759" spans="1:46" s="11" customFormat="1" ht="2.25" customHeight="1" x14ac:dyDescent="0.15">
      <c r="A759" s="26"/>
      <c r="B759" s="27"/>
      <c r="C759" s="28"/>
      <c r="D759" s="26"/>
      <c r="E759" s="28"/>
      <c r="F759" s="26"/>
      <c r="G759" s="27"/>
      <c r="H759" s="28"/>
      <c r="I759" s="26"/>
      <c r="J759" s="27"/>
      <c r="K759" s="28"/>
      <c r="L759" s="26"/>
      <c r="M759" s="27"/>
      <c r="N759" s="27"/>
      <c r="O759" s="27"/>
      <c r="P759" s="28"/>
      <c r="Q759" s="27"/>
      <c r="R759" s="27"/>
      <c r="S759" s="27"/>
      <c r="T759" s="28"/>
      <c r="U759" s="27"/>
      <c r="V759" s="27"/>
      <c r="W759" s="27"/>
      <c r="X759" s="28"/>
      <c r="Y759" s="27"/>
      <c r="Z759" s="27"/>
      <c r="AA759" s="27"/>
      <c r="AB759" s="26"/>
      <c r="AC759" s="28"/>
      <c r="AD759" s="29"/>
      <c r="AE759" s="29"/>
      <c r="AF759" s="29"/>
      <c r="AG759" s="30"/>
      <c r="AH759" s="29"/>
      <c r="AI759" s="29"/>
      <c r="AJ759" s="29"/>
      <c r="AK759" s="30"/>
      <c r="AL759" s="29"/>
      <c r="AM759" s="29"/>
      <c r="AN759" s="29"/>
      <c r="AO759" s="30"/>
      <c r="AP759" s="29"/>
      <c r="AQ759" s="29"/>
      <c r="AR759" s="30"/>
    </row>
    <row r="760" spans="1:46" s="11" customFormat="1" ht="13.5" customHeight="1" x14ac:dyDescent="0.15">
      <c r="A760" s="55" t="s">
        <v>3</v>
      </c>
      <c r="B760" s="56"/>
      <c r="C760" s="57"/>
      <c r="D760" s="82"/>
      <c r="E760" s="83"/>
      <c r="F760" s="84"/>
      <c r="G760" s="84"/>
      <c r="H760" s="84"/>
      <c r="I760" s="84"/>
      <c r="J760" s="84"/>
      <c r="K760" s="85"/>
      <c r="L760" s="93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5"/>
      <c r="AB760" s="97">
        <v>1</v>
      </c>
      <c r="AC760" s="60"/>
      <c r="AD760" s="72" t="str">
        <f>IF(OR(L760="",AB760="",AB761=""),"0",ROUNDDOWN(L760*AB760/AB761,0))</f>
        <v>0</v>
      </c>
      <c r="AE760" s="73"/>
      <c r="AF760" s="73"/>
      <c r="AG760" s="73"/>
      <c r="AH760" s="73"/>
      <c r="AI760" s="73"/>
      <c r="AJ760" s="73"/>
      <c r="AK760" s="73"/>
      <c r="AL760" s="73"/>
      <c r="AM760" s="73"/>
      <c r="AN760" s="73"/>
      <c r="AO760" s="73"/>
      <c r="AP760" s="73"/>
      <c r="AQ760" s="73"/>
      <c r="AR760" s="74"/>
    </row>
    <row r="761" spans="1:46" s="11" customFormat="1" ht="13.5" customHeight="1" x14ac:dyDescent="0.15">
      <c r="A761" s="58"/>
      <c r="B761" s="59"/>
      <c r="C761" s="60"/>
      <c r="D761" s="86"/>
      <c r="E761" s="87"/>
      <c r="F761" s="88"/>
      <c r="G761" s="88"/>
      <c r="H761" s="88"/>
      <c r="I761" s="88"/>
      <c r="J761" s="88"/>
      <c r="K761" s="89"/>
      <c r="L761" s="96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5"/>
      <c r="AB761" s="97">
        <v>2</v>
      </c>
      <c r="AC761" s="60"/>
      <c r="AD761" s="75"/>
      <c r="AE761" s="73"/>
      <c r="AF761" s="73"/>
      <c r="AG761" s="73"/>
      <c r="AH761" s="73"/>
      <c r="AI761" s="73"/>
      <c r="AJ761" s="73"/>
      <c r="AK761" s="73"/>
      <c r="AL761" s="73"/>
      <c r="AM761" s="73"/>
      <c r="AN761" s="73"/>
      <c r="AO761" s="73"/>
      <c r="AP761" s="73"/>
      <c r="AQ761" s="73"/>
      <c r="AR761" s="74"/>
    </row>
    <row r="762" spans="1:46" s="11" customFormat="1" ht="2.25" customHeight="1" x14ac:dyDescent="0.15">
      <c r="A762" s="26"/>
      <c r="B762" s="27"/>
      <c r="C762" s="28"/>
      <c r="D762" s="90"/>
      <c r="E762" s="91"/>
      <c r="F762" s="91"/>
      <c r="G762" s="91"/>
      <c r="H762" s="91"/>
      <c r="I762" s="91"/>
      <c r="J762" s="91"/>
      <c r="K762" s="92"/>
      <c r="L762" s="26"/>
      <c r="M762" s="27"/>
      <c r="N762" s="27"/>
      <c r="O762" s="27"/>
      <c r="P762" s="28"/>
      <c r="Q762" s="27"/>
      <c r="R762" s="27"/>
      <c r="S762" s="27"/>
      <c r="T762" s="28"/>
      <c r="U762" s="27"/>
      <c r="V762" s="27"/>
      <c r="W762" s="27"/>
      <c r="X762" s="28"/>
      <c r="Y762" s="27"/>
      <c r="Z762" s="27"/>
      <c r="AA762" s="27"/>
      <c r="AB762" s="26"/>
      <c r="AC762" s="28"/>
      <c r="AD762" s="27"/>
      <c r="AE762" s="27"/>
      <c r="AF762" s="27"/>
      <c r="AG762" s="28"/>
      <c r="AH762" s="27"/>
      <c r="AI762" s="27"/>
      <c r="AJ762" s="27"/>
      <c r="AK762" s="28"/>
      <c r="AL762" s="27"/>
      <c r="AM762" s="27"/>
      <c r="AN762" s="27"/>
      <c r="AO762" s="28"/>
      <c r="AP762" s="27"/>
      <c r="AQ762" s="27"/>
      <c r="AR762" s="28"/>
    </row>
    <row r="763" spans="1:46" s="11" customFormat="1" ht="13.5" customHeight="1" x14ac:dyDescent="0.15">
      <c r="A763" s="55" t="s">
        <v>2</v>
      </c>
      <c r="B763" s="56"/>
      <c r="C763" s="57"/>
      <c r="D763" s="61">
        <f>D751+D754+D757</f>
        <v>0</v>
      </c>
      <c r="E763" s="62"/>
      <c r="F763" s="64"/>
      <c r="G763" s="65"/>
      <c r="H763" s="66"/>
      <c r="I763" s="61">
        <f>I751+I754+I757</f>
        <v>0</v>
      </c>
      <c r="J763" s="70"/>
      <c r="K763" s="71"/>
      <c r="L763" s="37">
        <f>L751+L754+L757+L760</f>
        <v>0</v>
      </c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9"/>
      <c r="AB763" s="64"/>
      <c r="AC763" s="66"/>
      <c r="AD763" s="37">
        <f>AD751+AD754+AD757+AD760</f>
        <v>0</v>
      </c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9"/>
    </row>
    <row r="764" spans="1:46" s="11" customFormat="1" ht="13.5" customHeight="1" x14ac:dyDescent="0.15">
      <c r="A764" s="58"/>
      <c r="B764" s="59"/>
      <c r="C764" s="60"/>
      <c r="D764" s="63"/>
      <c r="E764" s="62"/>
      <c r="F764" s="67"/>
      <c r="G764" s="68"/>
      <c r="H764" s="69"/>
      <c r="I764" s="63"/>
      <c r="J764" s="70"/>
      <c r="K764" s="71"/>
      <c r="L764" s="40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9"/>
      <c r="AB764" s="67"/>
      <c r="AC764" s="69"/>
      <c r="AD764" s="40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9"/>
    </row>
    <row r="765" spans="1:46" s="11" customFormat="1" ht="2.25" customHeight="1" thickBot="1" x14ac:dyDescent="0.2">
      <c r="A765" s="31"/>
      <c r="B765" s="32"/>
      <c r="C765" s="33"/>
      <c r="D765" s="31"/>
      <c r="E765" s="33"/>
      <c r="F765" s="31"/>
      <c r="G765" s="32"/>
      <c r="H765" s="33"/>
      <c r="I765" s="31"/>
      <c r="J765" s="32"/>
      <c r="K765" s="33"/>
      <c r="L765" s="31"/>
      <c r="M765" s="32"/>
      <c r="N765" s="32"/>
      <c r="O765" s="32"/>
      <c r="P765" s="33"/>
      <c r="Q765" s="32"/>
      <c r="R765" s="32"/>
      <c r="S765" s="32"/>
      <c r="T765" s="33"/>
      <c r="U765" s="32"/>
      <c r="V765" s="32"/>
      <c r="W765" s="32"/>
      <c r="X765" s="33"/>
      <c r="Y765" s="32"/>
      <c r="Z765" s="32"/>
      <c r="AA765" s="32"/>
      <c r="AB765" s="31"/>
      <c r="AC765" s="33"/>
      <c r="AD765" s="32"/>
      <c r="AE765" s="32"/>
      <c r="AF765" s="32"/>
      <c r="AG765" s="33"/>
      <c r="AH765" s="32"/>
      <c r="AI765" s="32"/>
      <c r="AJ765" s="32"/>
      <c r="AK765" s="33"/>
      <c r="AL765" s="32"/>
      <c r="AM765" s="32"/>
      <c r="AN765" s="32"/>
      <c r="AO765" s="33"/>
      <c r="AP765" s="32"/>
      <c r="AQ765" s="32"/>
      <c r="AR765" s="33"/>
    </row>
    <row r="766" spans="1:46" s="11" customFormat="1" ht="37.5" customHeight="1" thickTop="1" x14ac:dyDescent="0.2">
      <c r="A766" s="41" t="s">
        <v>1</v>
      </c>
      <c r="B766" s="42"/>
      <c r="C766" s="42"/>
      <c r="D766" s="42"/>
      <c r="E766" s="42"/>
      <c r="F766" s="42"/>
      <c r="G766" s="42"/>
      <c r="H766" s="43"/>
      <c r="I766" s="44">
        <f>I726+I744+I763</f>
        <v>0</v>
      </c>
      <c r="J766" s="45"/>
      <c r="K766" s="46"/>
      <c r="L766" s="41" t="s">
        <v>0</v>
      </c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3"/>
      <c r="AD766" s="50">
        <f>AD726+AD744+AD763</f>
        <v>0</v>
      </c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2"/>
      <c r="AS766" s="53" t="s">
        <v>77</v>
      </c>
      <c r="AT766" s="54"/>
    </row>
    <row r="767" spans="1:46" ht="2.25" customHeight="1" x14ac:dyDescent="0.15">
      <c r="A767" s="10"/>
      <c r="B767" s="9"/>
      <c r="C767" s="9"/>
      <c r="D767" s="9"/>
      <c r="E767" s="9"/>
      <c r="F767" s="9"/>
      <c r="G767" s="9"/>
      <c r="H767" s="8"/>
      <c r="I767" s="47"/>
      <c r="J767" s="48"/>
      <c r="K767" s="49"/>
      <c r="L767" s="7"/>
      <c r="M767" s="6"/>
      <c r="N767" s="6"/>
      <c r="O767" s="6"/>
      <c r="P767" s="5"/>
      <c r="Q767" s="6"/>
      <c r="R767" s="6"/>
      <c r="S767" s="6"/>
      <c r="T767" s="5"/>
      <c r="U767" s="6"/>
      <c r="V767" s="6"/>
      <c r="W767" s="6"/>
      <c r="X767" s="5"/>
      <c r="Y767" s="6"/>
      <c r="Z767" s="6"/>
      <c r="AA767" s="6"/>
      <c r="AB767" s="7"/>
      <c r="AC767" s="5"/>
      <c r="AD767" s="6"/>
      <c r="AE767" s="6"/>
      <c r="AF767" s="6"/>
      <c r="AG767" s="5"/>
      <c r="AH767" s="6"/>
      <c r="AI767" s="6"/>
      <c r="AJ767" s="6"/>
      <c r="AK767" s="5"/>
      <c r="AL767" s="6"/>
      <c r="AM767" s="6"/>
      <c r="AN767" s="6"/>
      <c r="AO767" s="5"/>
      <c r="AP767" s="6"/>
      <c r="AQ767" s="6"/>
      <c r="AR767" s="5"/>
    </row>
    <row r="768" spans="1:46" s="11" customFormat="1" ht="27" customHeight="1" x14ac:dyDescent="0.15">
      <c r="A768" s="20" t="s">
        <v>22</v>
      </c>
      <c r="B768" s="21" t="s">
        <v>21</v>
      </c>
      <c r="C768" s="140"/>
      <c r="D768" s="141"/>
      <c r="E768" s="141"/>
      <c r="F768" s="141"/>
      <c r="G768" s="142"/>
      <c r="H768" s="136" t="s">
        <v>20</v>
      </c>
      <c r="I768" s="125"/>
      <c r="J768" s="140"/>
      <c r="K768" s="141"/>
      <c r="L768" s="141"/>
      <c r="M768" s="141"/>
      <c r="N768" s="141"/>
      <c r="O768" s="141"/>
      <c r="P768" s="141"/>
      <c r="Q768" s="141"/>
      <c r="R768" s="141"/>
      <c r="S768" s="141"/>
      <c r="T768" s="141"/>
      <c r="U768" s="141"/>
      <c r="V768" s="141"/>
      <c r="W768" s="141"/>
      <c r="X768" s="141"/>
      <c r="Y768" s="141"/>
      <c r="Z768" s="141"/>
      <c r="AA768" s="141"/>
      <c r="AB768" s="141"/>
      <c r="AC768" s="141"/>
      <c r="AD768" s="141"/>
      <c r="AE768" s="141"/>
      <c r="AF768" s="141"/>
      <c r="AG768" s="141"/>
      <c r="AH768" s="141"/>
      <c r="AI768" s="141"/>
      <c r="AJ768" s="141"/>
      <c r="AK768" s="141"/>
      <c r="AL768" s="141"/>
      <c r="AM768" s="141"/>
      <c r="AN768" s="141"/>
      <c r="AO768" s="141"/>
      <c r="AP768" s="141"/>
      <c r="AQ768" s="141"/>
      <c r="AR768" s="142"/>
    </row>
    <row r="769" spans="1:46" s="11" customFormat="1" ht="15" customHeight="1" x14ac:dyDescent="0.15">
      <c r="A769" s="114" t="s">
        <v>19</v>
      </c>
      <c r="B769" s="115"/>
      <c r="C769" s="57"/>
      <c r="D769" s="119" t="s">
        <v>18</v>
      </c>
      <c r="E769" s="120"/>
      <c r="F769" s="120"/>
      <c r="G769" s="120"/>
      <c r="H769" s="120"/>
      <c r="I769" s="120"/>
      <c r="J769" s="120"/>
      <c r="K769" s="121"/>
      <c r="L769" s="119" t="s">
        <v>17</v>
      </c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1"/>
      <c r="AT769" s="137" t="s">
        <v>23</v>
      </c>
    </row>
    <row r="770" spans="1:46" s="11" customFormat="1" ht="30" customHeight="1" x14ac:dyDescent="0.15">
      <c r="A770" s="116"/>
      <c r="B770" s="117"/>
      <c r="C770" s="118"/>
      <c r="D770" s="122" t="s">
        <v>16</v>
      </c>
      <c r="E770" s="121"/>
      <c r="F770" s="123" t="s">
        <v>15</v>
      </c>
      <c r="G770" s="124"/>
      <c r="H770" s="125"/>
      <c r="I770" s="122" t="s">
        <v>14</v>
      </c>
      <c r="J770" s="120"/>
      <c r="K770" s="121"/>
      <c r="L770" s="122" t="s">
        <v>13</v>
      </c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1"/>
      <c r="AB770" s="123" t="s">
        <v>12</v>
      </c>
      <c r="AC770" s="125"/>
      <c r="AD770" s="122" t="s">
        <v>11</v>
      </c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1"/>
      <c r="AT770" s="138"/>
    </row>
    <row r="771" spans="1:46" s="11" customFormat="1" ht="12" customHeight="1" x14ac:dyDescent="0.15">
      <c r="A771" s="22"/>
      <c r="B771" s="23"/>
      <c r="C771" s="24"/>
      <c r="D771" s="23"/>
      <c r="E771" s="25" t="s">
        <v>10</v>
      </c>
      <c r="F771" s="22"/>
      <c r="G771" s="23"/>
      <c r="H771" s="24"/>
      <c r="I771" s="23"/>
      <c r="J771" s="23"/>
      <c r="K771" s="25" t="s">
        <v>10</v>
      </c>
      <c r="L771" s="22"/>
      <c r="M771" s="23"/>
      <c r="N771" s="23"/>
      <c r="O771" s="132" t="s">
        <v>9</v>
      </c>
      <c r="P771" s="132"/>
      <c r="Q771" s="132"/>
      <c r="R771" s="23"/>
      <c r="S771" s="132" t="s">
        <v>8</v>
      </c>
      <c r="T771" s="132"/>
      <c r="U771" s="132"/>
      <c r="V771" s="23"/>
      <c r="W771" s="98" t="s">
        <v>7</v>
      </c>
      <c r="X771" s="98"/>
      <c r="Y771" s="98"/>
      <c r="Z771" s="126" t="s">
        <v>6</v>
      </c>
      <c r="AA771" s="126"/>
      <c r="AB771" s="22"/>
      <c r="AC771" s="24"/>
      <c r="AD771" s="23"/>
      <c r="AE771" s="23"/>
      <c r="AF771" s="132" t="s">
        <v>9</v>
      </c>
      <c r="AG771" s="132"/>
      <c r="AH771" s="132"/>
      <c r="AI771" s="23"/>
      <c r="AJ771" s="132" t="s">
        <v>8</v>
      </c>
      <c r="AK771" s="132"/>
      <c r="AL771" s="132"/>
      <c r="AM771" s="23"/>
      <c r="AN771" s="98" t="s">
        <v>7</v>
      </c>
      <c r="AO771" s="98"/>
      <c r="AP771" s="98"/>
      <c r="AQ771" s="126" t="s">
        <v>6</v>
      </c>
      <c r="AR771" s="127"/>
      <c r="AT771" s="138"/>
    </row>
    <row r="772" spans="1:46" s="11" customFormat="1" ht="11.25" customHeight="1" x14ac:dyDescent="0.15">
      <c r="A772" s="128" t="s">
        <v>5</v>
      </c>
      <c r="B772" s="129"/>
      <c r="C772" s="130"/>
      <c r="D772" s="102"/>
      <c r="E772" s="103"/>
      <c r="F772" s="79"/>
      <c r="G772" s="80"/>
      <c r="H772" s="81"/>
      <c r="I772" s="131" t="str">
        <f>IF(OR(D772="",F772="",F773=""),"0",ROUNDDOWN(D772*F772/F773,2))</f>
        <v>0</v>
      </c>
      <c r="J772" s="109"/>
      <c r="K772" s="110"/>
      <c r="L772" s="93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5"/>
      <c r="AB772" s="79"/>
      <c r="AC772" s="81"/>
      <c r="AD772" s="72" t="str">
        <f>IF(OR(L772="",AB772="",AB773=""),"0",ROUNDDOWN(L772*AB772/AB773,0))</f>
        <v>0</v>
      </c>
      <c r="AE772" s="73"/>
      <c r="AF772" s="73"/>
      <c r="AG772" s="73"/>
      <c r="AH772" s="73"/>
      <c r="AI772" s="73"/>
      <c r="AJ772" s="73"/>
      <c r="AK772" s="73"/>
      <c r="AL772" s="73"/>
      <c r="AM772" s="73"/>
      <c r="AN772" s="73"/>
      <c r="AO772" s="73"/>
      <c r="AP772" s="73"/>
      <c r="AQ772" s="73"/>
      <c r="AR772" s="74"/>
      <c r="AT772" s="138"/>
    </row>
    <row r="773" spans="1:46" s="11" customFormat="1" ht="11.25" customHeight="1" x14ac:dyDescent="0.15">
      <c r="A773" s="76" t="s">
        <v>4</v>
      </c>
      <c r="B773" s="77"/>
      <c r="C773" s="78"/>
      <c r="D773" s="104"/>
      <c r="E773" s="103"/>
      <c r="F773" s="79"/>
      <c r="G773" s="80"/>
      <c r="H773" s="81"/>
      <c r="I773" s="108"/>
      <c r="J773" s="109"/>
      <c r="K773" s="110"/>
      <c r="L773" s="96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5"/>
      <c r="AB773" s="79"/>
      <c r="AC773" s="81"/>
      <c r="AD773" s="75"/>
      <c r="AE773" s="73"/>
      <c r="AF773" s="73"/>
      <c r="AG773" s="73"/>
      <c r="AH773" s="73"/>
      <c r="AI773" s="73"/>
      <c r="AJ773" s="73"/>
      <c r="AK773" s="73"/>
      <c r="AL773" s="73"/>
      <c r="AM773" s="73"/>
      <c r="AN773" s="73"/>
      <c r="AO773" s="73"/>
      <c r="AP773" s="73"/>
      <c r="AQ773" s="73"/>
      <c r="AR773" s="74"/>
      <c r="AT773" s="138"/>
    </row>
    <row r="774" spans="1:46" s="11" customFormat="1" ht="2.25" customHeight="1" x14ac:dyDescent="0.15">
      <c r="A774" s="26"/>
      <c r="B774" s="27"/>
      <c r="C774" s="28"/>
      <c r="D774" s="27"/>
      <c r="E774" s="27"/>
      <c r="F774" s="26"/>
      <c r="G774" s="27"/>
      <c r="H774" s="28"/>
      <c r="I774" s="27"/>
      <c r="J774" s="27"/>
      <c r="K774" s="27"/>
      <c r="L774" s="26"/>
      <c r="M774" s="27"/>
      <c r="N774" s="27"/>
      <c r="O774" s="27"/>
      <c r="P774" s="28"/>
      <c r="Q774" s="27"/>
      <c r="R774" s="27"/>
      <c r="S774" s="27"/>
      <c r="T774" s="28"/>
      <c r="U774" s="27"/>
      <c r="V774" s="27"/>
      <c r="W774" s="27"/>
      <c r="X774" s="28"/>
      <c r="Y774" s="27"/>
      <c r="Z774" s="27"/>
      <c r="AA774" s="27"/>
      <c r="AB774" s="26"/>
      <c r="AC774" s="28"/>
      <c r="AD774" s="29"/>
      <c r="AE774" s="29"/>
      <c r="AF774" s="29"/>
      <c r="AG774" s="30"/>
      <c r="AH774" s="29"/>
      <c r="AI774" s="29"/>
      <c r="AJ774" s="29"/>
      <c r="AK774" s="30"/>
      <c r="AL774" s="29"/>
      <c r="AM774" s="29"/>
      <c r="AN774" s="29"/>
      <c r="AO774" s="30"/>
      <c r="AP774" s="29"/>
      <c r="AQ774" s="29"/>
      <c r="AR774" s="30"/>
      <c r="AT774" s="138"/>
    </row>
    <row r="775" spans="1:46" s="11" customFormat="1" ht="13.5" customHeight="1" x14ac:dyDescent="0.15">
      <c r="A775" s="111" t="s">
        <v>5</v>
      </c>
      <c r="B775" s="112"/>
      <c r="C775" s="113"/>
      <c r="D775" s="102"/>
      <c r="E775" s="103"/>
      <c r="F775" s="79"/>
      <c r="G775" s="80"/>
      <c r="H775" s="81"/>
      <c r="I775" s="105" t="str">
        <f>IF(OR(D775="",F775="",F776=""),"0",ROUNDDOWN(D775*F775/F776,2))</f>
        <v>0</v>
      </c>
      <c r="J775" s="106"/>
      <c r="K775" s="107"/>
      <c r="L775" s="93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5"/>
      <c r="AB775" s="79"/>
      <c r="AC775" s="81"/>
      <c r="AD775" s="72" t="str">
        <f>IF(OR(L775="",AB775="",AB776=""),"0",ROUNDDOWN(L775*AB775/AB776,0))</f>
        <v>0</v>
      </c>
      <c r="AE775" s="73"/>
      <c r="AF775" s="73"/>
      <c r="AG775" s="73"/>
      <c r="AH775" s="73"/>
      <c r="AI775" s="73"/>
      <c r="AJ775" s="73"/>
      <c r="AK775" s="73"/>
      <c r="AL775" s="73"/>
      <c r="AM775" s="73"/>
      <c r="AN775" s="73"/>
      <c r="AO775" s="73"/>
      <c r="AP775" s="73"/>
      <c r="AQ775" s="73"/>
      <c r="AR775" s="74"/>
      <c r="AT775" s="138"/>
    </row>
    <row r="776" spans="1:46" s="11" customFormat="1" ht="13.5" customHeight="1" x14ac:dyDescent="0.15">
      <c r="A776" s="76" t="s">
        <v>4</v>
      </c>
      <c r="B776" s="77"/>
      <c r="C776" s="78"/>
      <c r="D776" s="104"/>
      <c r="E776" s="103"/>
      <c r="F776" s="79"/>
      <c r="G776" s="80"/>
      <c r="H776" s="81"/>
      <c r="I776" s="108"/>
      <c r="J776" s="109"/>
      <c r="K776" s="110"/>
      <c r="L776" s="96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5"/>
      <c r="AB776" s="79"/>
      <c r="AC776" s="81"/>
      <c r="AD776" s="75"/>
      <c r="AE776" s="73"/>
      <c r="AF776" s="73"/>
      <c r="AG776" s="73"/>
      <c r="AH776" s="73"/>
      <c r="AI776" s="73"/>
      <c r="AJ776" s="73"/>
      <c r="AK776" s="73"/>
      <c r="AL776" s="73"/>
      <c r="AM776" s="73"/>
      <c r="AN776" s="73"/>
      <c r="AO776" s="73"/>
      <c r="AP776" s="73"/>
      <c r="AQ776" s="73"/>
      <c r="AR776" s="74"/>
      <c r="AT776" s="138"/>
    </row>
    <row r="777" spans="1:46" s="11" customFormat="1" ht="2.25" customHeight="1" x14ac:dyDescent="0.15">
      <c r="A777" s="26"/>
      <c r="B777" s="27"/>
      <c r="C777" s="28"/>
      <c r="D777" s="26"/>
      <c r="E777" s="28"/>
      <c r="F777" s="26"/>
      <c r="G777" s="27"/>
      <c r="H777" s="28"/>
      <c r="I777" s="26"/>
      <c r="J777" s="27"/>
      <c r="K777" s="28"/>
      <c r="L777" s="26"/>
      <c r="M777" s="27"/>
      <c r="N777" s="27"/>
      <c r="O777" s="27"/>
      <c r="P777" s="28"/>
      <c r="Q777" s="27"/>
      <c r="R777" s="27"/>
      <c r="S777" s="27"/>
      <c r="T777" s="28"/>
      <c r="U777" s="27"/>
      <c r="V777" s="27"/>
      <c r="W777" s="27"/>
      <c r="X777" s="28"/>
      <c r="Y777" s="27"/>
      <c r="Z777" s="27"/>
      <c r="AA777" s="27"/>
      <c r="AB777" s="26"/>
      <c r="AC777" s="28"/>
      <c r="AD777" s="29"/>
      <c r="AE777" s="29"/>
      <c r="AF777" s="29"/>
      <c r="AG777" s="30"/>
      <c r="AH777" s="29"/>
      <c r="AI777" s="29"/>
      <c r="AJ777" s="29"/>
      <c r="AK777" s="30"/>
      <c r="AL777" s="29"/>
      <c r="AM777" s="29"/>
      <c r="AN777" s="29"/>
      <c r="AO777" s="30"/>
      <c r="AP777" s="29"/>
      <c r="AQ777" s="29"/>
      <c r="AR777" s="30"/>
      <c r="AT777" s="138"/>
    </row>
    <row r="778" spans="1:46" s="11" customFormat="1" ht="13.5" customHeight="1" x14ac:dyDescent="0.15">
      <c r="A778" s="99"/>
      <c r="B778" s="100"/>
      <c r="C778" s="101"/>
      <c r="D778" s="102"/>
      <c r="E778" s="103"/>
      <c r="F778" s="79"/>
      <c r="G778" s="80"/>
      <c r="H778" s="81"/>
      <c r="I778" s="105" t="str">
        <f>IF(OR(D778="",F778="",F779=""),"0",ROUNDDOWN(D778*F778/F779,2))</f>
        <v>0</v>
      </c>
      <c r="J778" s="106"/>
      <c r="K778" s="107"/>
      <c r="L778" s="93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5"/>
      <c r="AB778" s="79"/>
      <c r="AC778" s="81"/>
      <c r="AD778" s="72" t="str">
        <f>IF(OR(L778="",AB778="",AB779=""),"0",ROUNDDOWN(L778*AB778/AB779,0))</f>
        <v>0</v>
      </c>
      <c r="AE778" s="73"/>
      <c r="AF778" s="73"/>
      <c r="AG778" s="73"/>
      <c r="AH778" s="73"/>
      <c r="AI778" s="73"/>
      <c r="AJ778" s="73"/>
      <c r="AK778" s="73"/>
      <c r="AL778" s="73"/>
      <c r="AM778" s="73"/>
      <c r="AN778" s="73"/>
      <c r="AO778" s="73"/>
      <c r="AP778" s="73"/>
      <c r="AQ778" s="73"/>
      <c r="AR778" s="74"/>
      <c r="AT778" s="138"/>
    </row>
    <row r="779" spans="1:46" s="11" customFormat="1" ht="13.5" customHeight="1" x14ac:dyDescent="0.15">
      <c r="A779" s="76"/>
      <c r="B779" s="77"/>
      <c r="C779" s="78"/>
      <c r="D779" s="104"/>
      <c r="E779" s="103"/>
      <c r="F779" s="79"/>
      <c r="G779" s="80"/>
      <c r="H779" s="81"/>
      <c r="I779" s="108"/>
      <c r="J779" s="109"/>
      <c r="K779" s="110"/>
      <c r="L779" s="96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5"/>
      <c r="AB779" s="79"/>
      <c r="AC779" s="81"/>
      <c r="AD779" s="75"/>
      <c r="AE779" s="73"/>
      <c r="AF779" s="73"/>
      <c r="AG779" s="73"/>
      <c r="AH779" s="73"/>
      <c r="AI779" s="73"/>
      <c r="AJ779" s="73"/>
      <c r="AK779" s="73"/>
      <c r="AL779" s="73"/>
      <c r="AM779" s="73"/>
      <c r="AN779" s="73"/>
      <c r="AO779" s="73"/>
      <c r="AP779" s="73"/>
      <c r="AQ779" s="73"/>
      <c r="AR779" s="74"/>
      <c r="AT779" s="138"/>
    </row>
    <row r="780" spans="1:46" s="11" customFormat="1" ht="2.25" customHeight="1" x14ac:dyDescent="0.15">
      <c r="A780" s="26"/>
      <c r="B780" s="27"/>
      <c r="C780" s="28"/>
      <c r="D780" s="26"/>
      <c r="E780" s="28"/>
      <c r="F780" s="26"/>
      <c r="G780" s="27"/>
      <c r="H780" s="28"/>
      <c r="I780" s="26"/>
      <c r="J780" s="27"/>
      <c r="K780" s="28"/>
      <c r="L780" s="26"/>
      <c r="M780" s="27"/>
      <c r="N780" s="27"/>
      <c r="O780" s="27"/>
      <c r="P780" s="28"/>
      <c r="Q780" s="27"/>
      <c r="R780" s="27"/>
      <c r="S780" s="27"/>
      <c r="T780" s="28"/>
      <c r="U780" s="27"/>
      <c r="V780" s="27"/>
      <c r="W780" s="27"/>
      <c r="X780" s="28"/>
      <c r="Y780" s="27"/>
      <c r="Z780" s="27"/>
      <c r="AA780" s="27"/>
      <c r="AB780" s="26"/>
      <c r="AC780" s="28"/>
      <c r="AD780" s="29"/>
      <c r="AE780" s="29"/>
      <c r="AF780" s="29"/>
      <c r="AG780" s="30"/>
      <c r="AH780" s="29"/>
      <c r="AI780" s="29"/>
      <c r="AJ780" s="29"/>
      <c r="AK780" s="30"/>
      <c r="AL780" s="29"/>
      <c r="AM780" s="29"/>
      <c r="AN780" s="29"/>
      <c r="AO780" s="30"/>
      <c r="AP780" s="29"/>
      <c r="AQ780" s="29"/>
      <c r="AR780" s="30"/>
      <c r="AT780" s="138"/>
    </row>
    <row r="781" spans="1:46" s="11" customFormat="1" ht="13.5" customHeight="1" x14ac:dyDescent="0.15">
      <c r="A781" s="55" t="s">
        <v>3</v>
      </c>
      <c r="B781" s="56"/>
      <c r="C781" s="57"/>
      <c r="D781" s="82"/>
      <c r="E781" s="83"/>
      <c r="F781" s="84"/>
      <c r="G781" s="84"/>
      <c r="H781" s="84"/>
      <c r="I781" s="84"/>
      <c r="J781" s="84"/>
      <c r="K781" s="85"/>
      <c r="L781" s="93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5"/>
      <c r="AB781" s="97">
        <v>1</v>
      </c>
      <c r="AC781" s="60"/>
      <c r="AD781" s="72" t="str">
        <f>IF(OR(L781="",AB781="",AB782=""),"0",ROUNDDOWN(L781*AB781/AB782,0))</f>
        <v>0</v>
      </c>
      <c r="AE781" s="73"/>
      <c r="AF781" s="73"/>
      <c r="AG781" s="73"/>
      <c r="AH781" s="73"/>
      <c r="AI781" s="73"/>
      <c r="AJ781" s="73"/>
      <c r="AK781" s="73"/>
      <c r="AL781" s="73"/>
      <c r="AM781" s="73"/>
      <c r="AN781" s="73"/>
      <c r="AO781" s="73"/>
      <c r="AP781" s="73"/>
      <c r="AQ781" s="73"/>
      <c r="AR781" s="74"/>
      <c r="AT781" s="138"/>
    </row>
    <row r="782" spans="1:46" s="11" customFormat="1" ht="13.5" customHeight="1" x14ac:dyDescent="0.15">
      <c r="A782" s="58"/>
      <c r="B782" s="59"/>
      <c r="C782" s="60"/>
      <c r="D782" s="86"/>
      <c r="E782" s="87"/>
      <c r="F782" s="88"/>
      <c r="G782" s="88"/>
      <c r="H782" s="88"/>
      <c r="I782" s="88"/>
      <c r="J782" s="88"/>
      <c r="K782" s="89"/>
      <c r="L782" s="96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5"/>
      <c r="AB782" s="97">
        <v>2</v>
      </c>
      <c r="AC782" s="60"/>
      <c r="AD782" s="75"/>
      <c r="AE782" s="73"/>
      <c r="AF782" s="73"/>
      <c r="AG782" s="73"/>
      <c r="AH782" s="73"/>
      <c r="AI782" s="73"/>
      <c r="AJ782" s="73"/>
      <c r="AK782" s="73"/>
      <c r="AL782" s="73"/>
      <c r="AM782" s="73"/>
      <c r="AN782" s="73"/>
      <c r="AO782" s="73"/>
      <c r="AP782" s="73"/>
      <c r="AQ782" s="73"/>
      <c r="AR782" s="74"/>
      <c r="AT782" s="138"/>
    </row>
    <row r="783" spans="1:46" s="11" customFormat="1" ht="2.25" customHeight="1" x14ac:dyDescent="0.15">
      <c r="A783" s="26"/>
      <c r="B783" s="27"/>
      <c r="C783" s="28"/>
      <c r="D783" s="90"/>
      <c r="E783" s="91"/>
      <c r="F783" s="91"/>
      <c r="G783" s="91"/>
      <c r="H783" s="91"/>
      <c r="I783" s="91"/>
      <c r="J783" s="91"/>
      <c r="K783" s="92"/>
      <c r="L783" s="26"/>
      <c r="M783" s="27"/>
      <c r="N783" s="27"/>
      <c r="O783" s="27"/>
      <c r="P783" s="28"/>
      <c r="Q783" s="27"/>
      <c r="R783" s="27"/>
      <c r="S783" s="27"/>
      <c r="T783" s="28"/>
      <c r="U783" s="27"/>
      <c r="V783" s="27"/>
      <c r="W783" s="27"/>
      <c r="X783" s="28"/>
      <c r="Y783" s="27"/>
      <c r="Z783" s="27"/>
      <c r="AA783" s="27"/>
      <c r="AB783" s="26"/>
      <c r="AC783" s="28"/>
      <c r="AD783" s="27"/>
      <c r="AE783" s="27"/>
      <c r="AF783" s="27"/>
      <c r="AG783" s="28"/>
      <c r="AH783" s="27"/>
      <c r="AI783" s="27"/>
      <c r="AJ783" s="27"/>
      <c r="AK783" s="28"/>
      <c r="AL783" s="27"/>
      <c r="AM783" s="27"/>
      <c r="AN783" s="27"/>
      <c r="AO783" s="28"/>
      <c r="AP783" s="27"/>
      <c r="AQ783" s="27"/>
      <c r="AR783" s="28"/>
      <c r="AT783" s="138"/>
    </row>
    <row r="784" spans="1:46" s="11" customFormat="1" ht="13.5" customHeight="1" x14ac:dyDescent="0.15">
      <c r="A784" s="55" t="s">
        <v>2</v>
      </c>
      <c r="B784" s="56"/>
      <c r="C784" s="57"/>
      <c r="D784" s="61">
        <f>D772+D775+D778</f>
        <v>0</v>
      </c>
      <c r="E784" s="62"/>
      <c r="F784" s="64"/>
      <c r="G784" s="65"/>
      <c r="H784" s="66"/>
      <c r="I784" s="61">
        <f>I772+I775+I778</f>
        <v>0</v>
      </c>
      <c r="J784" s="70"/>
      <c r="K784" s="71"/>
      <c r="L784" s="37">
        <f>L772+L775+L778+L781</f>
        <v>0</v>
      </c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9"/>
      <c r="AB784" s="64"/>
      <c r="AC784" s="66"/>
      <c r="AD784" s="37">
        <f>AD772+AD775+AD778+AD781</f>
        <v>0</v>
      </c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9"/>
      <c r="AT784" s="138"/>
    </row>
    <row r="785" spans="1:46" s="11" customFormat="1" ht="13.5" customHeight="1" x14ac:dyDescent="0.15">
      <c r="A785" s="58"/>
      <c r="B785" s="59"/>
      <c r="C785" s="60"/>
      <c r="D785" s="63"/>
      <c r="E785" s="62"/>
      <c r="F785" s="67"/>
      <c r="G785" s="68"/>
      <c r="H785" s="69"/>
      <c r="I785" s="63"/>
      <c r="J785" s="70"/>
      <c r="K785" s="71"/>
      <c r="L785" s="40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9"/>
      <c r="AB785" s="67"/>
      <c r="AC785" s="69"/>
      <c r="AD785" s="40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9"/>
      <c r="AT785" s="138"/>
    </row>
    <row r="786" spans="1:46" s="11" customFormat="1" ht="2.25" customHeight="1" thickBot="1" x14ac:dyDescent="0.2">
      <c r="A786" s="31"/>
      <c r="B786" s="32"/>
      <c r="C786" s="33"/>
      <c r="D786" s="31"/>
      <c r="E786" s="33"/>
      <c r="F786" s="31"/>
      <c r="G786" s="32"/>
      <c r="H786" s="33"/>
      <c r="I786" s="31"/>
      <c r="J786" s="32"/>
      <c r="K786" s="33"/>
      <c r="L786" s="31"/>
      <c r="M786" s="32"/>
      <c r="N786" s="32"/>
      <c r="O786" s="32"/>
      <c r="P786" s="33"/>
      <c r="Q786" s="32"/>
      <c r="R786" s="32"/>
      <c r="S786" s="32"/>
      <c r="T786" s="33"/>
      <c r="U786" s="32"/>
      <c r="V786" s="32"/>
      <c r="W786" s="32"/>
      <c r="X786" s="33"/>
      <c r="Y786" s="32"/>
      <c r="Z786" s="32"/>
      <c r="AA786" s="32"/>
      <c r="AB786" s="31"/>
      <c r="AC786" s="33"/>
      <c r="AD786" s="32"/>
      <c r="AE786" s="32"/>
      <c r="AF786" s="32"/>
      <c r="AG786" s="33"/>
      <c r="AH786" s="32"/>
      <c r="AI786" s="32"/>
      <c r="AJ786" s="32"/>
      <c r="AK786" s="33"/>
      <c r="AL786" s="32"/>
      <c r="AM786" s="32"/>
      <c r="AN786" s="32"/>
      <c r="AO786" s="33"/>
      <c r="AP786" s="32"/>
      <c r="AQ786" s="32"/>
      <c r="AR786" s="33"/>
      <c r="AT786" s="138"/>
    </row>
    <row r="787" spans="1:46" s="11" customFormat="1" ht="27" customHeight="1" thickTop="1" x14ac:dyDescent="0.15">
      <c r="A787" s="20" t="s">
        <v>22</v>
      </c>
      <c r="B787" s="21" t="s">
        <v>21</v>
      </c>
      <c r="C787" s="133"/>
      <c r="D787" s="134"/>
      <c r="E787" s="134"/>
      <c r="F787" s="134"/>
      <c r="G787" s="135"/>
      <c r="H787" s="136" t="s">
        <v>20</v>
      </c>
      <c r="I787" s="125"/>
      <c r="J787" s="133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  <c r="AA787" s="134"/>
      <c r="AB787" s="134"/>
      <c r="AC787" s="134"/>
      <c r="AD787" s="134"/>
      <c r="AE787" s="134"/>
      <c r="AF787" s="134"/>
      <c r="AG787" s="134"/>
      <c r="AH787" s="134"/>
      <c r="AI787" s="134"/>
      <c r="AJ787" s="134"/>
      <c r="AK787" s="134"/>
      <c r="AL787" s="134"/>
      <c r="AM787" s="134"/>
      <c r="AN787" s="134"/>
      <c r="AO787" s="134"/>
      <c r="AP787" s="134"/>
      <c r="AQ787" s="134"/>
      <c r="AR787" s="135"/>
      <c r="AT787" s="138"/>
    </row>
    <row r="788" spans="1:46" s="11" customFormat="1" ht="15" customHeight="1" x14ac:dyDescent="0.15">
      <c r="A788" s="114" t="s">
        <v>19</v>
      </c>
      <c r="B788" s="115"/>
      <c r="C788" s="57"/>
      <c r="D788" s="119" t="s">
        <v>18</v>
      </c>
      <c r="E788" s="120"/>
      <c r="F788" s="120"/>
      <c r="G788" s="120"/>
      <c r="H788" s="120"/>
      <c r="I788" s="120"/>
      <c r="J788" s="120"/>
      <c r="K788" s="121"/>
      <c r="L788" s="119" t="s">
        <v>17</v>
      </c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1"/>
      <c r="AT788" s="139"/>
    </row>
    <row r="789" spans="1:46" s="11" customFormat="1" ht="30" customHeight="1" x14ac:dyDescent="0.15">
      <c r="A789" s="116"/>
      <c r="B789" s="117"/>
      <c r="C789" s="118"/>
      <c r="D789" s="122" t="s">
        <v>16</v>
      </c>
      <c r="E789" s="121"/>
      <c r="F789" s="123" t="s">
        <v>15</v>
      </c>
      <c r="G789" s="124"/>
      <c r="H789" s="125"/>
      <c r="I789" s="122" t="s">
        <v>14</v>
      </c>
      <c r="J789" s="120"/>
      <c r="K789" s="121"/>
      <c r="L789" s="122" t="s">
        <v>13</v>
      </c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1"/>
      <c r="AB789" s="123" t="s">
        <v>12</v>
      </c>
      <c r="AC789" s="125"/>
      <c r="AD789" s="122" t="s">
        <v>11</v>
      </c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1"/>
      <c r="AT789" s="139"/>
    </row>
    <row r="790" spans="1:46" s="11" customFormat="1" ht="12" customHeight="1" x14ac:dyDescent="0.15">
      <c r="A790" s="22"/>
      <c r="B790" s="23"/>
      <c r="C790" s="24"/>
      <c r="D790" s="23"/>
      <c r="E790" s="25" t="s">
        <v>10</v>
      </c>
      <c r="F790" s="22"/>
      <c r="G790" s="23"/>
      <c r="H790" s="24"/>
      <c r="I790" s="23"/>
      <c r="J790" s="23"/>
      <c r="K790" s="25" t="s">
        <v>10</v>
      </c>
      <c r="L790" s="22"/>
      <c r="M790" s="23"/>
      <c r="N790" s="23"/>
      <c r="O790" s="132" t="s">
        <v>9</v>
      </c>
      <c r="P790" s="132"/>
      <c r="Q790" s="132"/>
      <c r="R790" s="23"/>
      <c r="S790" s="132" t="s">
        <v>8</v>
      </c>
      <c r="T790" s="132"/>
      <c r="U790" s="132"/>
      <c r="V790" s="23"/>
      <c r="W790" s="98" t="s">
        <v>7</v>
      </c>
      <c r="X790" s="98"/>
      <c r="Y790" s="98"/>
      <c r="Z790" s="126" t="s">
        <v>6</v>
      </c>
      <c r="AA790" s="126"/>
      <c r="AB790" s="22"/>
      <c r="AC790" s="24"/>
      <c r="AD790" s="23"/>
      <c r="AE790" s="23"/>
      <c r="AF790" s="132" t="s">
        <v>9</v>
      </c>
      <c r="AG790" s="132"/>
      <c r="AH790" s="132"/>
      <c r="AI790" s="23"/>
      <c r="AJ790" s="132" t="s">
        <v>8</v>
      </c>
      <c r="AK790" s="132"/>
      <c r="AL790" s="132"/>
      <c r="AM790" s="23"/>
      <c r="AN790" s="98" t="s">
        <v>7</v>
      </c>
      <c r="AO790" s="98"/>
      <c r="AP790" s="98"/>
      <c r="AQ790" s="126" t="s">
        <v>6</v>
      </c>
      <c r="AR790" s="127"/>
    </row>
    <row r="791" spans="1:46" s="11" customFormat="1" ht="11.25" customHeight="1" x14ac:dyDescent="0.15">
      <c r="A791" s="128" t="s">
        <v>5</v>
      </c>
      <c r="B791" s="129"/>
      <c r="C791" s="130"/>
      <c r="D791" s="102"/>
      <c r="E791" s="103"/>
      <c r="F791" s="79"/>
      <c r="G791" s="80"/>
      <c r="H791" s="81"/>
      <c r="I791" s="131" t="str">
        <f>IF(OR(D791="",F791="",F792=""),"0",ROUNDDOWN(D791*F791/F792,2))</f>
        <v>0</v>
      </c>
      <c r="J791" s="109"/>
      <c r="K791" s="110"/>
      <c r="L791" s="93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5"/>
      <c r="AB791" s="79"/>
      <c r="AC791" s="81"/>
      <c r="AD791" s="72" t="str">
        <f>IF(OR(L791="",AB791="",AB792=""),"0",ROUNDDOWN(L791*AB791/AB792,0))</f>
        <v>0</v>
      </c>
      <c r="AE791" s="73"/>
      <c r="AF791" s="73"/>
      <c r="AG791" s="73"/>
      <c r="AH791" s="73"/>
      <c r="AI791" s="73"/>
      <c r="AJ791" s="73"/>
      <c r="AK791" s="73"/>
      <c r="AL791" s="73"/>
      <c r="AM791" s="73"/>
      <c r="AN791" s="73"/>
      <c r="AO791" s="73"/>
      <c r="AP791" s="73"/>
      <c r="AQ791" s="73"/>
      <c r="AR791" s="74"/>
    </row>
    <row r="792" spans="1:46" s="11" customFormat="1" ht="11.25" customHeight="1" x14ac:dyDescent="0.15">
      <c r="A792" s="76" t="s">
        <v>4</v>
      </c>
      <c r="B792" s="77"/>
      <c r="C792" s="78"/>
      <c r="D792" s="104"/>
      <c r="E792" s="103"/>
      <c r="F792" s="79"/>
      <c r="G792" s="80"/>
      <c r="H792" s="81"/>
      <c r="I792" s="108"/>
      <c r="J792" s="109"/>
      <c r="K792" s="110"/>
      <c r="L792" s="96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5"/>
      <c r="AB792" s="79"/>
      <c r="AC792" s="81"/>
      <c r="AD792" s="75"/>
      <c r="AE792" s="73"/>
      <c r="AF792" s="73"/>
      <c r="AG792" s="73"/>
      <c r="AH792" s="73"/>
      <c r="AI792" s="73"/>
      <c r="AJ792" s="73"/>
      <c r="AK792" s="73"/>
      <c r="AL792" s="73"/>
      <c r="AM792" s="73"/>
      <c r="AN792" s="73"/>
      <c r="AO792" s="73"/>
      <c r="AP792" s="73"/>
      <c r="AQ792" s="73"/>
      <c r="AR792" s="74"/>
    </row>
    <row r="793" spans="1:46" s="11" customFormat="1" ht="2.25" customHeight="1" x14ac:dyDescent="0.15">
      <c r="A793" s="26"/>
      <c r="B793" s="27"/>
      <c r="C793" s="28"/>
      <c r="D793" s="27"/>
      <c r="E793" s="27"/>
      <c r="F793" s="26"/>
      <c r="G793" s="27"/>
      <c r="H793" s="28"/>
      <c r="I793" s="27"/>
      <c r="J793" s="27"/>
      <c r="K793" s="27"/>
      <c r="L793" s="26"/>
      <c r="M793" s="27"/>
      <c r="N793" s="27"/>
      <c r="O793" s="27"/>
      <c r="P793" s="28"/>
      <c r="Q793" s="27"/>
      <c r="R793" s="27"/>
      <c r="S793" s="27"/>
      <c r="T793" s="28"/>
      <c r="U793" s="27"/>
      <c r="V793" s="27"/>
      <c r="W793" s="27"/>
      <c r="X793" s="28"/>
      <c r="Y793" s="27"/>
      <c r="Z793" s="27"/>
      <c r="AA793" s="27"/>
      <c r="AB793" s="26"/>
      <c r="AC793" s="28"/>
      <c r="AD793" s="29"/>
      <c r="AE793" s="29"/>
      <c r="AF793" s="29"/>
      <c r="AG793" s="30"/>
      <c r="AH793" s="29"/>
      <c r="AI793" s="29"/>
      <c r="AJ793" s="29"/>
      <c r="AK793" s="30"/>
      <c r="AL793" s="29"/>
      <c r="AM793" s="29"/>
      <c r="AN793" s="29"/>
      <c r="AO793" s="30"/>
      <c r="AP793" s="29"/>
      <c r="AQ793" s="29"/>
      <c r="AR793" s="30"/>
    </row>
    <row r="794" spans="1:46" s="11" customFormat="1" ht="13.5" customHeight="1" x14ac:dyDescent="0.15">
      <c r="A794" s="111" t="s">
        <v>5</v>
      </c>
      <c r="B794" s="112"/>
      <c r="C794" s="113"/>
      <c r="D794" s="102"/>
      <c r="E794" s="103"/>
      <c r="F794" s="79"/>
      <c r="G794" s="80"/>
      <c r="H794" s="81"/>
      <c r="I794" s="105" t="str">
        <f>IF(OR(D794="",F794="",F795=""),"0",ROUNDDOWN(D794*F794/F795,2))</f>
        <v>0</v>
      </c>
      <c r="J794" s="106"/>
      <c r="K794" s="107"/>
      <c r="L794" s="93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5"/>
      <c r="AB794" s="79"/>
      <c r="AC794" s="81"/>
      <c r="AD794" s="72" t="str">
        <f>IF(OR(L794="",AB794="",AB795=""),"0",ROUNDDOWN(L794*AB794/AB795,0))</f>
        <v>0</v>
      </c>
      <c r="AE794" s="73"/>
      <c r="AF794" s="73"/>
      <c r="AG794" s="73"/>
      <c r="AH794" s="73"/>
      <c r="AI794" s="73"/>
      <c r="AJ794" s="73"/>
      <c r="AK794" s="73"/>
      <c r="AL794" s="73"/>
      <c r="AM794" s="73"/>
      <c r="AN794" s="73"/>
      <c r="AO794" s="73"/>
      <c r="AP794" s="73"/>
      <c r="AQ794" s="73"/>
      <c r="AR794" s="74"/>
    </row>
    <row r="795" spans="1:46" s="11" customFormat="1" ht="13.5" customHeight="1" x14ac:dyDescent="0.15">
      <c r="A795" s="76" t="s">
        <v>4</v>
      </c>
      <c r="B795" s="77"/>
      <c r="C795" s="78"/>
      <c r="D795" s="104"/>
      <c r="E795" s="103"/>
      <c r="F795" s="79"/>
      <c r="G795" s="80"/>
      <c r="H795" s="81"/>
      <c r="I795" s="108"/>
      <c r="J795" s="109"/>
      <c r="K795" s="110"/>
      <c r="L795" s="96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5"/>
      <c r="AB795" s="79"/>
      <c r="AC795" s="81"/>
      <c r="AD795" s="75"/>
      <c r="AE795" s="73"/>
      <c r="AF795" s="73"/>
      <c r="AG795" s="73"/>
      <c r="AH795" s="73"/>
      <c r="AI795" s="73"/>
      <c r="AJ795" s="73"/>
      <c r="AK795" s="73"/>
      <c r="AL795" s="73"/>
      <c r="AM795" s="73"/>
      <c r="AN795" s="73"/>
      <c r="AO795" s="73"/>
      <c r="AP795" s="73"/>
      <c r="AQ795" s="73"/>
      <c r="AR795" s="74"/>
    </row>
    <row r="796" spans="1:46" s="11" customFormat="1" ht="2.25" customHeight="1" x14ac:dyDescent="0.15">
      <c r="A796" s="26"/>
      <c r="B796" s="27"/>
      <c r="C796" s="28"/>
      <c r="D796" s="26"/>
      <c r="E796" s="28"/>
      <c r="F796" s="26"/>
      <c r="G796" s="27"/>
      <c r="H796" s="28"/>
      <c r="I796" s="26"/>
      <c r="J796" s="27"/>
      <c r="K796" s="28"/>
      <c r="L796" s="26"/>
      <c r="M796" s="27"/>
      <c r="N796" s="27"/>
      <c r="O796" s="27"/>
      <c r="P796" s="28"/>
      <c r="Q796" s="27"/>
      <c r="R796" s="27"/>
      <c r="S796" s="27"/>
      <c r="T796" s="28"/>
      <c r="U796" s="27"/>
      <c r="V796" s="27"/>
      <c r="W796" s="27"/>
      <c r="X796" s="28"/>
      <c r="Y796" s="27"/>
      <c r="Z796" s="27"/>
      <c r="AA796" s="27"/>
      <c r="AB796" s="26"/>
      <c r="AC796" s="28"/>
      <c r="AD796" s="29"/>
      <c r="AE796" s="29"/>
      <c r="AF796" s="29"/>
      <c r="AG796" s="30"/>
      <c r="AH796" s="29"/>
      <c r="AI796" s="29"/>
      <c r="AJ796" s="29"/>
      <c r="AK796" s="30"/>
      <c r="AL796" s="29"/>
      <c r="AM796" s="29"/>
      <c r="AN796" s="29"/>
      <c r="AO796" s="30"/>
      <c r="AP796" s="29"/>
      <c r="AQ796" s="29"/>
      <c r="AR796" s="30"/>
    </row>
    <row r="797" spans="1:46" s="11" customFormat="1" ht="13.5" customHeight="1" x14ac:dyDescent="0.15">
      <c r="A797" s="99"/>
      <c r="B797" s="100"/>
      <c r="C797" s="101"/>
      <c r="D797" s="102"/>
      <c r="E797" s="103"/>
      <c r="F797" s="79"/>
      <c r="G797" s="80"/>
      <c r="H797" s="81"/>
      <c r="I797" s="105" t="str">
        <f>IF(OR(D797="",F797="",F798=""),"0",ROUNDDOWN(D797*F797/F798,2))</f>
        <v>0</v>
      </c>
      <c r="J797" s="106"/>
      <c r="K797" s="107"/>
      <c r="L797" s="93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5"/>
      <c r="AB797" s="79"/>
      <c r="AC797" s="81"/>
      <c r="AD797" s="72" t="str">
        <f>IF(OR(L797="",AB797="",AB798=""),"0",ROUNDDOWN(L797*AB797/AB798,0))</f>
        <v>0</v>
      </c>
      <c r="AE797" s="73"/>
      <c r="AF797" s="73"/>
      <c r="AG797" s="73"/>
      <c r="AH797" s="73"/>
      <c r="AI797" s="73"/>
      <c r="AJ797" s="73"/>
      <c r="AK797" s="73"/>
      <c r="AL797" s="73"/>
      <c r="AM797" s="73"/>
      <c r="AN797" s="73"/>
      <c r="AO797" s="73"/>
      <c r="AP797" s="73"/>
      <c r="AQ797" s="73"/>
      <c r="AR797" s="74"/>
    </row>
    <row r="798" spans="1:46" s="11" customFormat="1" ht="13.5" customHeight="1" x14ac:dyDescent="0.15">
      <c r="A798" s="76"/>
      <c r="B798" s="77"/>
      <c r="C798" s="78"/>
      <c r="D798" s="104"/>
      <c r="E798" s="103"/>
      <c r="F798" s="79"/>
      <c r="G798" s="80"/>
      <c r="H798" s="81"/>
      <c r="I798" s="108"/>
      <c r="J798" s="109"/>
      <c r="K798" s="110"/>
      <c r="L798" s="96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5"/>
      <c r="AB798" s="79"/>
      <c r="AC798" s="81"/>
      <c r="AD798" s="75"/>
      <c r="AE798" s="73"/>
      <c r="AF798" s="73"/>
      <c r="AG798" s="73"/>
      <c r="AH798" s="73"/>
      <c r="AI798" s="73"/>
      <c r="AJ798" s="73"/>
      <c r="AK798" s="73"/>
      <c r="AL798" s="73"/>
      <c r="AM798" s="73"/>
      <c r="AN798" s="73"/>
      <c r="AO798" s="73"/>
      <c r="AP798" s="73"/>
      <c r="AQ798" s="73"/>
      <c r="AR798" s="74"/>
    </row>
    <row r="799" spans="1:46" s="11" customFormat="1" ht="2.25" customHeight="1" x14ac:dyDescent="0.15">
      <c r="A799" s="26"/>
      <c r="B799" s="27"/>
      <c r="C799" s="28"/>
      <c r="D799" s="26"/>
      <c r="E799" s="28"/>
      <c r="F799" s="26"/>
      <c r="G799" s="27"/>
      <c r="H799" s="28"/>
      <c r="I799" s="26"/>
      <c r="J799" s="27"/>
      <c r="K799" s="28"/>
      <c r="L799" s="26"/>
      <c r="M799" s="27"/>
      <c r="N799" s="27"/>
      <c r="O799" s="27"/>
      <c r="P799" s="28"/>
      <c r="Q799" s="27"/>
      <c r="R799" s="27"/>
      <c r="S799" s="27"/>
      <c r="T799" s="28"/>
      <c r="U799" s="27"/>
      <c r="V799" s="27"/>
      <c r="W799" s="27"/>
      <c r="X799" s="28"/>
      <c r="Y799" s="27"/>
      <c r="Z799" s="27"/>
      <c r="AA799" s="27"/>
      <c r="AB799" s="26"/>
      <c r="AC799" s="28"/>
      <c r="AD799" s="29"/>
      <c r="AE799" s="29"/>
      <c r="AF799" s="29"/>
      <c r="AG799" s="30"/>
      <c r="AH799" s="29"/>
      <c r="AI799" s="29"/>
      <c r="AJ799" s="29"/>
      <c r="AK799" s="30"/>
      <c r="AL799" s="29"/>
      <c r="AM799" s="29"/>
      <c r="AN799" s="29"/>
      <c r="AO799" s="30"/>
      <c r="AP799" s="29"/>
      <c r="AQ799" s="29"/>
      <c r="AR799" s="30"/>
    </row>
    <row r="800" spans="1:46" s="11" customFormat="1" ht="13.5" customHeight="1" x14ac:dyDescent="0.15">
      <c r="A800" s="55" t="s">
        <v>3</v>
      </c>
      <c r="B800" s="56"/>
      <c r="C800" s="57"/>
      <c r="D800" s="82"/>
      <c r="E800" s="83"/>
      <c r="F800" s="84"/>
      <c r="G800" s="84"/>
      <c r="H800" s="84"/>
      <c r="I800" s="84"/>
      <c r="J800" s="84"/>
      <c r="K800" s="85"/>
      <c r="L800" s="93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5"/>
      <c r="AB800" s="97">
        <v>1</v>
      </c>
      <c r="AC800" s="60"/>
      <c r="AD800" s="72" t="str">
        <f>IF(OR(L800="",AB800="",AB801=""),"0",ROUNDDOWN(L800*AB800/AB801,0))</f>
        <v>0</v>
      </c>
      <c r="AE800" s="73"/>
      <c r="AF800" s="73"/>
      <c r="AG800" s="73"/>
      <c r="AH800" s="73"/>
      <c r="AI800" s="73"/>
      <c r="AJ800" s="73"/>
      <c r="AK800" s="73"/>
      <c r="AL800" s="73"/>
      <c r="AM800" s="73"/>
      <c r="AN800" s="73"/>
      <c r="AO800" s="73"/>
      <c r="AP800" s="73"/>
      <c r="AQ800" s="73"/>
      <c r="AR800" s="74"/>
    </row>
    <row r="801" spans="1:46" s="11" customFormat="1" ht="13.5" customHeight="1" x14ac:dyDescent="0.15">
      <c r="A801" s="58"/>
      <c r="B801" s="59"/>
      <c r="C801" s="60"/>
      <c r="D801" s="86"/>
      <c r="E801" s="87"/>
      <c r="F801" s="88"/>
      <c r="G801" s="88"/>
      <c r="H801" s="88"/>
      <c r="I801" s="88"/>
      <c r="J801" s="88"/>
      <c r="K801" s="89"/>
      <c r="L801" s="96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5"/>
      <c r="AB801" s="97">
        <v>2</v>
      </c>
      <c r="AC801" s="60"/>
      <c r="AD801" s="75"/>
      <c r="AE801" s="73"/>
      <c r="AF801" s="73"/>
      <c r="AG801" s="73"/>
      <c r="AH801" s="73"/>
      <c r="AI801" s="73"/>
      <c r="AJ801" s="73"/>
      <c r="AK801" s="73"/>
      <c r="AL801" s="73"/>
      <c r="AM801" s="73"/>
      <c r="AN801" s="73"/>
      <c r="AO801" s="73"/>
      <c r="AP801" s="73"/>
      <c r="AQ801" s="73"/>
      <c r="AR801" s="74"/>
    </row>
    <row r="802" spans="1:46" s="11" customFormat="1" ht="2.25" customHeight="1" x14ac:dyDescent="0.15">
      <c r="A802" s="26"/>
      <c r="B802" s="27"/>
      <c r="C802" s="28"/>
      <c r="D802" s="90"/>
      <c r="E802" s="91"/>
      <c r="F802" s="91"/>
      <c r="G802" s="91"/>
      <c r="H802" s="91"/>
      <c r="I802" s="91"/>
      <c r="J802" s="91"/>
      <c r="K802" s="92"/>
      <c r="L802" s="26"/>
      <c r="M802" s="27"/>
      <c r="N802" s="27"/>
      <c r="O802" s="27"/>
      <c r="P802" s="28"/>
      <c r="Q802" s="27"/>
      <c r="R802" s="27"/>
      <c r="S802" s="27"/>
      <c r="T802" s="28"/>
      <c r="U802" s="27"/>
      <c r="V802" s="27"/>
      <c r="W802" s="27"/>
      <c r="X802" s="28"/>
      <c r="Y802" s="27"/>
      <c r="Z802" s="27"/>
      <c r="AA802" s="27"/>
      <c r="AB802" s="26"/>
      <c r="AC802" s="28"/>
      <c r="AD802" s="27"/>
      <c r="AE802" s="27"/>
      <c r="AF802" s="27"/>
      <c r="AG802" s="28"/>
      <c r="AH802" s="27"/>
      <c r="AI802" s="27"/>
      <c r="AJ802" s="27"/>
      <c r="AK802" s="28"/>
      <c r="AL802" s="27"/>
      <c r="AM802" s="27"/>
      <c r="AN802" s="27"/>
      <c r="AO802" s="28"/>
      <c r="AP802" s="27"/>
      <c r="AQ802" s="27"/>
      <c r="AR802" s="28"/>
    </row>
    <row r="803" spans="1:46" s="11" customFormat="1" ht="13.5" customHeight="1" x14ac:dyDescent="0.15">
      <c r="A803" s="55" t="s">
        <v>2</v>
      </c>
      <c r="B803" s="56"/>
      <c r="C803" s="57"/>
      <c r="D803" s="61">
        <f>D791+D794+D797</f>
        <v>0</v>
      </c>
      <c r="E803" s="62"/>
      <c r="F803" s="64"/>
      <c r="G803" s="65"/>
      <c r="H803" s="66"/>
      <c r="I803" s="61">
        <f>I791+I794+I797</f>
        <v>0</v>
      </c>
      <c r="J803" s="70"/>
      <c r="K803" s="71"/>
      <c r="L803" s="37">
        <f>L791+L794+L797+L800</f>
        <v>0</v>
      </c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9"/>
      <c r="AB803" s="64"/>
      <c r="AC803" s="66"/>
      <c r="AD803" s="37">
        <f>AD791+AD794+AD797+AD800</f>
        <v>0</v>
      </c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9"/>
    </row>
    <row r="804" spans="1:46" s="11" customFormat="1" ht="13.5" customHeight="1" x14ac:dyDescent="0.15">
      <c r="A804" s="58"/>
      <c r="B804" s="59"/>
      <c r="C804" s="60"/>
      <c r="D804" s="63"/>
      <c r="E804" s="62"/>
      <c r="F804" s="67"/>
      <c r="G804" s="68"/>
      <c r="H804" s="69"/>
      <c r="I804" s="63"/>
      <c r="J804" s="70"/>
      <c r="K804" s="71"/>
      <c r="L804" s="40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9"/>
      <c r="AB804" s="67"/>
      <c r="AC804" s="69"/>
      <c r="AD804" s="40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9"/>
    </row>
    <row r="805" spans="1:46" s="11" customFormat="1" ht="2.25" customHeight="1" thickBot="1" x14ac:dyDescent="0.2">
      <c r="A805" s="31"/>
      <c r="B805" s="32"/>
      <c r="C805" s="33"/>
      <c r="D805" s="31"/>
      <c r="E805" s="33"/>
      <c r="F805" s="31"/>
      <c r="G805" s="32"/>
      <c r="H805" s="33"/>
      <c r="I805" s="31"/>
      <c r="J805" s="32"/>
      <c r="K805" s="33"/>
      <c r="L805" s="31"/>
      <c r="M805" s="32"/>
      <c r="N805" s="32"/>
      <c r="O805" s="32"/>
      <c r="P805" s="33"/>
      <c r="Q805" s="32"/>
      <c r="R805" s="32"/>
      <c r="S805" s="32"/>
      <c r="T805" s="33"/>
      <c r="U805" s="32"/>
      <c r="V805" s="32"/>
      <c r="W805" s="32"/>
      <c r="X805" s="33"/>
      <c r="Y805" s="32"/>
      <c r="Z805" s="32"/>
      <c r="AA805" s="32"/>
      <c r="AB805" s="31"/>
      <c r="AC805" s="33"/>
      <c r="AD805" s="32"/>
      <c r="AE805" s="32"/>
      <c r="AF805" s="32"/>
      <c r="AG805" s="33"/>
      <c r="AH805" s="32"/>
      <c r="AI805" s="32"/>
      <c r="AJ805" s="32"/>
      <c r="AK805" s="33"/>
      <c r="AL805" s="32"/>
      <c r="AM805" s="32"/>
      <c r="AN805" s="32"/>
      <c r="AO805" s="33"/>
      <c r="AP805" s="32"/>
      <c r="AQ805" s="32"/>
      <c r="AR805" s="33"/>
    </row>
    <row r="806" spans="1:46" s="11" customFormat="1" ht="37.5" customHeight="1" thickTop="1" x14ac:dyDescent="0.2">
      <c r="A806" s="41" t="s">
        <v>1</v>
      </c>
      <c r="B806" s="42"/>
      <c r="C806" s="42"/>
      <c r="D806" s="42"/>
      <c r="E806" s="42"/>
      <c r="F806" s="42"/>
      <c r="G806" s="42"/>
      <c r="H806" s="43"/>
      <c r="I806" s="44">
        <f>I766+I784+I803</f>
        <v>0</v>
      </c>
      <c r="J806" s="45"/>
      <c r="K806" s="46"/>
      <c r="L806" s="41" t="s">
        <v>0</v>
      </c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3"/>
      <c r="AD806" s="50">
        <f>AD766+AD784+AD803</f>
        <v>0</v>
      </c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2"/>
      <c r="AS806" s="53" t="s">
        <v>78</v>
      </c>
      <c r="AT806" s="54"/>
    </row>
    <row r="807" spans="1:46" ht="2.25" customHeight="1" x14ac:dyDescent="0.15">
      <c r="A807" s="10"/>
      <c r="B807" s="9"/>
      <c r="C807" s="9"/>
      <c r="D807" s="9"/>
      <c r="E807" s="9"/>
      <c r="F807" s="9"/>
      <c r="G807" s="9"/>
      <c r="H807" s="8"/>
      <c r="I807" s="47"/>
      <c r="J807" s="48"/>
      <c r="K807" s="49"/>
      <c r="L807" s="7"/>
      <c r="M807" s="6"/>
      <c r="N807" s="6"/>
      <c r="O807" s="6"/>
      <c r="P807" s="5"/>
      <c r="Q807" s="6"/>
      <c r="R807" s="6"/>
      <c r="S807" s="6"/>
      <c r="T807" s="5"/>
      <c r="U807" s="6"/>
      <c r="V807" s="6"/>
      <c r="W807" s="6"/>
      <c r="X807" s="5"/>
      <c r="Y807" s="6"/>
      <c r="Z807" s="6"/>
      <c r="AA807" s="6"/>
      <c r="AB807" s="7"/>
      <c r="AC807" s="5"/>
      <c r="AD807" s="6"/>
      <c r="AE807" s="6"/>
      <c r="AF807" s="6"/>
      <c r="AG807" s="5"/>
      <c r="AH807" s="6"/>
      <c r="AI807" s="6"/>
      <c r="AJ807" s="6"/>
      <c r="AK807" s="5"/>
      <c r="AL807" s="6"/>
      <c r="AM807" s="6"/>
      <c r="AN807" s="6"/>
      <c r="AO807" s="5"/>
      <c r="AP807" s="6"/>
      <c r="AQ807" s="6"/>
      <c r="AR807" s="5"/>
    </row>
    <row r="810" spans="1:46" x14ac:dyDescent="0.15">
      <c r="AS810" s="2"/>
    </row>
    <row r="813" spans="1:46" x14ac:dyDescent="0.15">
      <c r="AT813" s="4"/>
    </row>
    <row r="814" spans="1:46" x14ac:dyDescent="0.15">
      <c r="AT814" s="3"/>
    </row>
    <row r="815" spans="1:46" x14ac:dyDescent="0.15">
      <c r="AT815" s="3"/>
    </row>
    <row r="816" spans="1:46" x14ac:dyDescent="0.15">
      <c r="AT816" s="3"/>
    </row>
    <row r="817" spans="46:46" x14ac:dyDescent="0.15">
      <c r="AT817" s="3"/>
    </row>
    <row r="818" spans="46:46" x14ac:dyDescent="0.15">
      <c r="AT818" s="3"/>
    </row>
    <row r="819" spans="46:46" x14ac:dyDescent="0.15">
      <c r="AT819" s="3"/>
    </row>
    <row r="820" spans="46:46" x14ac:dyDescent="0.15">
      <c r="AT820" s="3"/>
    </row>
    <row r="821" spans="46:46" x14ac:dyDescent="0.15">
      <c r="AT821" s="3"/>
    </row>
    <row r="822" spans="46:46" x14ac:dyDescent="0.15">
      <c r="AT822" s="3"/>
    </row>
    <row r="823" spans="46:46" x14ac:dyDescent="0.15">
      <c r="AT823" s="3"/>
    </row>
    <row r="824" spans="46:46" x14ac:dyDescent="0.15">
      <c r="AT824" s="3"/>
    </row>
    <row r="825" spans="46:46" x14ac:dyDescent="0.15">
      <c r="AT825" s="3"/>
    </row>
    <row r="826" spans="46:46" x14ac:dyDescent="0.15">
      <c r="AT826" s="3"/>
    </row>
    <row r="844" spans="45:46" x14ac:dyDescent="0.15">
      <c r="AS844" s="2"/>
    </row>
    <row r="847" spans="45:46" x14ac:dyDescent="0.15">
      <c r="AT847" s="4"/>
    </row>
    <row r="848" spans="45:46" x14ac:dyDescent="0.15">
      <c r="AT848" s="3"/>
    </row>
    <row r="849" spans="46:46" x14ac:dyDescent="0.15">
      <c r="AT849" s="3"/>
    </row>
    <row r="850" spans="46:46" x14ac:dyDescent="0.15">
      <c r="AT850" s="3"/>
    </row>
    <row r="851" spans="46:46" x14ac:dyDescent="0.15">
      <c r="AT851" s="3"/>
    </row>
    <row r="852" spans="46:46" x14ac:dyDescent="0.15">
      <c r="AT852" s="3"/>
    </row>
    <row r="853" spans="46:46" x14ac:dyDescent="0.15">
      <c r="AT853" s="3"/>
    </row>
    <row r="854" spans="46:46" x14ac:dyDescent="0.15">
      <c r="AT854" s="3"/>
    </row>
    <row r="855" spans="46:46" x14ac:dyDescent="0.15">
      <c r="AT855" s="3"/>
    </row>
    <row r="856" spans="46:46" x14ac:dyDescent="0.15">
      <c r="AT856" s="3"/>
    </row>
    <row r="857" spans="46:46" x14ac:dyDescent="0.15">
      <c r="AT857" s="3"/>
    </row>
    <row r="858" spans="46:46" x14ac:dyDescent="0.15">
      <c r="AT858" s="3"/>
    </row>
    <row r="859" spans="46:46" x14ac:dyDescent="0.15">
      <c r="AT859" s="3"/>
    </row>
    <row r="860" spans="46:46" x14ac:dyDescent="0.15">
      <c r="AT860" s="3"/>
    </row>
    <row r="878" spans="45:45" x14ac:dyDescent="0.15">
      <c r="AS878" s="2"/>
    </row>
    <row r="881" spans="46:46" x14ac:dyDescent="0.15">
      <c r="AT881" s="4"/>
    </row>
    <row r="882" spans="46:46" x14ac:dyDescent="0.15">
      <c r="AT882" s="3"/>
    </row>
    <row r="883" spans="46:46" x14ac:dyDescent="0.15">
      <c r="AT883" s="3"/>
    </row>
    <row r="884" spans="46:46" x14ac:dyDescent="0.15">
      <c r="AT884" s="3"/>
    </row>
    <row r="885" spans="46:46" x14ac:dyDescent="0.15">
      <c r="AT885" s="3"/>
    </row>
    <row r="886" spans="46:46" x14ac:dyDescent="0.15">
      <c r="AT886" s="3"/>
    </row>
    <row r="887" spans="46:46" x14ac:dyDescent="0.15">
      <c r="AT887" s="3"/>
    </row>
    <row r="888" spans="46:46" x14ac:dyDescent="0.15">
      <c r="AT888" s="3"/>
    </row>
    <row r="889" spans="46:46" x14ac:dyDescent="0.15">
      <c r="AT889" s="3"/>
    </row>
    <row r="890" spans="46:46" x14ac:dyDescent="0.15">
      <c r="AT890" s="3"/>
    </row>
    <row r="891" spans="46:46" x14ac:dyDescent="0.15">
      <c r="AT891" s="3"/>
    </row>
    <row r="892" spans="46:46" x14ac:dyDescent="0.15">
      <c r="AT892" s="3"/>
    </row>
    <row r="893" spans="46:46" x14ac:dyDescent="0.15">
      <c r="AT893" s="3"/>
    </row>
    <row r="894" spans="46:46" x14ac:dyDescent="0.15">
      <c r="AT894" s="3"/>
    </row>
    <row r="912" spans="45:45" x14ac:dyDescent="0.15">
      <c r="AS912" s="2"/>
    </row>
    <row r="915" spans="46:46" x14ac:dyDescent="0.15">
      <c r="AT915" s="4"/>
    </row>
    <row r="916" spans="46:46" x14ac:dyDescent="0.15">
      <c r="AT916" s="3"/>
    </row>
    <row r="917" spans="46:46" x14ac:dyDescent="0.15">
      <c r="AT917" s="3"/>
    </row>
    <row r="918" spans="46:46" x14ac:dyDescent="0.15">
      <c r="AT918" s="3"/>
    </row>
    <row r="919" spans="46:46" x14ac:dyDescent="0.15">
      <c r="AT919" s="3"/>
    </row>
    <row r="920" spans="46:46" x14ac:dyDescent="0.15">
      <c r="AT920" s="3"/>
    </row>
    <row r="921" spans="46:46" x14ac:dyDescent="0.15">
      <c r="AT921" s="3"/>
    </row>
    <row r="922" spans="46:46" x14ac:dyDescent="0.15">
      <c r="AT922" s="3"/>
    </row>
    <row r="923" spans="46:46" x14ac:dyDescent="0.15">
      <c r="AT923" s="3"/>
    </row>
    <row r="924" spans="46:46" x14ac:dyDescent="0.15">
      <c r="AT924" s="3"/>
    </row>
    <row r="925" spans="46:46" x14ac:dyDescent="0.15">
      <c r="AT925" s="3"/>
    </row>
    <row r="926" spans="46:46" x14ac:dyDescent="0.15">
      <c r="AT926" s="3"/>
    </row>
    <row r="927" spans="46:46" x14ac:dyDescent="0.15">
      <c r="AT927" s="3"/>
    </row>
    <row r="928" spans="46:46" x14ac:dyDescent="0.15">
      <c r="AT928" s="3"/>
    </row>
    <row r="946" spans="45:46" x14ac:dyDescent="0.15">
      <c r="AS946" s="2"/>
    </row>
    <row r="949" spans="45:46" x14ac:dyDescent="0.15">
      <c r="AT949" s="4"/>
    </row>
    <row r="950" spans="45:46" x14ac:dyDescent="0.15">
      <c r="AT950" s="3"/>
    </row>
    <row r="951" spans="45:46" x14ac:dyDescent="0.15">
      <c r="AT951" s="3"/>
    </row>
    <row r="952" spans="45:46" x14ac:dyDescent="0.15">
      <c r="AT952" s="3"/>
    </row>
    <row r="953" spans="45:46" x14ac:dyDescent="0.15">
      <c r="AT953" s="3"/>
    </row>
    <row r="954" spans="45:46" x14ac:dyDescent="0.15">
      <c r="AT954" s="3"/>
    </row>
    <row r="955" spans="45:46" x14ac:dyDescent="0.15">
      <c r="AT955" s="3"/>
    </row>
    <row r="956" spans="45:46" x14ac:dyDescent="0.15">
      <c r="AT956" s="3"/>
    </row>
    <row r="957" spans="45:46" x14ac:dyDescent="0.15">
      <c r="AT957" s="3"/>
    </row>
    <row r="958" spans="45:46" x14ac:dyDescent="0.15">
      <c r="AT958" s="3"/>
    </row>
    <row r="959" spans="45:46" x14ac:dyDescent="0.15">
      <c r="AT959" s="3"/>
    </row>
    <row r="960" spans="45:46" x14ac:dyDescent="0.15">
      <c r="AT960" s="3"/>
    </row>
    <row r="961" spans="46:46" x14ac:dyDescent="0.15">
      <c r="AT961" s="3"/>
    </row>
    <row r="962" spans="46:46" x14ac:dyDescent="0.15">
      <c r="AT962" s="3"/>
    </row>
    <row r="980" spans="45:46" x14ac:dyDescent="0.15">
      <c r="AS980" s="2"/>
    </row>
    <row r="983" spans="45:46" x14ac:dyDescent="0.15">
      <c r="AT983" s="4"/>
    </row>
    <row r="984" spans="45:46" x14ac:dyDescent="0.15">
      <c r="AT984" s="3"/>
    </row>
    <row r="985" spans="45:46" x14ac:dyDescent="0.15">
      <c r="AT985" s="3"/>
    </row>
    <row r="986" spans="45:46" x14ac:dyDescent="0.15">
      <c r="AT986" s="3"/>
    </row>
    <row r="987" spans="45:46" x14ac:dyDescent="0.15">
      <c r="AT987" s="3"/>
    </row>
    <row r="988" spans="45:46" x14ac:dyDescent="0.15">
      <c r="AT988" s="3"/>
    </row>
    <row r="989" spans="45:46" x14ac:dyDescent="0.15">
      <c r="AT989" s="3"/>
    </row>
    <row r="990" spans="45:46" x14ac:dyDescent="0.15">
      <c r="AT990" s="3"/>
    </row>
    <row r="991" spans="45:46" x14ac:dyDescent="0.15">
      <c r="AT991" s="3"/>
    </row>
    <row r="992" spans="45:46" x14ac:dyDescent="0.15">
      <c r="AT992" s="3"/>
    </row>
    <row r="993" spans="46:46" x14ac:dyDescent="0.15">
      <c r="AT993" s="3"/>
    </row>
    <row r="994" spans="46:46" x14ac:dyDescent="0.15">
      <c r="AT994" s="3"/>
    </row>
    <row r="995" spans="46:46" x14ac:dyDescent="0.15">
      <c r="AT995" s="3"/>
    </row>
    <row r="996" spans="46:46" x14ac:dyDescent="0.15">
      <c r="AT996" s="3"/>
    </row>
    <row r="1014" spans="45:46" x14ac:dyDescent="0.15">
      <c r="AS1014" s="2"/>
    </row>
    <row r="1017" spans="45:46" x14ac:dyDescent="0.15">
      <c r="AT1017" s="4"/>
    </row>
    <row r="1018" spans="45:46" x14ac:dyDescent="0.15">
      <c r="AT1018" s="3"/>
    </row>
    <row r="1019" spans="45:46" x14ac:dyDescent="0.15">
      <c r="AT1019" s="3"/>
    </row>
    <row r="1020" spans="45:46" x14ac:dyDescent="0.15">
      <c r="AT1020" s="3"/>
    </row>
    <row r="1021" spans="45:46" x14ac:dyDescent="0.15">
      <c r="AT1021" s="3"/>
    </row>
    <row r="1022" spans="45:46" x14ac:dyDescent="0.15">
      <c r="AT1022" s="3"/>
    </row>
    <row r="1023" spans="45:46" x14ac:dyDescent="0.15">
      <c r="AT1023" s="3"/>
    </row>
    <row r="1024" spans="45:46" x14ac:dyDescent="0.15">
      <c r="AT1024" s="3"/>
    </row>
    <row r="1025" spans="46:46" x14ac:dyDescent="0.15">
      <c r="AT1025" s="3"/>
    </row>
    <row r="1026" spans="46:46" x14ac:dyDescent="0.15">
      <c r="AT1026" s="3"/>
    </row>
    <row r="1027" spans="46:46" x14ac:dyDescent="0.15">
      <c r="AT1027" s="3"/>
    </row>
    <row r="1028" spans="46:46" x14ac:dyDescent="0.15">
      <c r="AT1028" s="3"/>
    </row>
    <row r="1029" spans="46:46" x14ac:dyDescent="0.15">
      <c r="AT1029" s="3"/>
    </row>
    <row r="1030" spans="46:46" x14ac:dyDescent="0.15">
      <c r="AT1030" s="3"/>
    </row>
    <row r="1048" spans="45:46" x14ac:dyDescent="0.15">
      <c r="AS1048" s="2"/>
    </row>
    <row r="1051" spans="45:46" x14ac:dyDescent="0.15">
      <c r="AT1051" s="4"/>
    </row>
    <row r="1052" spans="45:46" x14ac:dyDescent="0.15">
      <c r="AT1052" s="3"/>
    </row>
    <row r="1053" spans="45:46" x14ac:dyDescent="0.15">
      <c r="AT1053" s="3"/>
    </row>
    <row r="1054" spans="45:46" x14ac:dyDescent="0.15">
      <c r="AT1054" s="3"/>
    </row>
    <row r="1055" spans="45:46" x14ac:dyDescent="0.15">
      <c r="AT1055" s="3"/>
    </row>
    <row r="1056" spans="45:46" x14ac:dyDescent="0.15">
      <c r="AT1056" s="3"/>
    </row>
    <row r="1057" spans="46:46" x14ac:dyDescent="0.15">
      <c r="AT1057" s="3"/>
    </row>
    <row r="1058" spans="46:46" x14ac:dyDescent="0.15">
      <c r="AT1058" s="3"/>
    </row>
    <row r="1059" spans="46:46" x14ac:dyDescent="0.15">
      <c r="AT1059" s="3"/>
    </row>
    <row r="1060" spans="46:46" x14ac:dyDescent="0.15">
      <c r="AT1060" s="3"/>
    </row>
    <row r="1061" spans="46:46" x14ac:dyDescent="0.15">
      <c r="AT1061" s="3"/>
    </row>
    <row r="1062" spans="46:46" x14ac:dyDescent="0.15">
      <c r="AT1062" s="3"/>
    </row>
    <row r="1063" spans="46:46" x14ac:dyDescent="0.15">
      <c r="AT1063" s="3"/>
    </row>
    <row r="1064" spans="46:46" x14ac:dyDescent="0.15">
      <c r="AT1064" s="3"/>
    </row>
    <row r="1082" spans="45:46" x14ac:dyDescent="0.15">
      <c r="AS1082" s="2"/>
    </row>
    <row r="1085" spans="45:46" x14ac:dyDescent="0.15">
      <c r="AT1085" s="4"/>
    </row>
    <row r="1086" spans="45:46" x14ac:dyDescent="0.15">
      <c r="AT1086" s="3"/>
    </row>
    <row r="1087" spans="45:46" x14ac:dyDescent="0.15">
      <c r="AT1087" s="3"/>
    </row>
    <row r="1088" spans="45:46" x14ac:dyDescent="0.15">
      <c r="AT1088" s="3"/>
    </row>
    <row r="1089" spans="46:46" x14ac:dyDescent="0.15">
      <c r="AT1089" s="3"/>
    </row>
    <row r="1090" spans="46:46" x14ac:dyDescent="0.15">
      <c r="AT1090" s="3"/>
    </row>
    <row r="1091" spans="46:46" x14ac:dyDescent="0.15">
      <c r="AT1091" s="3"/>
    </row>
    <row r="1092" spans="46:46" x14ac:dyDescent="0.15">
      <c r="AT1092" s="3"/>
    </row>
    <row r="1093" spans="46:46" x14ac:dyDescent="0.15">
      <c r="AT1093" s="3"/>
    </row>
    <row r="1094" spans="46:46" x14ac:dyDescent="0.15">
      <c r="AT1094" s="3"/>
    </row>
    <row r="1095" spans="46:46" x14ac:dyDescent="0.15">
      <c r="AT1095" s="3"/>
    </row>
    <row r="1096" spans="46:46" x14ac:dyDescent="0.15">
      <c r="AT1096" s="3"/>
    </row>
    <row r="1097" spans="46:46" x14ac:dyDescent="0.15">
      <c r="AT1097" s="3"/>
    </row>
    <row r="1098" spans="46:46" x14ac:dyDescent="0.15">
      <c r="AT1098" s="3"/>
    </row>
    <row r="1116" spans="45:46" x14ac:dyDescent="0.15">
      <c r="AS1116" s="2"/>
    </row>
    <row r="1119" spans="45:46" x14ac:dyDescent="0.15">
      <c r="AT1119" s="4"/>
    </row>
    <row r="1120" spans="45:46" x14ac:dyDescent="0.15">
      <c r="AT1120" s="3"/>
    </row>
    <row r="1121" spans="46:46" x14ac:dyDescent="0.15">
      <c r="AT1121" s="3"/>
    </row>
    <row r="1122" spans="46:46" x14ac:dyDescent="0.15">
      <c r="AT1122" s="3"/>
    </row>
    <row r="1123" spans="46:46" x14ac:dyDescent="0.15">
      <c r="AT1123" s="3"/>
    </row>
    <row r="1124" spans="46:46" x14ac:dyDescent="0.15">
      <c r="AT1124" s="3"/>
    </row>
    <row r="1125" spans="46:46" x14ac:dyDescent="0.15">
      <c r="AT1125" s="3"/>
    </row>
    <row r="1126" spans="46:46" x14ac:dyDescent="0.15">
      <c r="AT1126" s="3"/>
    </row>
    <row r="1127" spans="46:46" x14ac:dyDescent="0.15">
      <c r="AT1127" s="3"/>
    </row>
    <row r="1128" spans="46:46" x14ac:dyDescent="0.15">
      <c r="AT1128" s="3"/>
    </row>
    <row r="1129" spans="46:46" x14ac:dyDescent="0.15">
      <c r="AT1129" s="3"/>
    </row>
    <row r="1130" spans="46:46" x14ac:dyDescent="0.15">
      <c r="AT1130" s="3"/>
    </row>
    <row r="1131" spans="46:46" x14ac:dyDescent="0.15">
      <c r="AT1131" s="3"/>
    </row>
    <row r="1132" spans="46:46" x14ac:dyDescent="0.15">
      <c r="AT1132" s="3"/>
    </row>
    <row r="1150" spans="45:45" x14ac:dyDescent="0.15">
      <c r="AS1150" s="2"/>
    </row>
    <row r="1153" spans="46:46" x14ac:dyDescent="0.15">
      <c r="AT1153" s="4"/>
    </row>
    <row r="1154" spans="46:46" x14ac:dyDescent="0.15">
      <c r="AT1154" s="3"/>
    </row>
    <row r="1155" spans="46:46" x14ac:dyDescent="0.15">
      <c r="AT1155" s="3"/>
    </row>
    <row r="1156" spans="46:46" x14ac:dyDescent="0.15">
      <c r="AT1156" s="3"/>
    </row>
    <row r="1157" spans="46:46" x14ac:dyDescent="0.15">
      <c r="AT1157" s="3"/>
    </row>
    <row r="1158" spans="46:46" x14ac:dyDescent="0.15">
      <c r="AT1158" s="3"/>
    </row>
    <row r="1159" spans="46:46" x14ac:dyDescent="0.15">
      <c r="AT1159" s="3"/>
    </row>
    <row r="1160" spans="46:46" x14ac:dyDescent="0.15">
      <c r="AT1160" s="3"/>
    </row>
    <row r="1161" spans="46:46" x14ac:dyDescent="0.15">
      <c r="AT1161" s="3"/>
    </row>
    <row r="1162" spans="46:46" x14ac:dyDescent="0.15">
      <c r="AT1162" s="3"/>
    </row>
    <row r="1163" spans="46:46" x14ac:dyDescent="0.15">
      <c r="AT1163" s="3"/>
    </row>
    <row r="1164" spans="46:46" x14ac:dyDescent="0.15">
      <c r="AT1164" s="3"/>
    </row>
    <row r="1165" spans="46:46" x14ac:dyDescent="0.15">
      <c r="AT1165" s="3"/>
    </row>
    <row r="1166" spans="46:46" x14ac:dyDescent="0.15">
      <c r="AT1166" s="3"/>
    </row>
    <row r="1184" spans="45:45" x14ac:dyDescent="0.15">
      <c r="AS1184" s="2"/>
    </row>
    <row r="1187" spans="46:46" x14ac:dyDescent="0.15">
      <c r="AT1187" s="4"/>
    </row>
    <row r="1188" spans="46:46" x14ac:dyDescent="0.15">
      <c r="AT1188" s="3"/>
    </row>
    <row r="1189" spans="46:46" x14ac:dyDescent="0.15">
      <c r="AT1189" s="3"/>
    </row>
    <row r="1190" spans="46:46" x14ac:dyDescent="0.15">
      <c r="AT1190" s="3"/>
    </row>
    <row r="1191" spans="46:46" x14ac:dyDescent="0.15">
      <c r="AT1191" s="3"/>
    </row>
    <row r="1192" spans="46:46" x14ac:dyDescent="0.15">
      <c r="AT1192" s="3"/>
    </row>
    <row r="1193" spans="46:46" x14ac:dyDescent="0.15">
      <c r="AT1193" s="3"/>
    </row>
    <row r="1194" spans="46:46" x14ac:dyDescent="0.15">
      <c r="AT1194" s="3"/>
    </row>
    <row r="1195" spans="46:46" x14ac:dyDescent="0.15">
      <c r="AT1195" s="3"/>
    </row>
    <row r="1196" spans="46:46" x14ac:dyDescent="0.15">
      <c r="AT1196" s="3"/>
    </row>
    <row r="1197" spans="46:46" x14ac:dyDescent="0.15">
      <c r="AT1197" s="3"/>
    </row>
    <row r="1198" spans="46:46" x14ac:dyDescent="0.15">
      <c r="AT1198" s="3"/>
    </row>
    <row r="1199" spans="46:46" x14ac:dyDescent="0.15">
      <c r="AT1199" s="3"/>
    </row>
    <row r="1200" spans="46:46" x14ac:dyDescent="0.15">
      <c r="AT1200" s="3"/>
    </row>
    <row r="1218" spans="45:46" x14ac:dyDescent="0.15">
      <c r="AS1218" s="2"/>
    </row>
    <row r="1221" spans="45:46" x14ac:dyDescent="0.15">
      <c r="AT1221" s="4"/>
    </row>
    <row r="1222" spans="45:46" x14ac:dyDescent="0.15">
      <c r="AT1222" s="3"/>
    </row>
    <row r="1223" spans="45:46" x14ac:dyDescent="0.15">
      <c r="AT1223" s="3"/>
    </row>
    <row r="1224" spans="45:46" x14ac:dyDescent="0.15">
      <c r="AT1224" s="3"/>
    </row>
    <row r="1225" spans="45:46" x14ac:dyDescent="0.15">
      <c r="AT1225" s="3"/>
    </row>
    <row r="1226" spans="45:46" x14ac:dyDescent="0.15">
      <c r="AT1226" s="3"/>
    </row>
    <row r="1227" spans="45:46" x14ac:dyDescent="0.15">
      <c r="AT1227" s="3"/>
    </row>
    <row r="1228" spans="45:46" x14ac:dyDescent="0.15">
      <c r="AT1228" s="3"/>
    </row>
    <row r="1229" spans="45:46" x14ac:dyDescent="0.15">
      <c r="AT1229" s="3"/>
    </row>
    <row r="1230" spans="45:46" x14ac:dyDescent="0.15">
      <c r="AT1230" s="3"/>
    </row>
    <row r="1231" spans="45:46" x14ac:dyDescent="0.15">
      <c r="AT1231" s="3"/>
    </row>
    <row r="1232" spans="45:46" x14ac:dyDescent="0.15">
      <c r="AT1232" s="3"/>
    </row>
    <row r="1233" spans="46:46" x14ac:dyDescent="0.15">
      <c r="AT1233" s="3"/>
    </row>
    <row r="1234" spans="46:46" x14ac:dyDescent="0.15">
      <c r="AT1234" s="3"/>
    </row>
    <row r="1252" spans="45:46" x14ac:dyDescent="0.15">
      <c r="AS1252" s="2"/>
    </row>
    <row r="1255" spans="45:46" x14ac:dyDescent="0.15">
      <c r="AT1255" s="4"/>
    </row>
    <row r="1256" spans="45:46" x14ac:dyDescent="0.15">
      <c r="AT1256" s="3"/>
    </row>
    <row r="1257" spans="45:46" x14ac:dyDescent="0.15">
      <c r="AT1257" s="3"/>
    </row>
    <row r="1258" spans="45:46" x14ac:dyDescent="0.15">
      <c r="AT1258" s="3"/>
    </row>
    <row r="1259" spans="45:46" x14ac:dyDescent="0.15">
      <c r="AT1259" s="3"/>
    </row>
    <row r="1260" spans="45:46" x14ac:dyDescent="0.15">
      <c r="AT1260" s="3"/>
    </row>
    <row r="1261" spans="45:46" x14ac:dyDescent="0.15">
      <c r="AT1261" s="3"/>
    </row>
    <row r="1262" spans="45:46" x14ac:dyDescent="0.15">
      <c r="AT1262" s="3"/>
    </row>
    <row r="1263" spans="45:46" x14ac:dyDescent="0.15">
      <c r="AT1263" s="3"/>
    </row>
    <row r="1264" spans="45:46" x14ac:dyDescent="0.15">
      <c r="AT1264" s="3"/>
    </row>
    <row r="1265" spans="46:46" x14ac:dyDescent="0.15">
      <c r="AT1265" s="3"/>
    </row>
    <row r="1266" spans="46:46" x14ac:dyDescent="0.15">
      <c r="AT1266" s="3"/>
    </row>
    <row r="1267" spans="46:46" x14ac:dyDescent="0.15">
      <c r="AT1267" s="3"/>
    </row>
    <row r="1268" spans="46:46" x14ac:dyDescent="0.15">
      <c r="AT1268" s="3"/>
    </row>
    <row r="1286" spans="45:46" x14ac:dyDescent="0.15">
      <c r="AS1286" s="2"/>
    </row>
    <row r="1289" spans="45:46" x14ac:dyDescent="0.15">
      <c r="AT1289" s="4"/>
    </row>
    <row r="1290" spans="45:46" x14ac:dyDescent="0.15">
      <c r="AT1290" s="3"/>
    </row>
    <row r="1291" spans="45:46" x14ac:dyDescent="0.15">
      <c r="AT1291" s="3"/>
    </row>
    <row r="1292" spans="45:46" x14ac:dyDescent="0.15">
      <c r="AT1292" s="3"/>
    </row>
    <row r="1293" spans="45:46" x14ac:dyDescent="0.15">
      <c r="AT1293" s="3"/>
    </row>
    <row r="1294" spans="45:46" x14ac:dyDescent="0.15">
      <c r="AT1294" s="3"/>
    </row>
    <row r="1295" spans="45:46" x14ac:dyDescent="0.15">
      <c r="AT1295" s="3"/>
    </row>
    <row r="1296" spans="45:46" x14ac:dyDescent="0.15">
      <c r="AT1296" s="3"/>
    </row>
    <row r="1297" spans="46:46" x14ac:dyDescent="0.15">
      <c r="AT1297" s="3"/>
    </row>
    <row r="1298" spans="46:46" x14ac:dyDescent="0.15">
      <c r="AT1298" s="3"/>
    </row>
    <row r="1299" spans="46:46" x14ac:dyDescent="0.15">
      <c r="AT1299" s="3"/>
    </row>
    <row r="1300" spans="46:46" x14ac:dyDescent="0.15">
      <c r="AT1300" s="3"/>
    </row>
    <row r="1301" spans="46:46" x14ac:dyDescent="0.15">
      <c r="AT1301" s="3"/>
    </row>
    <row r="1302" spans="46:46" x14ac:dyDescent="0.15">
      <c r="AT1302" s="3"/>
    </row>
    <row r="1320" spans="45:46" x14ac:dyDescent="0.15">
      <c r="AS1320" s="2"/>
    </row>
    <row r="1323" spans="45:46" x14ac:dyDescent="0.15">
      <c r="AT1323" s="4"/>
    </row>
    <row r="1324" spans="45:46" x14ac:dyDescent="0.15">
      <c r="AT1324" s="3"/>
    </row>
    <row r="1325" spans="45:46" x14ac:dyDescent="0.15">
      <c r="AT1325" s="3"/>
    </row>
    <row r="1326" spans="45:46" x14ac:dyDescent="0.15">
      <c r="AT1326" s="3"/>
    </row>
    <row r="1327" spans="45:46" x14ac:dyDescent="0.15">
      <c r="AT1327" s="3"/>
    </row>
    <row r="1328" spans="45:46" x14ac:dyDescent="0.15">
      <c r="AT1328" s="3"/>
    </row>
    <row r="1329" spans="46:46" x14ac:dyDescent="0.15">
      <c r="AT1329" s="3"/>
    </row>
    <row r="1330" spans="46:46" x14ac:dyDescent="0.15">
      <c r="AT1330" s="3"/>
    </row>
    <row r="1331" spans="46:46" x14ac:dyDescent="0.15">
      <c r="AT1331" s="3"/>
    </row>
    <row r="1332" spans="46:46" x14ac:dyDescent="0.15">
      <c r="AT1332" s="3"/>
    </row>
    <row r="1333" spans="46:46" x14ac:dyDescent="0.15">
      <c r="AT1333" s="3"/>
    </row>
    <row r="1334" spans="46:46" x14ac:dyDescent="0.15">
      <c r="AT1334" s="3"/>
    </row>
    <row r="1335" spans="46:46" x14ac:dyDescent="0.15">
      <c r="AT1335" s="3"/>
    </row>
    <row r="1336" spans="46:46" x14ac:dyDescent="0.15">
      <c r="AT1336" s="3"/>
    </row>
    <row r="1354" spans="45:46" x14ac:dyDescent="0.15">
      <c r="AS1354" s="2"/>
    </row>
    <row r="1357" spans="45:46" x14ac:dyDescent="0.15">
      <c r="AT1357" s="4"/>
    </row>
    <row r="1358" spans="45:46" x14ac:dyDescent="0.15">
      <c r="AT1358" s="3"/>
    </row>
    <row r="1359" spans="45:46" x14ac:dyDescent="0.15">
      <c r="AT1359" s="3"/>
    </row>
    <row r="1360" spans="45:46" x14ac:dyDescent="0.15">
      <c r="AT1360" s="3"/>
    </row>
    <row r="1361" spans="46:46" x14ac:dyDescent="0.15">
      <c r="AT1361" s="3"/>
    </row>
    <row r="1362" spans="46:46" x14ac:dyDescent="0.15">
      <c r="AT1362" s="3"/>
    </row>
    <row r="1363" spans="46:46" x14ac:dyDescent="0.15">
      <c r="AT1363" s="3"/>
    </row>
    <row r="1364" spans="46:46" x14ac:dyDescent="0.15">
      <c r="AT1364" s="3"/>
    </row>
    <row r="1365" spans="46:46" x14ac:dyDescent="0.15">
      <c r="AT1365" s="3"/>
    </row>
    <row r="1366" spans="46:46" x14ac:dyDescent="0.15">
      <c r="AT1366" s="3"/>
    </row>
    <row r="1367" spans="46:46" x14ac:dyDescent="0.15">
      <c r="AT1367" s="3"/>
    </row>
    <row r="1368" spans="46:46" x14ac:dyDescent="0.15">
      <c r="AT1368" s="3"/>
    </row>
    <row r="1369" spans="46:46" x14ac:dyDescent="0.15">
      <c r="AT1369" s="3"/>
    </row>
    <row r="1370" spans="46:46" x14ac:dyDescent="0.15">
      <c r="AT1370" s="3"/>
    </row>
    <row r="1388" spans="45:46" x14ac:dyDescent="0.15">
      <c r="AS1388" s="2"/>
    </row>
    <row r="1391" spans="45:46" x14ac:dyDescent="0.15">
      <c r="AT1391" s="4"/>
    </row>
    <row r="1392" spans="45:46" x14ac:dyDescent="0.15">
      <c r="AT1392" s="3"/>
    </row>
    <row r="1393" spans="46:46" x14ac:dyDescent="0.15">
      <c r="AT1393" s="3"/>
    </row>
    <row r="1394" spans="46:46" x14ac:dyDescent="0.15">
      <c r="AT1394" s="3"/>
    </row>
    <row r="1395" spans="46:46" x14ac:dyDescent="0.15">
      <c r="AT1395" s="3"/>
    </row>
    <row r="1396" spans="46:46" x14ac:dyDescent="0.15">
      <c r="AT1396" s="3"/>
    </row>
    <row r="1397" spans="46:46" x14ac:dyDescent="0.15">
      <c r="AT1397" s="3"/>
    </row>
    <row r="1398" spans="46:46" x14ac:dyDescent="0.15">
      <c r="AT1398" s="3"/>
    </row>
    <row r="1399" spans="46:46" x14ac:dyDescent="0.15">
      <c r="AT1399" s="3"/>
    </row>
    <row r="1400" spans="46:46" x14ac:dyDescent="0.15">
      <c r="AT1400" s="3"/>
    </row>
    <row r="1401" spans="46:46" x14ac:dyDescent="0.15">
      <c r="AT1401" s="3"/>
    </row>
    <row r="1402" spans="46:46" x14ac:dyDescent="0.15">
      <c r="AT1402" s="3"/>
    </row>
    <row r="1403" spans="46:46" x14ac:dyDescent="0.15">
      <c r="AT1403" s="3"/>
    </row>
    <row r="1404" spans="46:46" x14ac:dyDescent="0.15">
      <c r="AT1404" s="3"/>
    </row>
    <row r="1422" spans="45:45" x14ac:dyDescent="0.15">
      <c r="AS1422" s="2"/>
    </row>
    <row r="1425" spans="46:46" x14ac:dyDescent="0.15">
      <c r="AT1425" s="4"/>
    </row>
    <row r="1426" spans="46:46" x14ac:dyDescent="0.15">
      <c r="AT1426" s="3"/>
    </row>
    <row r="1427" spans="46:46" x14ac:dyDescent="0.15">
      <c r="AT1427" s="3"/>
    </row>
    <row r="1428" spans="46:46" x14ac:dyDescent="0.15">
      <c r="AT1428" s="3"/>
    </row>
    <row r="1429" spans="46:46" x14ac:dyDescent="0.15">
      <c r="AT1429" s="3"/>
    </row>
    <row r="1430" spans="46:46" x14ac:dyDescent="0.15">
      <c r="AT1430" s="3"/>
    </row>
    <row r="1431" spans="46:46" x14ac:dyDescent="0.15">
      <c r="AT1431" s="3"/>
    </row>
    <row r="1432" spans="46:46" x14ac:dyDescent="0.15">
      <c r="AT1432" s="3"/>
    </row>
    <row r="1433" spans="46:46" x14ac:dyDescent="0.15">
      <c r="AT1433" s="3"/>
    </row>
    <row r="1434" spans="46:46" x14ac:dyDescent="0.15">
      <c r="AT1434" s="3"/>
    </row>
    <row r="1435" spans="46:46" x14ac:dyDescent="0.15">
      <c r="AT1435" s="3"/>
    </row>
    <row r="1436" spans="46:46" x14ac:dyDescent="0.15">
      <c r="AT1436" s="3"/>
    </row>
    <row r="1437" spans="46:46" x14ac:dyDescent="0.15">
      <c r="AT1437" s="3"/>
    </row>
    <row r="1438" spans="46:46" x14ac:dyDescent="0.15">
      <c r="AT1438" s="3"/>
    </row>
    <row r="1456" spans="45:45" x14ac:dyDescent="0.15">
      <c r="AS1456" s="2"/>
    </row>
  </sheetData>
  <sheetProtection password="CC07" sheet="1" objects="1" scenarios="1"/>
  <mergeCells count="2663">
    <mergeCell ref="A769:C770"/>
    <mergeCell ref="D769:K769"/>
    <mergeCell ref="L769:AR769"/>
    <mergeCell ref="O790:Q790"/>
    <mergeCell ref="S790:U790"/>
    <mergeCell ref="W790:Y790"/>
    <mergeCell ref="Z790:AA790"/>
    <mergeCell ref="AF790:AH790"/>
    <mergeCell ref="AJ790:AL790"/>
    <mergeCell ref="A773:C773"/>
    <mergeCell ref="A772:C772"/>
    <mergeCell ref="D770:E770"/>
    <mergeCell ref="D778:E779"/>
    <mergeCell ref="D772:E773"/>
    <mergeCell ref="A788:C789"/>
    <mergeCell ref="D788:K788"/>
    <mergeCell ref="L788:AR788"/>
    <mergeCell ref="D789:E789"/>
    <mergeCell ref="F789:H789"/>
    <mergeCell ref="I789:K789"/>
    <mergeCell ref="L789:AA789"/>
    <mergeCell ref="AB789:AC789"/>
    <mergeCell ref="AD789:AR789"/>
    <mergeCell ref="F778:H778"/>
    <mergeCell ref="I778:K779"/>
    <mergeCell ref="L778:AA779"/>
    <mergeCell ref="L775:AA776"/>
    <mergeCell ref="AB775:AC775"/>
    <mergeCell ref="AB776:AC776"/>
    <mergeCell ref="AD775:AR776"/>
    <mergeCell ref="AB778:AC778"/>
    <mergeCell ref="AB779:AC779"/>
    <mergeCell ref="H6:K6"/>
    <mergeCell ref="AB770:AC770"/>
    <mergeCell ref="AD770:AR770"/>
    <mergeCell ref="AD12:AR13"/>
    <mergeCell ref="AB21:AC21"/>
    <mergeCell ref="AD21:AR22"/>
    <mergeCell ref="AB22:AC22"/>
    <mergeCell ref="AD15:AR16"/>
    <mergeCell ref="I24:K25"/>
    <mergeCell ref="L24:AA25"/>
    <mergeCell ref="AB24:AC25"/>
    <mergeCell ref="AB32:AC32"/>
    <mergeCell ref="Z691:AA691"/>
    <mergeCell ref="W6:AR6"/>
    <mergeCell ref="W7:AR7"/>
    <mergeCell ref="J768:AR768"/>
    <mergeCell ref="H768:I768"/>
    <mergeCell ref="AF11:AH11"/>
    <mergeCell ref="AJ11:AL11"/>
    <mergeCell ref="AN11:AP11"/>
    <mergeCell ref="AQ11:AR11"/>
    <mergeCell ref="F770:H770"/>
    <mergeCell ref="I770:K770"/>
    <mergeCell ref="L770:AA770"/>
    <mergeCell ref="G4:G7"/>
    <mergeCell ref="C747:G747"/>
    <mergeCell ref="A748:C749"/>
    <mergeCell ref="A744:C745"/>
    <mergeCell ref="L744:AA745"/>
    <mergeCell ref="AB744:AC745"/>
    <mergeCell ref="AD738:AR739"/>
    <mergeCell ref="C768:G768"/>
    <mergeCell ref="I772:K773"/>
    <mergeCell ref="AN4:AR4"/>
    <mergeCell ref="AN5:AR5"/>
    <mergeCell ref="AE5:AM5"/>
    <mergeCell ref="AC5:AD5"/>
    <mergeCell ref="AA5:AB5"/>
    <mergeCell ref="R4:Z4"/>
    <mergeCell ref="R5:Z5"/>
    <mergeCell ref="AA4:AB4"/>
    <mergeCell ref="AC4:AD4"/>
    <mergeCell ref="AE4:AM4"/>
    <mergeCell ref="O4:Q4"/>
    <mergeCell ref="O5:Q5"/>
    <mergeCell ref="O6:V6"/>
    <mergeCell ref="O7:V7"/>
    <mergeCell ref="AN771:AP771"/>
    <mergeCell ref="L5:N5"/>
    <mergeCell ref="L6:N6"/>
    <mergeCell ref="AD735:AR736"/>
    <mergeCell ref="AD744:AR745"/>
    <mergeCell ref="H747:I747"/>
    <mergeCell ref="J747:AR747"/>
    <mergeCell ref="D748:K748"/>
    <mergeCell ref="L748:AR748"/>
    <mergeCell ref="D749:E749"/>
    <mergeCell ref="F749:H749"/>
    <mergeCell ref="I749:K749"/>
    <mergeCell ref="D744:E745"/>
    <mergeCell ref="F744:H745"/>
    <mergeCell ref="I744:K745"/>
    <mergeCell ref="H5:K5"/>
    <mergeCell ref="F772:H772"/>
    <mergeCell ref="F773:H773"/>
    <mergeCell ref="L772:AA773"/>
    <mergeCell ref="AB772:AC772"/>
    <mergeCell ref="AB773:AC773"/>
    <mergeCell ref="AN790:AP790"/>
    <mergeCell ref="AQ790:AR790"/>
    <mergeCell ref="O771:Q771"/>
    <mergeCell ref="S771:U771"/>
    <mergeCell ref="W771:Y771"/>
    <mergeCell ref="Z771:AA771"/>
    <mergeCell ref="AF771:AH771"/>
    <mergeCell ref="AJ771:AL771"/>
    <mergeCell ref="AD781:AR782"/>
    <mergeCell ref="AD772:AR773"/>
    <mergeCell ref="AB781:AC781"/>
    <mergeCell ref="AQ771:AR771"/>
    <mergeCell ref="I784:K785"/>
    <mergeCell ref="L784:AA785"/>
    <mergeCell ref="L781:AA782"/>
    <mergeCell ref="C787:G787"/>
    <mergeCell ref="H787:I787"/>
    <mergeCell ref="J787:AR787"/>
    <mergeCell ref="I775:K776"/>
    <mergeCell ref="A775:C775"/>
    <mergeCell ref="AD784:AR785"/>
    <mergeCell ref="A784:C785"/>
    <mergeCell ref="F784:H785"/>
    <mergeCell ref="AB784:AC785"/>
    <mergeCell ref="AB782:AC782"/>
    <mergeCell ref="A781:C782"/>
    <mergeCell ref="D781:K783"/>
    <mergeCell ref="D784:E785"/>
    <mergeCell ref="A779:C779"/>
    <mergeCell ref="F779:H779"/>
    <mergeCell ref="A778:C778"/>
    <mergeCell ref="A776:C776"/>
    <mergeCell ref="F775:H775"/>
    <mergeCell ref="F776:H776"/>
    <mergeCell ref="D775:E776"/>
    <mergeCell ref="AB800:AC800"/>
    <mergeCell ref="AD800:AR801"/>
    <mergeCell ref="AB801:AC801"/>
    <mergeCell ref="AB794:AC794"/>
    <mergeCell ref="AD794:AR795"/>
    <mergeCell ref="A795:C795"/>
    <mergeCell ref="F795:H795"/>
    <mergeCell ref="AB795:AC795"/>
    <mergeCell ref="A794:C794"/>
    <mergeCell ref="D794:E795"/>
    <mergeCell ref="F794:H794"/>
    <mergeCell ref="I794:K795"/>
    <mergeCell ref="L794:AA795"/>
    <mergeCell ref="AB791:AC791"/>
    <mergeCell ref="AD791:AR792"/>
    <mergeCell ref="A792:C792"/>
    <mergeCell ref="F792:H792"/>
    <mergeCell ref="AB792:AC792"/>
    <mergeCell ref="A791:C791"/>
    <mergeCell ref="D791:E792"/>
    <mergeCell ref="F791:H791"/>
    <mergeCell ref="I791:K792"/>
    <mergeCell ref="L791:AA792"/>
    <mergeCell ref="AD778:AR779"/>
    <mergeCell ref="L803:AA804"/>
    <mergeCell ref="A6:F6"/>
    <mergeCell ref="C8:G8"/>
    <mergeCell ref="H8:I8"/>
    <mergeCell ref="J8:AR8"/>
    <mergeCell ref="A9:C10"/>
    <mergeCell ref="D9:K9"/>
    <mergeCell ref="L9:AR9"/>
    <mergeCell ref="Z11:AA11"/>
    <mergeCell ref="AB803:AC804"/>
    <mergeCell ref="AD803:AR804"/>
    <mergeCell ref="A806:H806"/>
    <mergeCell ref="I806:K807"/>
    <mergeCell ref="L806:AC806"/>
    <mergeCell ref="AD806:AR806"/>
    <mergeCell ref="A803:C804"/>
    <mergeCell ref="D803:E804"/>
    <mergeCell ref="F803:H804"/>
    <mergeCell ref="I803:K804"/>
    <mergeCell ref="AB797:AC797"/>
    <mergeCell ref="AD797:AR798"/>
    <mergeCell ref="A798:C798"/>
    <mergeCell ref="F798:H798"/>
    <mergeCell ref="AB798:AC798"/>
    <mergeCell ref="A797:C797"/>
    <mergeCell ref="D797:E798"/>
    <mergeCell ref="F797:H797"/>
    <mergeCell ref="I797:K798"/>
    <mergeCell ref="L797:AA798"/>
    <mergeCell ref="A800:C801"/>
    <mergeCell ref="D800:K802"/>
    <mergeCell ref="L800:AA801"/>
    <mergeCell ref="A13:C13"/>
    <mergeCell ref="F13:H13"/>
    <mergeCell ref="AB13:AC13"/>
    <mergeCell ref="A15:C15"/>
    <mergeCell ref="D15:E16"/>
    <mergeCell ref="F15:H15"/>
    <mergeCell ref="I15:K16"/>
    <mergeCell ref="L15:AA16"/>
    <mergeCell ref="AB15:AC15"/>
    <mergeCell ref="A12:C12"/>
    <mergeCell ref="D12:E13"/>
    <mergeCell ref="F12:H12"/>
    <mergeCell ref="I12:K13"/>
    <mergeCell ref="L12:AA13"/>
    <mergeCell ref="AB12:AC12"/>
    <mergeCell ref="AT9:AT29"/>
    <mergeCell ref="D10:E10"/>
    <mergeCell ref="F10:H10"/>
    <mergeCell ref="I10:K10"/>
    <mergeCell ref="L10:AA10"/>
    <mergeCell ref="AB10:AC10"/>
    <mergeCell ref="AD10:AR10"/>
    <mergeCell ref="O11:Q11"/>
    <mergeCell ref="S11:U11"/>
    <mergeCell ref="W11:Y11"/>
    <mergeCell ref="AD18:AR19"/>
    <mergeCell ref="A19:C19"/>
    <mergeCell ref="F19:H19"/>
    <mergeCell ref="AB19:AC19"/>
    <mergeCell ref="A21:C22"/>
    <mergeCell ref="D21:K23"/>
    <mergeCell ref="L21:AA22"/>
    <mergeCell ref="A16:C16"/>
    <mergeCell ref="F16:H16"/>
    <mergeCell ref="AB16:AC16"/>
    <mergeCell ref="A18:C18"/>
    <mergeCell ref="D18:E19"/>
    <mergeCell ref="F18:H18"/>
    <mergeCell ref="I18:K19"/>
    <mergeCell ref="L18:AA19"/>
    <mergeCell ref="AB18:AC18"/>
    <mergeCell ref="L29:AA29"/>
    <mergeCell ref="AB29:AC29"/>
    <mergeCell ref="AD29:AR29"/>
    <mergeCell ref="O30:Q30"/>
    <mergeCell ref="S30:U30"/>
    <mergeCell ref="W30:Y30"/>
    <mergeCell ref="Z30:AA30"/>
    <mergeCell ref="AF30:AH30"/>
    <mergeCell ref="AJ30:AL30"/>
    <mergeCell ref="AN30:AP30"/>
    <mergeCell ref="AD24:AR25"/>
    <mergeCell ref="C27:G27"/>
    <mergeCell ref="H27:I27"/>
    <mergeCell ref="J27:AR27"/>
    <mergeCell ref="A28:C29"/>
    <mergeCell ref="D28:K28"/>
    <mergeCell ref="L28:AR28"/>
    <mergeCell ref="D29:E29"/>
    <mergeCell ref="F29:H29"/>
    <mergeCell ref="I29:K29"/>
    <mergeCell ref="A24:C25"/>
    <mergeCell ref="D24:E25"/>
    <mergeCell ref="F24:H25"/>
    <mergeCell ref="A34:C34"/>
    <mergeCell ref="D34:E35"/>
    <mergeCell ref="F34:H34"/>
    <mergeCell ref="I34:K35"/>
    <mergeCell ref="L34:AA35"/>
    <mergeCell ref="AB34:AC34"/>
    <mergeCell ref="AQ30:AR30"/>
    <mergeCell ref="A31:C31"/>
    <mergeCell ref="D31:E32"/>
    <mergeCell ref="F31:H31"/>
    <mergeCell ref="I31:K32"/>
    <mergeCell ref="L31:AA32"/>
    <mergeCell ref="AB31:AC31"/>
    <mergeCell ref="AD31:AR32"/>
    <mergeCell ref="A32:C32"/>
    <mergeCell ref="F32:H32"/>
    <mergeCell ref="AD37:AR38"/>
    <mergeCell ref="A38:C38"/>
    <mergeCell ref="F38:H38"/>
    <mergeCell ref="AB38:AC38"/>
    <mergeCell ref="A40:C41"/>
    <mergeCell ref="D40:K42"/>
    <mergeCell ref="L40:AA41"/>
    <mergeCell ref="AB40:AC40"/>
    <mergeCell ref="AD40:AR41"/>
    <mergeCell ref="AB41:AC41"/>
    <mergeCell ref="AD34:AR35"/>
    <mergeCell ref="A35:C35"/>
    <mergeCell ref="F35:H35"/>
    <mergeCell ref="AB35:AC35"/>
    <mergeCell ref="A37:C37"/>
    <mergeCell ref="D37:E38"/>
    <mergeCell ref="F37:H37"/>
    <mergeCell ref="I37:K38"/>
    <mergeCell ref="L37:AA38"/>
    <mergeCell ref="AB37:AC37"/>
    <mergeCell ref="AT729:AT749"/>
    <mergeCell ref="D730:E730"/>
    <mergeCell ref="F730:H730"/>
    <mergeCell ref="I730:K730"/>
    <mergeCell ref="L730:AA730"/>
    <mergeCell ref="AB730:AC730"/>
    <mergeCell ref="AD730:AR730"/>
    <mergeCell ref="AD43:AR44"/>
    <mergeCell ref="A46:H46"/>
    <mergeCell ref="I46:K47"/>
    <mergeCell ref="L46:AC46"/>
    <mergeCell ref="AD46:AR46"/>
    <mergeCell ref="C728:G728"/>
    <mergeCell ref="H728:I728"/>
    <mergeCell ref="J728:AR728"/>
    <mergeCell ref="L689:AR689"/>
    <mergeCell ref="A43:C44"/>
    <mergeCell ref="D43:E44"/>
    <mergeCell ref="F43:H44"/>
    <mergeCell ref="I43:K44"/>
    <mergeCell ref="L43:AA44"/>
    <mergeCell ref="AB43:AC44"/>
    <mergeCell ref="AN731:AP731"/>
    <mergeCell ref="AQ731:AR731"/>
    <mergeCell ref="A732:C732"/>
    <mergeCell ref="D732:E733"/>
    <mergeCell ref="F732:H732"/>
    <mergeCell ref="I732:K733"/>
    <mergeCell ref="L732:AA733"/>
    <mergeCell ref="AB732:AC732"/>
    <mergeCell ref="AD732:AR733"/>
    <mergeCell ref="A733:C733"/>
    <mergeCell ref="O731:Q731"/>
    <mergeCell ref="S731:U731"/>
    <mergeCell ref="W731:Y731"/>
    <mergeCell ref="Z731:AA731"/>
    <mergeCell ref="AF731:AH731"/>
    <mergeCell ref="AJ731:AL731"/>
    <mergeCell ref="A729:C730"/>
    <mergeCell ref="D729:K729"/>
    <mergeCell ref="L729:AR729"/>
    <mergeCell ref="AD692:AR693"/>
    <mergeCell ref="A693:C693"/>
    <mergeCell ref="F693:H693"/>
    <mergeCell ref="AB693:AC693"/>
    <mergeCell ref="A695:C695"/>
    <mergeCell ref="D695:E696"/>
    <mergeCell ref="F695:H695"/>
    <mergeCell ref="A736:C736"/>
    <mergeCell ref="F736:H736"/>
    <mergeCell ref="AB736:AC736"/>
    <mergeCell ref="A738:C738"/>
    <mergeCell ref="D738:E739"/>
    <mergeCell ref="F738:H738"/>
    <mergeCell ref="I738:K739"/>
    <mergeCell ref="L738:AA739"/>
    <mergeCell ref="AB738:AC738"/>
    <mergeCell ref="F733:H733"/>
    <mergeCell ref="AB733:AC733"/>
    <mergeCell ref="A735:C735"/>
    <mergeCell ref="D735:E736"/>
    <mergeCell ref="F735:H735"/>
    <mergeCell ref="I735:K736"/>
    <mergeCell ref="L735:AA736"/>
    <mergeCell ref="AB735:AC735"/>
    <mergeCell ref="A739:C739"/>
    <mergeCell ref="F739:H739"/>
    <mergeCell ref="AB739:AC739"/>
    <mergeCell ref="A741:C742"/>
    <mergeCell ref="D741:K743"/>
    <mergeCell ref="L741:AA742"/>
    <mergeCell ref="AB741:AC741"/>
    <mergeCell ref="AD741:AR742"/>
    <mergeCell ref="AB742:AC742"/>
    <mergeCell ref="AQ750:AR750"/>
    <mergeCell ref="A751:C751"/>
    <mergeCell ref="D751:E752"/>
    <mergeCell ref="F751:H751"/>
    <mergeCell ref="I751:K752"/>
    <mergeCell ref="L751:AA752"/>
    <mergeCell ref="AB751:AC751"/>
    <mergeCell ref="AD751:AR752"/>
    <mergeCell ref="A752:C752"/>
    <mergeCell ref="F752:H752"/>
    <mergeCell ref="L749:AA749"/>
    <mergeCell ref="AB749:AC749"/>
    <mergeCell ref="AD749:AR749"/>
    <mergeCell ref="O750:Q750"/>
    <mergeCell ref="S750:U750"/>
    <mergeCell ref="W750:Y750"/>
    <mergeCell ref="Z750:AA750"/>
    <mergeCell ref="AF750:AH750"/>
    <mergeCell ref="AJ750:AL750"/>
    <mergeCell ref="AN750:AP750"/>
    <mergeCell ref="AB760:AC760"/>
    <mergeCell ref="AD760:AR761"/>
    <mergeCell ref="AB761:AC761"/>
    <mergeCell ref="AD754:AR755"/>
    <mergeCell ref="A755:C755"/>
    <mergeCell ref="F755:H755"/>
    <mergeCell ref="AB755:AC755"/>
    <mergeCell ref="A757:C757"/>
    <mergeCell ref="D757:E758"/>
    <mergeCell ref="F757:H757"/>
    <mergeCell ref="I757:K758"/>
    <mergeCell ref="L757:AA758"/>
    <mergeCell ref="AB757:AC757"/>
    <mergeCell ref="AB752:AC752"/>
    <mergeCell ref="A754:C754"/>
    <mergeCell ref="D754:E755"/>
    <mergeCell ref="F754:H754"/>
    <mergeCell ref="I754:K755"/>
    <mergeCell ref="L754:AA755"/>
    <mergeCell ref="AB754:AC754"/>
    <mergeCell ref="D690:E690"/>
    <mergeCell ref="F690:H690"/>
    <mergeCell ref="I690:K690"/>
    <mergeCell ref="L690:AA690"/>
    <mergeCell ref="AB690:AC690"/>
    <mergeCell ref="AD690:AR690"/>
    <mergeCell ref="O691:Q691"/>
    <mergeCell ref="S691:U691"/>
    <mergeCell ref="W691:Y691"/>
    <mergeCell ref="AD763:AR764"/>
    <mergeCell ref="A766:H766"/>
    <mergeCell ref="I766:K767"/>
    <mergeCell ref="L766:AC766"/>
    <mergeCell ref="AD766:AR766"/>
    <mergeCell ref="C688:G688"/>
    <mergeCell ref="H688:I688"/>
    <mergeCell ref="J688:AR688"/>
    <mergeCell ref="A689:C690"/>
    <mergeCell ref="D689:K689"/>
    <mergeCell ref="A763:C764"/>
    <mergeCell ref="D763:E764"/>
    <mergeCell ref="F763:H764"/>
    <mergeCell ref="I763:K764"/>
    <mergeCell ref="L763:AA764"/>
    <mergeCell ref="AB763:AC764"/>
    <mergeCell ref="AD757:AR758"/>
    <mergeCell ref="A758:C758"/>
    <mergeCell ref="F758:H758"/>
    <mergeCell ref="AB758:AC758"/>
    <mergeCell ref="A760:C761"/>
    <mergeCell ref="D760:K762"/>
    <mergeCell ref="L760:AA761"/>
    <mergeCell ref="I695:K696"/>
    <mergeCell ref="L695:AA696"/>
    <mergeCell ref="AB695:AC695"/>
    <mergeCell ref="AF691:AH691"/>
    <mergeCell ref="AJ691:AL691"/>
    <mergeCell ref="AN691:AP691"/>
    <mergeCell ref="AQ691:AR691"/>
    <mergeCell ref="A692:C692"/>
    <mergeCell ref="D692:E693"/>
    <mergeCell ref="F692:H692"/>
    <mergeCell ref="I692:K693"/>
    <mergeCell ref="L692:AA693"/>
    <mergeCell ref="AB692:AC692"/>
    <mergeCell ref="A699:C699"/>
    <mergeCell ref="F699:H699"/>
    <mergeCell ref="AB699:AC699"/>
    <mergeCell ref="A701:C702"/>
    <mergeCell ref="D701:K703"/>
    <mergeCell ref="L701:AA702"/>
    <mergeCell ref="AB701:AC701"/>
    <mergeCell ref="AD701:AR702"/>
    <mergeCell ref="AB702:AC702"/>
    <mergeCell ref="AD695:AR696"/>
    <mergeCell ref="A696:C696"/>
    <mergeCell ref="F696:H696"/>
    <mergeCell ref="AB696:AC696"/>
    <mergeCell ref="A698:C698"/>
    <mergeCell ref="D698:E699"/>
    <mergeCell ref="F698:H698"/>
    <mergeCell ref="I698:K699"/>
    <mergeCell ref="L698:AA699"/>
    <mergeCell ref="AB698:AC698"/>
    <mergeCell ref="A714:C714"/>
    <mergeCell ref="D714:E715"/>
    <mergeCell ref="F714:H714"/>
    <mergeCell ref="I714:K715"/>
    <mergeCell ref="L714:AA715"/>
    <mergeCell ref="AB714:AC714"/>
    <mergeCell ref="AQ710:AR710"/>
    <mergeCell ref="A711:C711"/>
    <mergeCell ref="D711:E712"/>
    <mergeCell ref="F711:H711"/>
    <mergeCell ref="I711:K712"/>
    <mergeCell ref="L711:AA712"/>
    <mergeCell ref="AB711:AC711"/>
    <mergeCell ref="AD711:AR712"/>
    <mergeCell ref="A712:C712"/>
    <mergeCell ref="F712:H712"/>
    <mergeCell ref="L709:AA709"/>
    <mergeCell ref="AB709:AC709"/>
    <mergeCell ref="AD709:AR709"/>
    <mergeCell ref="O710:Q710"/>
    <mergeCell ref="S710:U710"/>
    <mergeCell ref="W710:Y710"/>
    <mergeCell ref="Z710:AA710"/>
    <mergeCell ref="AF710:AH710"/>
    <mergeCell ref="AJ710:AL710"/>
    <mergeCell ref="AN710:AP710"/>
    <mergeCell ref="A708:C709"/>
    <mergeCell ref="D708:K708"/>
    <mergeCell ref="L708:AR708"/>
    <mergeCell ref="D709:E709"/>
    <mergeCell ref="F709:H709"/>
    <mergeCell ref="I709:K709"/>
    <mergeCell ref="A726:H726"/>
    <mergeCell ref="I726:K727"/>
    <mergeCell ref="L726:AC726"/>
    <mergeCell ref="AD726:AR726"/>
    <mergeCell ref="C648:G648"/>
    <mergeCell ref="H648:I648"/>
    <mergeCell ref="J648:AR648"/>
    <mergeCell ref="A649:C650"/>
    <mergeCell ref="D649:K649"/>
    <mergeCell ref="A723:C724"/>
    <mergeCell ref="D723:E724"/>
    <mergeCell ref="F723:H724"/>
    <mergeCell ref="I723:K724"/>
    <mergeCell ref="L723:AA724"/>
    <mergeCell ref="AB723:AC724"/>
    <mergeCell ref="AD717:AR718"/>
    <mergeCell ref="A718:C718"/>
    <mergeCell ref="F718:H718"/>
    <mergeCell ref="AB718:AC718"/>
    <mergeCell ref="A720:C721"/>
    <mergeCell ref="D720:K722"/>
    <mergeCell ref="L720:AA721"/>
    <mergeCell ref="AB720:AC720"/>
    <mergeCell ref="AD720:AR721"/>
    <mergeCell ref="AB721:AC721"/>
    <mergeCell ref="AD714:AR715"/>
    <mergeCell ref="A715:C715"/>
    <mergeCell ref="F715:H715"/>
    <mergeCell ref="AB715:AC715"/>
    <mergeCell ref="A717:C717"/>
    <mergeCell ref="D717:E718"/>
    <mergeCell ref="F717:H717"/>
    <mergeCell ref="W651:Y651"/>
    <mergeCell ref="Z651:AA651"/>
    <mergeCell ref="AF651:AH651"/>
    <mergeCell ref="AJ651:AL651"/>
    <mergeCell ref="AN651:AP651"/>
    <mergeCell ref="AQ651:AR651"/>
    <mergeCell ref="L649:AR649"/>
    <mergeCell ref="AT649:AT669"/>
    <mergeCell ref="D650:E650"/>
    <mergeCell ref="F650:H650"/>
    <mergeCell ref="I650:K650"/>
    <mergeCell ref="L650:AA650"/>
    <mergeCell ref="AB650:AC650"/>
    <mergeCell ref="AD650:AR650"/>
    <mergeCell ref="O651:Q651"/>
    <mergeCell ref="S651:U651"/>
    <mergeCell ref="AD723:AR724"/>
    <mergeCell ref="I717:K718"/>
    <mergeCell ref="L717:AA718"/>
    <mergeCell ref="AB717:AC717"/>
    <mergeCell ref="AB712:AC712"/>
    <mergeCell ref="AD704:AR705"/>
    <mergeCell ref="C707:G707"/>
    <mergeCell ref="H707:I707"/>
    <mergeCell ref="J707:AR707"/>
    <mergeCell ref="A704:C705"/>
    <mergeCell ref="D704:E705"/>
    <mergeCell ref="F704:H705"/>
    <mergeCell ref="I704:K705"/>
    <mergeCell ref="L704:AA705"/>
    <mergeCell ref="AB704:AC705"/>
    <mergeCell ref="AD698:AR699"/>
    <mergeCell ref="AD655:AR656"/>
    <mergeCell ref="A656:C656"/>
    <mergeCell ref="F656:H656"/>
    <mergeCell ref="AB656:AC656"/>
    <mergeCell ref="A658:C658"/>
    <mergeCell ref="D658:E659"/>
    <mergeCell ref="F658:H658"/>
    <mergeCell ref="I658:K659"/>
    <mergeCell ref="L658:AA659"/>
    <mergeCell ref="AB658:AC658"/>
    <mergeCell ref="AD652:AR653"/>
    <mergeCell ref="A653:C653"/>
    <mergeCell ref="F653:H653"/>
    <mergeCell ref="AB653:AC653"/>
    <mergeCell ref="A655:C655"/>
    <mergeCell ref="D655:E656"/>
    <mergeCell ref="F655:H655"/>
    <mergeCell ref="I655:K656"/>
    <mergeCell ref="L655:AA656"/>
    <mergeCell ref="AB655:AC655"/>
    <mergeCell ref="A652:C652"/>
    <mergeCell ref="D652:E653"/>
    <mergeCell ref="F652:H652"/>
    <mergeCell ref="I652:K653"/>
    <mergeCell ref="L652:AA653"/>
    <mergeCell ref="AB652:AC652"/>
    <mergeCell ref="AD664:AR665"/>
    <mergeCell ref="C667:G667"/>
    <mergeCell ref="H667:I667"/>
    <mergeCell ref="J667:AR667"/>
    <mergeCell ref="A668:C669"/>
    <mergeCell ref="D668:K668"/>
    <mergeCell ref="L668:AR668"/>
    <mergeCell ref="D669:E669"/>
    <mergeCell ref="F669:H669"/>
    <mergeCell ref="I669:K669"/>
    <mergeCell ref="A664:C665"/>
    <mergeCell ref="D664:E665"/>
    <mergeCell ref="F664:H665"/>
    <mergeCell ref="I664:K665"/>
    <mergeCell ref="L664:AA665"/>
    <mergeCell ref="AB664:AC665"/>
    <mergeCell ref="AD658:AR659"/>
    <mergeCell ref="A659:C659"/>
    <mergeCell ref="F659:H659"/>
    <mergeCell ref="AB659:AC659"/>
    <mergeCell ref="A661:C662"/>
    <mergeCell ref="D661:K663"/>
    <mergeCell ref="L661:AA662"/>
    <mergeCell ref="AB661:AC661"/>
    <mergeCell ref="AD661:AR662"/>
    <mergeCell ref="AB662:AC662"/>
    <mergeCell ref="AQ670:AR670"/>
    <mergeCell ref="A671:C671"/>
    <mergeCell ref="D671:E672"/>
    <mergeCell ref="F671:H671"/>
    <mergeCell ref="I671:K672"/>
    <mergeCell ref="L671:AA672"/>
    <mergeCell ref="AB671:AC671"/>
    <mergeCell ref="AD671:AR672"/>
    <mergeCell ref="A672:C672"/>
    <mergeCell ref="F672:H672"/>
    <mergeCell ref="L669:AA669"/>
    <mergeCell ref="AB669:AC669"/>
    <mergeCell ref="AD669:AR669"/>
    <mergeCell ref="O670:Q670"/>
    <mergeCell ref="S670:U670"/>
    <mergeCell ref="W670:Y670"/>
    <mergeCell ref="Z670:AA670"/>
    <mergeCell ref="AF670:AH670"/>
    <mergeCell ref="AJ670:AL670"/>
    <mergeCell ref="AN670:AP670"/>
    <mergeCell ref="L680:AA681"/>
    <mergeCell ref="AB680:AC680"/>
    <mergeCell ref="AD680:AR681"/>
    <mergeCell ref="AB681:AC681"/>
    <mergeCell ref="AD674:AR675"/>
    <mergeCell ref="A675:C675"/>
    <mergeCell ref="F675:H675"/>
    <mergeCell ref="AB675:AC675"/>
    <mergeCell ref="A677:C677"/>
    <mergeCell ref="D677:E678"/>
    <mergeCell ref="F677:H677"/>
    <mergeCell ref="I677:K678"/>
    <mergeCell ref="L677:AA678"/>
    <mergeCell ref="AB677:AC677"/>
    <mergeCell ref="AB672:AC672"/>
    <mergeCell ref="A674:C674"/>
    <mergeCell ref="D674:E675"/>
    <mergeCell ref="F674:H674"/>
    <mergeCell ref="I674:K675"/>
    <mergeCell ref="L674:AA675"/>
    <mergeCell ref="AB674:AC674"/>
    <mergeCell ref="L609:AR609"/>
    <mergeCell ref="AT609:AT629"/>
    <mergeCell ref="D610:E610"/>
    <mergeCell ref="F610:H610"/>
    <mergeCell ref="I610:K610"/>
    <mergeCell ref="L610:AA610"/>
    <mergeCell ref="AB610:AC610"/>
    <mergeCell ref="AD610:AR610"/>
    <mergeCell ref="O611:Q611"/>
    <mergeCell ref="S611:U611"/>
    <mergeCell ref="AD683:AR684"/>
    <mergeCell ref="A686:H686"/>
    <mergeCell ref="I686:K687"/>
    <mergeCell ref="L686:AC686"/>
    <mergeCell ref="AD686:AR686"/>
    <mergeCell ref="C608:G608"/>
    <mergeCell ref="H608:I608"/>
    <mergeCell ref="J608:AR608"/>
    <mergeCell ref="A609:C610"/>
    <mergeCell ref="D609:K609"/>
    <mergeCell ref="A683:C684"/>
    <mergeCell ref="D683:E684"/>
    <mergeCell ref="F683:H684"/>
    <mergeCell ref="I683:K684"/>
    <mergeCell ref="L683:AA684"/>
    <mergeCell ref="AB683:AC684"/>
    <mergeCell ref="AD677:AR678"/>
    <mergeCell ref="A678:C678"/>
    <mergeCell ref="F678:H678"/>
    <mergeCell ref="AB678:AC678"/>
    <mergeCell ref="A680:C681"/>
    <mergeCell ref="D680:K682"/>
    <mergeCell ref="AD612:AR613"/>
    <mergeCell ref="A613:C613"/>
    <mergeCell ref="F613:H613"/>
    <mergeCell ref="AB613:AC613"/>
    <mergeCell ref="A615:C615"/>
    <mergeCell ref="D615:E616"/>
    <mergeCell ref="F615:H615"/>
    <mergeCell ref="I615:K616"/>
    <mergeCell ref="L615:AA616"/>
    <mergeCell ref="AB615:AC615"/>
    <mergeCell ref="A612:C612"/>
    <mergeCell ref="D612:E613"/>
    <mergeCell ref="F612:H612"/>
    <mergeCell ref="I612:K613"/>
    <mergeCell ref="L612:AA613"/>
    <mergeCell ref="AB612:AC612"/>
    <mergeCell ref="W611:Y611"/>
    <mergeCell ref="Z611:AA611"/>
    <mergeCell ref="AF611:AH611"/>
    <mergeCell ref="AJ611:AL611"/>
    <mergeCell ref="AN611:AP611"/>
    <mergeCell ref="AQ611:AR611"/>
    <mergeCell ref="A619:C619"/>
    <mergeCell ref="F619:H619"/>
    <mergeCell ref="AB619:AC619"/>
    <mergeCell ref="A621:C622"/>
    <mergeCell ref="D621:K623"/>
    <mergeCell ref="L621:AA622"/>
    <mergeCell ref="AB621:AC621"/>
    <mergeCell ref="AD621:AR622"/>
    <mergeCell ref="AB622:AC622"/>
    <mergeCell ref="AD615:AR616"/>
    <mergeCell ref="A616:C616"/>
    <mergeCell ref="F616:H616"/>
    <mergeCell ref="AB616:AC616"/>
    <mergeCell ref="A618:C618"/>
    <mergeCell ref="D618:E619"/>
    <mergeCell ref="F618:H618"/>
    <mergeCell ref="I618:K619"/>
    <mergeCell ref="L618:AA619"/>
    <mergeCell ref="AB618:AC618"/>
    <mergeCell ref="A634:C634"/>
    <mergeCell ref="D634:E635"/>
    <mergeCell ref="F634:H634"/>
    <mergeCell ref="I634:K635"/>
    <mergeCell ref="L634:AA635"/>
    <mergeCell ref="AB634:AC634"/>
    <mergeCell ref="AQ630:AR630"/>
    <mergeCell ref="A631:C631"/>
    <mergeCell ref="D631:E632"/>
    <mergeCell ref="F631:H631"/>
    <mergeCell ref="I631:K632"/>
    <mergeCell ref="L631:AA632"/>
    <mergeCell ref="AB631:AC631"/>
    <mergeCell ref="AD631:AR632"/>
    <mergeCell ref="A632:C632"/>
    <mergeCell ref="F632:H632"/>
    <mergeCell ref="L629:AA629"/>
    <mergeCell ref="AB629:AC629"/>
    <mergeCell ref="AD629:AR629"/>
    <mergeCell ref="O630:Q630"/>
    <mergeCell ref="S630:U630"/>
    <mergeCell ref="W630:Y630"/>
    <mergeCell ref="Z630:AA630"/>
    <mergeCell ref="AF630:AH630"/>
    <mergeCell ref="AJ630:AL630"/>
    <mergeCell ref="AN630:AP630"/>
    <mergeCell ref="A628:C629"/>
    <mergeCell ref="D628:K628"/>
    <mergeCell ref="L628:AR628"/>
    <mergeCell ref="D629:E629"/>
    <mergeCell ref="F629:H629"/>
    <mergeCell ref="I629:K629"/>
    <mergeCell ref="A646:H646"/>
    <mergeCell ref="I646:K647"/>
    <mergeCell ref="L646:AC646"/>
    <mergeCell ref="AD646:AR646"/>
    <mergeCell ref="C568:G568"/>
    <mergeCell ref="H568:I568"/>
    <mergeCell ref="J568:AR568"/>
    <mergeCell ref="A569:C570"/>
    <mergeCell ref="D569:K569"/>
    <mergeCell ref="A643:C644"/>
    <mergeCell ref="D643:E644"/>
    <mergeCell ref="F643:H644"/>
    <mergeCell ref="I643:K644"/>
    <mergeCell ref="L643:AA644"/>
    <mergeCell ref="AB643:AC644"/>
    <mergeCell ref="AD637:AR638"/>
    <mergeCell ref="A638:C638"/>
    <mergeCell ref="F638:H638"/>
    <mergeCell ref="AB638:AC638"/>
    <mergeCell ref="A640:C641"/>
    <mergeCell ref="D640:K642"/>
    <mergeCell ref="L640:AA641"/>
    <mergeCell ref="AB640:AC640"/>
    <mergeCell ref="AD640:AR641"/>
    <mergeCell ref="AB641:AC641"/>
    <mergeCell ref="AD634:AR635"/>
    <mergeCell ref="A635:C635"/>
    <mergeCell ref="F635:H635"/>
    <mergeCell ref="AB635:AC635"/>
    <mergeCell ref="A637:C637"/>
    <mergeCell ref="D637:E638"/>
    <mergeCell ref="F637:H637"/>
    <mergeCell ref="W571:Y571"/>
    <mergeCell ref="Z571:AA571"/>
    <mergeCell ref="AF571:AH571"/>
    <mergeCell ref="AJ571:AL571"/>
    <mergeCell ref="AN571:AP571"/>
    <mergeCell ref="AQ571:AR571"/>
    <mergeCell ref="L569:AR569"/>
    <mergeCell ref="AT569:AT589"/>
    <mergeCell ref="D570:E570"/>
    <mergeCell ref="F570:H570"/>
    <mergeCell ref="I570:K570"/>
    <mergeCell ref="L570:AA570"/>
    <mergeCell ref="AB570:AC570"/>
    <mergeCell ref="AD570:AR570"/>
    <mergeCell ref="O571:Q571"/>
    <mergeCell ref="S571:U571"/>
    <mergeCell ref="AD643:AR644"/>
    <mergeCell ref="I637:K638"/>
    <mergeCell ref="L637:AA638"/>
    <mergeCell ref="AB637:AC637"/>
    <mergeCell ref="AB632:AC632"/>
    <mergeCell ref="AD624:AR625"/>
    <mergeCell ref="C627:G627"/>
    <mergeCell ref="H627:I627"/>
    <mergeCell ref="J627:AR627"/>
    <mergeCell ref="A624:C625"/>
    <mergeCell ref="D624:E625"/>
    <mergeCell ref="F624:H625"/>
    <mergeCell ref="I624:K625"/>
    <mergeCell ref="L624:AA625"/>
    <mergeCell ref="AB624:AC625"/>
    <mergeCell ref="AD618:AR619"/>
    <mergeCell ref="AD575:AR576"/>
    <mergeCell ref="A576:C576"/>
    <mergeCell ref="F576:H576"/>
    <mergeCell ref="AB576:AC576"/>
    <mergeCell ref="A578:C578"/>
    <mergeCell ref="D578:E579"/>
    <mergeCell ref="F578:H578"/>
    <mergeCell ref="I578:K579"/>
    <mergeCell ref="L578:AA579"/>
    <mergeCell ref="AB578:AC578"/>
    <mergeCell ref="AD572:AR573"/>
    <mergeCell ref="A573:C573"/>
    <mergeCell ref="F573:H573"/>
    <mergeCell ref="AB573:AC573"/>
    <mergeCell ref="A575:C575"/>
    <mergeCell ref="D575:E576"/>
    <mergeCell ref="F575:H575"/>
    <mergeCell ref="I575:K576"/>
    <mergeCell ref="L575:AA576"/>
    <mergeCell ref="AB575:AC575"/>
    <mergeCell ref="A572:C572"/>
    <mergeCell ref="D572:E573"/>
    <mergeCell ref="F572:H572"/>
    <mergeCell ref="I572:K573"/>
    <mergeCell ref="L572:AA573"/>
    <mergeCell ref="AB572:AC572"/>
    <mergeCell ref="AD584:AR585"/>
    <mergeCell ref="C587:G587"/>
    <mergeCell ref="H587:I587"/>
    <mergeCell ref="J587:AR587"/>
    <mergeCell ref="A588:C589"/>
    <mergeCell ref="D588:K588"/>
    <mergeCell ref="L588:AR588"/>
    <mergeCell ref="D589:E589"/>
    <mergeCell ref="F589:H589"/>
    <mergeCell ref="I589:K589"/>
    <mergeCell ref="A584:C585"/>
    <mergeCell ref="D584:E585"/>
    <mergeCell ref="F584:H585"/>
    <mergeCell ref="I584:K585"/>
    <mergeCell ref="L584:AA585"/>
    <mergeCell ref="AB584:AC585"/>
    <mergeCell ref="AD578:AR579"/>
    <mergeCell ref="A579:C579"/>
    <mergeCell ref="F579:H579"/>
    <mergeCell ref="AB579:AC579"/>
    <mergeCell ref="A581:C582"/>
    <mergeCell ref="D581:K583"/>
    <mergeCell ref="L581:AA582"/>
    <mergeCell ref="AB581:AC581"/>
    <mergeCell ref="AD581:AR582"/>
    <mergeCell ref="AB582:AC582"/>
    <mergeCell ref="AQ590:AR590"/>
    <mergeCell ref="A591:C591"/>
    <mergeCell ref="D591:E592"/>
    <mergeCell ref="F591:H591"/>
    <mergeCell ref="I591:K592"/>
    <mergeCell ref="L591:AA592"/>
    <mergeCell ref="AB591:AC591"/>
    <mergeCell ref="AD591:AR592"/>
    <mergeCell ref="A592:C592"/>
    <mergeCell ref="F592:H592"/>
    <mergeCell ref="L589:AA589"/>
    <mergeCell ref="AB589:AC589"/>
    <mergeCell ref="AD589:AR589"/>
    <mergeCell ref="O590:Q590"/>
    <mergeCell ref="S590:U590"/>
    <mergeCell ref="W590:Y590"/>
    <mergeCell ref="Z590:AA590"/>
    <mergeCell ref="AF590:AH590"/>
    <mergeCell ref="AJ590:AL590"/>
    <mergeCell ref="AN590:AP590"/>
    <mergeCell ref="L600:AA601"/>
    <mergeCell ref="AB600:AC600"/>
    <mergeCell ref="AD600:AR601"/>
    <mergeCell ref="AB601:AC601"/>
    <mergeCell ref="AD594:AR595"/>
    <mergeCell ref="A595:C595"/>
    <mergeCell ref="F595:H595"/>
    <mergeCell ref="AB595:AC595"/>
    <mergeCell ref="A597:C597"/>
    <mergeCell ref="D597:E598"/>
    <mergeCell ref="F597:H597"/>
    <mergeCell ref="I597:K598"/>
    <mergeCell ref="L597:AA598"/>
    <mergeCell ref="AB597:AC597"/>
    <mergeCell ref="AB592:AC592"/>
    <mergeCell ref="A594:C594"/>
    <mergeCell ref="D594:E595"/>
    <mergeCell ref="F594:H594"/>
    <mergeCell ref="I594:K595"/>
    <mergeCell ref="L594:AA595"/>
    <mergeCell ref="AB594:AC594"/>
    <mergeCell ref="L529:AR529"/>
    <mergeCell ref="AT529:AT549"/>
    <mergeCell ref="D530:E530"/>
    <mergeCell ref="F530:H530"/>
    <mergeCell ref="I530:K530"/>
    <mergeCell ref="L530:AA530"/>
    <mergeCell ref="AB530:AC530"/>
    <mergeCell ref="AD530:AR530"/>
    <mergeCell ref="O531:Q531"/>
    <mergeCell ref="S531:U531"/>
    <mergeCell ref="AD603:AR604"/>
    <mergeCell ref="A606:H606"/>
    <mergeCell ref="I606:K607"/>
    <mergeCell ref="L606:AC606"/>
    <mergeCell ref="AD606:AR606"/>
    <mergeCell ref="C528:G528"/>
    <mergeCell ref="H528:I528"/>
    <mergeCell ref="J528:AR528"/>
    <mergeCell ref="A529:C530"/>
    <mergeCell ref="D529:K529"/>
    <mergeCell ref="A603:C604"/>
    <mergeCell ref="D603:E604"/>
    <mergeCell ref="F603:H604"/>
    <mergeCell ref="I603:K604"/>
    <mergeCell ref="L603:AA604"/>
    <mergeCell ref="AB603:AC604"/>
    <mergeCell ref="AD597:AR598"/>
    <mergeCell ref="A598:C598"/>
    <mergeCell ref="F598:H598"/>
    <mergeCell ref="AB598:AC598"/>
    <mergeCell ref="A600:C601"/>
    <mergeCell ref="D600:K602"/>
    <mergeCell ref="AD532:AR533"/>
    <mergeCell ref="A533:C533"/>
    <mergeCell ref="F533:H533"/>
    <mergeCell ref="AB533:AC533"/>
    <mergeCell ref="A535:C535"/>
    <mergeCell ref="D535:E536"/>
    <mergeCell ref="F535:H535"/>
    <mergeCell ref="I535:K536"/>
    <mergeCell ref="L535:AA536"/>
    <mergeCell ref="AB535:AC535"/>
    <mergeCell ref="A532:C532"/>
    <mergeCell ref="D532:E533"/>
    <mergeCell ref="F532:H532"/>
    <mergeCell ref="I532:K533"/>
    <mergeCell ref="L532:AA533"/>
    <mergeCell ref="AB532:AC532"/>
    <mergeCell ref="W531:Y531"/>
    <mergeCell ref="Z531:AA531"/>
    <mergeCell ref="AF531:AH531"/>
    <mergeCell ref="AJ531:AL531"/>
    <mergeCell ref="AN531:AP531"/>
    <mergeCell ref="AQ531:AR531"/>
    <mergeCell ref="A539:C539"/>
    <mergeCell ref="F539:H539"/>
    <mergeCell ref="AB539:AC539"/>
    <mergeCell ref="A541:C542"/>
    <mergeCell ref="D541:K543"/>
    <mergeCell ref="L541:AA542"/>
    <mergeCell ref="AB541:AC541"/>
    <mergeCell ref="AD541:AR542"/>
    <mergeCell ref="AB542:AC542"/>
    <mergeCell ref="AD535:AR536"/>
    <mergeCell ref="A536:C536"/>
    <mergeCell ref="F536:H536"/>
    <mergeCell ref="AB536:AC536"/>
    <mergeCell ref="A538:C538"/>
    <mergeCell ref="D538:E539"/>
    <mergeCell ref="F538:H538"/>
    <mergeCell ref="I538:K539"/>
    <mergeCell ref="L538:AA539"/>
    <mergeCell ref="AB538:AC538"/>
    <mergeCell ref="A554:C554"/>
    <mergeCell ref="D554:E555"/>
    <mergeCell ref="F554:H554"/>
    <mergeCell ref="I554:K555"/>
    <mergeCell ref="L554:AA555"/>
    <mergeCell ref="AB554:AC554"/>
    <mergeCell ref="AQ550:AR550"/>
    <mergeCell ref="A551:C551"/>
    <mergeCell ref="D551:E552"/>
    <mergeCell ref="F551:H551"/>
    <mergeCell ref="I551:K552"/>
    <mergeCell ref="L551:AA552"/>
    <mergeCell ref="AB551:AC551"/>
    <mergeCell ref="AD551:AR552"/>
    <mergeCell ref="A552:C552"/>
    <mergeCell ref="F552:H552"/>
    <mergeCell ref="L549:AA549"/>
    <mergeCell ref="AB549:AC549"/>
    <mergeCell ref="AD549:AR549"/>
    <mergeCell ref="O550:Q550"/>
    <mergeCell ref="S550:U550"/>
    <mergeCell ref="W550:Y550"/>
    <mergeCell ref="Z550:AA550"/>
    <mergeCell ref="AF550:AH550"/>
    <mergeCell ref="AJ550:AL550"/>
    <mergeCell ref="AN550:AP550"/>
    <mergeCell ref="A548:C549"/>
    <mergeCell ref="D548:K548"/>
    <mergeCell ref="L548:AR548"/>
    <mergeCell ref="D549:E549"/>
    <mergeCell ref="F549:H549"/>
    <mergeCell ref="I549:K549"/>
    <mergeCell ref="A566:H566"/>
    <mergeCell ref="I566:K567"/>
    <mergeCell ref="L566:AC566"/>
    <mergeCell ref="AD566:AR566"/>
    <mergeCell ref="C488:G488"/>
    <mergeCell ref="H488:I488"/>
    <mergeCell ref="J488:AR488"/>
    <mergeCell ref="A489:C490"/>
    <mergeCell ref="D489:K489"/>
    <mergeCell ref="A563:C564"/>
    <mergeCell ref="D563:E564"/>
    <mergeCell ref="F563:H564"/>
    <mergeCell ref="I563:K564"/>
    <mergeCell ref="L563:AA564"/>
    <mergeCell ref="AB563:AC564"/>
    <mergeCell ref="AD557:AR558"/>
    <mergeCell ref="A558:C558"/>
    <mergeCell ref="F558:H558"/>
    <mergeCell ref="AB558:AC558"/>
    <mergeCell ref="A560:C561"/>
    <mergeCell ref="D560:K562"/>
    <mergeCell ref="L560:AA561"/>
    <mergeCell ref="AB560:AC560"/>
    <mergeCell ref="AD560:AR561"/>
    <mergeCell ref="AB561:AC561"/>
    <mergeCell ref="AD554:AR555"/>
    <mergeCell ref="A555:C555"/>
    <mergeCell ref="F555:H555"/>
    <mergeCell ref="AB555:AC555"/>
    <mergeCell ref="A557:C557"/>
    <mergeCell ref="D557:E558"/>
    <mergeCell ref="F557:H557"/>
    <mergeCell ref="W491:Y491"/>
    <mergeCell ref="Z491:AA491"/>
    <mergeCell ref="AF491:AH491"/>
    <mergeCell ref="AJ491:AL491"/>
    <mergeCell ref="AN491:AP491"/>
    <mergeCell ref="AQ491:AR491"/>
    <mergeCell ref="L489:AR489"/>
    <mergeCell ref="AT489:AT509"/>
    <mergeCell ref="D490:E490"/>
    <mergeCell ref="F490:H490"/>
    <mergeCell ref="I490:K490"/>
    <mergeCell ref="L490:AA490"/>
    <mergeCell ref="AB490:AC490"/>
    <mergeCell ref="AD490:AR490"/>
    <mergeCell ref="O491:Q491"/>
    <mergeCell ref="S491:U491"/>
    <mergeCell ref="AD563:AR564"/>
    <mergeCell ref="I557:K558"/>
    <mergeCell ref="L557:AA558"/>
    <mergeCell ref="AB557:AC557"/>
    <mergeCell ref="AB552:AC552"/>
    <mergeCell ref="AD544:AR545"/>
    <mergeCell ref="C547:G547"/>
    <mergeCell ref="H547:I547"/>
    <mergeCell ref="J547:AR547"/>
    <mergeCell ref="A544:C545"/>
    <mergeCell ref="D544:E545"/>
    <mergeCell ref="F544:H545"/>
    <mergeCell ref="I544:K545"/>
    <mergeCell ref="L544:AA545"/>
    <mergeCell ref="AB544:AC545"/>
    <mergeCell ref="AD538:AR539"/>
    <mergeCell ref="AD495:AR496"/>
    <mergeCell ref="A496:C496"/>
    <mergeCell ref="F496:H496"/>
    <mergeCell ref="AB496:AC496"/>
    <mergeCell ref="A498:C498"/>
    <mergeCell ref="D498:E499"/>
    <mergeCell ref="F498:H498"/>
    <mergeCell ref="I498:K499"/>
    <mergeCell ref="L498:AA499"/>
    <mergeCell ref="AB498:AC498"/>
    <mergeCell ref="AD492:AR493"/>
    <mergeCell ref="A493:C493"/>
    <mergeCell ref="F493:H493"/>
    <mergeCell ref="AB493:AC493"/>
    <mergeCell ref="A495:C495"/>
    <mergeCell ref="D495:E496"/>
    <mergeCell ref="F495:H495"/>
    <mergeCell ref="I495:K496"/>
    <mergeCell ref="L495:AA496"/>
    <mergeCell ref="AB495:AC495"/>
    <mergeCell ref="A492:C492"/>
    <mergeCell ref="D492:E493"/>
    <mergeCell ref="F492:H492"/>
    <mergeCell ref="I492:K493"/>
    <mergeCell ref="L492:AA493"/>
    <mergeCell ref="AB492:AC492"/>
    <mergeCell ref="AD504:AR505"/>
    <mergeCell ref="C507:G507"/>
    <mergeCell ref="H507:I507"/>
    <mergeCell ref="J507:AR507"/>
    <mergeCell ref="A508:C509"/>
    <mergeCell ref="D508:K508"/>
    <mergeCell ref="L508:AR508"/>
    <mergeCell ref="D509:E509"/>
    <mergeCell ref="F509:H509"/>
    <mergeCell ref="I509:K509"/>
    <mergeCell ref="A504:C505"/>
    <mergeCell ref="D504:E505"/>
    <mergeCell ref="F504:H505"/>
    <mergeCell ref="I504:K505"/>
    <mergeCell ref="L504:AA505"/>
    <mergeCell ref="AB504:AC505"/>
    <mergeCell ref="AD498:AR499"/>
    <mergeCell ref="A499:C499"/>
    <mergeCell ref="F499:H499"/>
    <mergeCell ref="AB499:AC499"/>
    <mergeCell ref="A501:C502"/>
    <mergeCell ref="D501:K503"/>
    <mergeCell ref="L501:AA502"/>
    <mergeCell ref="AB501:AC501"/>
    <mergeCell ref="AD501:AR502"/>
    <mergeCell ref="AB502:AC502"/>
    <mergeCell ref="AQ510:AR510"/>
    <mergeCell ref="A511:C511"/>
    <mergeCell ref="D511:E512"/>
    <mergeCell ref="F511:H511"/>
    <mergeCell ref="I511:K512"/>
    <mergeCell ref="L511:AA512"/>
    <mergeCell ref="AB511:AC511"/>
    <mergeCell ref="AD511:AR512"/>
    <mergeCell ref="A512:C512"/>
    <mergeCell ref="F512:H512"/>
    <mergeCell ref="L509:AA509"/>
    <mergeCell ref="AB509:AC509"/>
    <mergeCell ref="AD509:AR509"/>
    <mergeCell ref="O510:Q510"/>
    <mergeCell ref="S510:U510"/>
    <mergeCell ref="W510:Y510"/>
    <mergeCell ref="Z510:AA510"/>
    <mergeCell ref="AF510:AH510"/>
    <mergeCell ref="AJ510:AL510"/>
    <mergeCell ref="AN510:AP510"/>
    <mergeCell ref="L520:AA521"/>
    <mergeCell ref="AB520:AC520"/>
    <mergeCell ref="AD520:AR521"/>
    <mergeCell ref="AB521:AC521"/>
    <mergeCell ref="AD514:AR515"/>
    <mergeCell ref="A515:C515"/>
    <mergeCell ref="F515:H515"/>
    <mergeCell ref="AB515:AC515"/>
    <mergeCell ref="A517:C517"/>
    <mergeCell ref="D517:E518"/>
    <mergeCell ref="F517:H517"/>
    <mergeCell ref="I517:K518"/>
    <mergeCell ref="L517:AA518"/>
    <mergeCell ref="AB517:AC517"/>
    <mergeCell ref="AB512:AC512"/>
    <mergeCell ref="A514:C514"/>
    <mergeCell ref="D514:E515"/>
    <mergeCell ref="F514:H514"/>
    <mergeCell ref="I514:K515"/>
    <mergeCell ref="L514:AA515"/>
    <mergeCell ref="AB514:AC514"/>
    <mergeCell ref="L449:AR449"/>
    <mergeCell ref="AT449:AT469"/>
    <mergeCell ref="D450:E450"/>
    <mergeCell ref="F450:H450"/>
    <mergeCell ref="I450:K450"/>
    <mergeCell ref="L450:AA450"/>
    <mergeCell ref="AB450:AC450"/>
    <mergeCell ref="AD450:AR450"/>
    <mergeCell ref="O451:Q451"/>
    <mergeCell ref="S451:U451"/>
    <mergeCell ref="AD523:AR524"/>
    <mergeCell ref="A526:H526"/>
    <mergeCell ref="I526:K527"/>
    <mergeCell ref="L526:AC526"/>
    <mergeCell ref="AD526:AR526"/>
    <mergeCell ref="C448:G448"/>
    <mergeCell ref="H448:I448"/>
    <mergeCell ref="J448:AR448"/>
    <mergeCell ref="A449:C450"/>
    <mergeCell ref="D449:K449"/>
    <mergeCell ref="A523:C524"/>
    <mergeCell ref="D523:E524"/>
    <mergeCell ref="F523:H524"/>
    <mergeCell ref="I523:K524"/>
    <mergeCell ref="L523:AA524"/>
    <mergeCell ref="AB523:AC524"/>
    <mergeCell ref="AD517:AR518"/>
    <mergeCell ref="A518:C518"/>
    <mergeCell ref="F518:H518"/>
    <mergeCell ref="AB518:AC518"/>
    <mergeCell ref="A520:C521"/>
    <mergeCell ref="D520:K522"/>
    <mergeCell ref="AD452:AR453"/>
    <mergeCell ref="A453:C453"/>
    <mergeCell ref="F453:H453"/>
    <mergeCell ref="AB453:AC453"/>
    <mergeCell ref="A455:C455"/>
    <mergeCell ref="D455:E456"/>
    <mergeCell ref="F455:H455"/>
    <mergeCell ref="I455:K456"/>
    <mergeCell ref="L455:AA456"/>
    <mergeCell ref="AB455:AC455"/>
    <mergeCell ref="A452:C452"/>
    <mergeCell ref="D452:E453"/>
    <mergeCell ref="F452:H452"/>
    <mergeCell ref="I452:K453"/>
    <mergeCell ref="L452:AA453"/>
    <mergeCell ref="AB452:AC452"/>
    <mergeCell ref="W451:Y451"/>
    <mergeCell ref="Z451:AA451"/>
    <mergeCell ref="AF451:AH451"/>
    <mergeCell ref="AJ451:AL451"/>
    <mergeCell ref="AN451:AP451"/>
    <mergeCell ref="AQ451:AR451"/>
    <mergeCell ref="A459:C459"/>
    <mergeCell ref="F459:H459"/>
    <mergeCell ref="AB459:AC459"/>
    <mergeCell ref="A461:C462"/>
    <mergeCell ref="D461:K463"/>
    <mergeCell ref="L461:AA462"/>
    <mergeCell ref="AB461:AC461"/>
    <mergeCell ref="AD461:AR462"/>
    <mergeCell ref="AB462:AC462"/>
    <mergeCell ref="AD455:AR456"/>
    <mergeCell ref="A456:C456"/>
    <mergeCell ref="F456:H456"/>
    <mergeCell ref="AB456:AC456"/>
    <mergeCell ref="A458:C458"/>
    <mergeCell ref="D458:E459"/>
    <mergeCell ref="F458:H458"/>
    <mergeCell ref="I458:K459"/>
    <mergeCell ref="L458:AA459"/>
    <mergeCell ref="AB458:AC458"/>
    <mergeCell ref="A474:C474"/>
    <mergeCell ref="D474:E475"/>
    <mergeCell ref="F474:H474"/>
    <mergeCell ref="I474:K475"/>
    <mergeCell ref="L474:AA475"/>
    <mergeCell ref="AB474:AC474"/>
    <mergeCell ref="AQ470:AR470"/>
    <mergeCell ref="A471:C471"/>
    <mergeCell ref="D471:E472"/>
    <mergeCell ref="F471:H471"/>
    <mergeCell ref="I471:K472"/>
    <mergeCell ref="L471:AA472"/>
    <mergeCell ref="AB471:AC471"/>
    <mergeCell ref="AD471:AR472"/>
    <mergeCell ref="A472:C472"/>
    <mergeCell ref="F472:H472"/>
    <mergeCell ref="L469:AA469"/>
    <mergeCell ref="AB469:AC469"/>
    <mergeCell ref="AD469:AR469"/>
    <mergeCell ref="O470:Q470"/>
    <mergeCell ref="S470:U470"/>
    <mergeCell ref="W470:Y470"/>
    <mergeCell ref="Z470:AA470"/>
    <mergeCell ref="AF470:AH470"/>
    <mergeCell ref="AJ470:AL470"/>
    <mergeCell ref="AN470:AP470"/>
    <mergeCell ref="A468:C469"/>
    <mergeCell ref="D468:K468"/>
    <mergeCell ref="L468:AR468"/>
    <mergeCell ref="D469:E469"/>
    <mergeCell ref="F469:H469"/>
    <mergeCell ref="I469:K469"/>
    <mergeCell ref="A486:H486"/>
    <mergeCell ref="I486:K487"/>
    <mergeCell ref="L486:AC486"/>
    <mergeCell ref="AD486:AR486"/>
    <mergeCell ref="C408:G408"/>
    <mergeCell ref="H408:I408"/>
    <mergeCell ref="J408:AR408"/>
    <mergeCell ref="A409:C410"/>
    <mergeCell ref="D409:K409"/>
    <mergeCell ref="A483:C484"/>
    <mergeCell ref="D483:E484"/>
    <mergeCell ref="F483:H484"/>
    <mergeCell ref="I483:K484"/>
    <mergeCell ref="L483:AA484"/>
    <mergeCell ref="AB483:AC484"/>
    <mergeCell ref="AD477:AR478"/>
    <mergeCell ref="A478:C478"/>
    <mergeCell ref="F478:H478"/>
    <mergeCell ref="AB478:AC478"/>
    <mergeCell ref="A480:C481"/>
    <mergeCell ref="D480:K482"/>
    <mergeCell ref="L480:AA481"/>
    <mergeCell ref="AB480:AC480"/>
    <mergeCell ref="AD480:AR481"/>
    <mergeCell ref="AB481:AC481"/>
    <mergeCell ref="AD474:AR475"/>
    <mergeCell ref="A475:C475"/>
    <mergeCell ref="F475:H475"/>
    <mergeCell ref="AB475:AC475"/>
    <mergeCell ref="A477:C477"/>
    <mergeCell ref="D477:E478"/>
    <mergeCell ref="F477:H477"/>
    <mergeCell ref="W411:Y411"/>
    <mergeCell ref="Z411:AA411"/>
    <mergeCell ref="AF411:AH411"/>
    <mergeCell ref="AJ411:AL411"/>
    <mergeCell ref="AN411:AP411"/>
    <mergeCell ref="AQ411:AR411"/>
    <mergeCell ref="L409:AR409"/>
    <mergeCell ref="AT409:AT429"/>
    <mergeCell ref="D410:E410"/>
    <mergeCell ref="F410:H410"/>
    <mergeCell ref="I410:K410"/>
    <mergeCell ref="L410:AA410"/>
    <mergeCell ref="AB410:AC410"/>
    <mergeCell ref="AD410:AR410"/>
    <mergeCell ref="O411:Q411"/>
    <mergeCell ref="S411:U411"/>
    <mergeCell ref="AD483:AR484"/>
    <mergeCell ref="I477:K478"/>
    <mergeCell ref="L477:AA478"/>
    <mergeCell ref="AB477:AC477"/>
    <mergeCell ref="AB472:AC472"/>
    <mergeCell ref="AD464:AR465"/>
    <mergeCell ref="C467:G467"/>
    <mergeCell ref="H467:I467"/>
    <mergeCell ref="J467:AR467"/>
    <mergeCell ref="A464:C465"/>
    <mergeCell ref="D464:E465"/>
    <mergeCell ref="F464:H465"/>
    <mergeCell ref="I464:K465"/>
    <mergeCell ref="L464:AA465"/>
    <mergeCell ref="AB464:AC465"/>
    <mergeCell ref="AD458:AR459"/>
    <mergeCell ref="AD415:AR416"/>
    <mergeCell ref="A416:C416"/>
    <mergeCell ref="F416:H416"/>
    <mergeCell ref="AB416:AC416"/>
    <mergeCell ref="A418:C418"/>
    <mergeCell ref="D418:E419"/>
    <mergeCell ref="F418:H418"/>
    <mergeCell ref="I418:K419"/>
    <mergeCell ref="L418:AA419"/>
    <mergeCell ref="AB418:AC418"/>
    <mergeCell ref="AD412:AR413"/>
    <mergeCell ref="A413:C413"/>
    <mergeCell ref="F413:H413"/>
    <mergeCell ref="AB413:AC413"/>
    <mergeCell ref="A415:C415"/>
    <mergeCell ref="D415:E416"/>
    <mergeCell ref="F415:H415"/>
    <mergeCell ref="I415:K416"/>
    <mergeCell ref="L415:AA416"/>
    <mergeCell ref="AB415:AC415"/>
    <mergeCell ref="A412:C412"/>
    <mergeCell ref="D412:E413"/>
    <mergeCell ref="F412:H412"/>
    <mergeCell ref="I412:K413"/>
    <mergeCell ref="L412:AA413"/>
    <mergeCell ref="AB412:AC412"/>
    <mergeCell ref="AD424:AR425"/>
    <mergeCell ref="C427:G427"/>
    <mergeCell ref="H427:I427"/>
    <mergeCell ref="J427:AR427"/>
    <mergeCell ref="A428:C429"/>
    <mergeCell ref="D428:K428"/>
    <mergeCell ref="L428:AR428"/>
    <mergeCell ref="D429:E429"/>
    <mergeCell ref="F429:H429"/>
    <mergeCell ref="I429:K429"/>
    <mergeCell ref="A424:C425"/>
    <mergeCell ref="D424:E425"/>
    <mergeCell ref="F424:H425"/>
    <mergeCell ref="I424:K425"/>
    <mergeCell ref="L424:AA425"/>
    <mergeCell ref="AB424:AC425"/>
    <mergeCell ref="AD418:AR419"/>
    <mergeCell ref="A419:C419"/>
    <mergeCell ref="F419:H419"/>
    <mergeCell ref="AB419:AC419"/>
    <mergeCell ref="A421:C422"/>
    <mergeCell ref="D421:K423"/>
    <mergeCell ref="L421:AA422"/>
    <mergeCell ref="AB421:AC421"/>
    <mergeCell ref="AD421:AR422"/>
    <mergeCell ref="AB422:AC422"/>
    <mergeCell ref="AQ430:AR430"/>
    <mergeCell ref="A431:C431"/>
    <mergeCell ref="D431:E432"/>
    <mergeCell ref="F431:H431"/>
    <mergeCell ref="I431:K432"/>
    <mergeCell ref="L431:AA432"/>
    <mergeCell ref="AB431:AC431"/>
    <mergeCell ref="AD431:AR432"/>
    <mergeCell ref="A432:C432"/>
    <mergeCell ref="F432:H432"/>
    <mergeCell ref="L429:AA429"/>
    <mergeCell ref="AB429:AC429"/>
    <mergeCell ref="AD429:AR429"/>
    <mergeCell ref="O430:Q430"/>
    <mergeCell ref="S430:U430"/>
    <mergeCell ref="W430:Y430"/>
    <mergeCell ref="Z430:AA430"/>
    <mergeCell ref="AF430:AH430"/>
    <mergeCell ref="AJ430:AL430"/>
    <mergeCell ref="AN430:AP430"/>
    <mergeCell ref="L440:AA441"/>
    <mergeCell ref="AB440:AC440"/>
    <mergeCell ref="AD440:AR441"/>
    <mergeCell ref="AB441:AC441"/>
    <mergeCell ref="AD434:AR435"/>
    <mergeCell ref="A435:C435"/>
    <mergeCell ref="F435:H435"/>
    <mergeCell ref="AB435:AC435"/>
    <mergeCell ref="A437:C437"/>
    <mergeCell ref="D437:E438"/>
    <mergeCell ref="F437:H437"/>
    <mergeCell ref="I437:K438"/>
    <mergeCell ref="L437:AA438"/>
    <mergeCell ref="AB437:AC437"/>
    <mergeCell ref="AB432:AC432"/>
    <mergeCell ref="A434:C434"/>
    <mergeCell ref="D434:E435"/>
    <mergeCell ref="F434:H434"/>
    <mergeCell ref="I434:K435"/>
    <mergeCell ref="L434:AA435"/>
    <mergeCell ref="AB434:AC434"/>
    <mergeCell ref="L169:AR169"/>
    <mergeCell ref="AT169:AT189"/>
    <mergeCell ref="D170:E170"/>
    <mergeCell ref="F170:H170"/>
    <mergeCell ref="I170:K170"/>
    <mergeCell ref="L170:AA170"/>
    <mergeCell ref="AB170:AC170"/>
    <mergeCell ref="AD170:AR170"/>
    <mergeCell ref="O171:Q171"/>
    <mergeCell ref="S171:U171"/>
    <mergeCell ref="AD443:AR444"/>
    <mergeCell ref="A446:H446"/>
    <mergeCell ref="I446:K447"/>
    <mergeCell ref="L446:AC446"/>
    <mergeCell ref="AD446:AR446"/>
    <mergeCell ref="C168:G168"/>
    <mergeCell ref="H168:I168"/>
    <mergeCell ref="J168:AR168"/>
    <mergeCell ref="A169:C170"/>
    <mergeCell ref="D169:K169"/>
    <mergeCell ref="A443:C444"/>
    <mergeCell ref="D443:E444"/>
    <mergeCell ref="F443:H444"/>
    <mergeCell ref="I443:K444"/>
    <mergeCell ref="L443:AA444"/>
    <mergeCell ref="AB443:AC444"/>
    <mergeCell ref="AD437:AR438"/>
    <mergeCell ref="A438:C438"/>
    <mergeCell ref="F438:H438"/>
    <mergeCell ref="AB438:AC438"/>
    <mergeCell ref="A440:C441"/>
    <mergeCell ref="D440:K442"/>
    <mergeCell ref="AD172:AR173"/>
    <mergeCell ref="A173:C173"/>
    <mergeCell ref="F173:H173"/>
    <mergeCell ref="AB173:AC173"/>
    <mergeCell ref="A175:C175"/>
    <mergeCell ref="D175:E176"/>
    <mergeCell ref="F175:H175"/>
    <mergeCell ref="I175:K176"/>
    <mergeCell ref="L175:AA176"/>
    <mergeCell ref="AB175:AC175"/>
    <mergeCell ref="A172:C172"/>
    <mergeCell ref="D172:E173"/>
    <mergeCell ref="F172:H172"/>
    <mergeCell ref="I172:K173"/>
    <mergeCell ref="L172:AA173"/>
    <mergeCell ref="AB172:AC172"/>
    <mergeCell ref="W171:Y171"/>
    <mergeCell ref="Z171:AA171"/>
    <mergeCell ref="AF171:AH171"/>
    <mergeCell ref="AJ171:AL171"/>
    <mergeCell ref="AN171:AP171"/>
    <mergeCell ref="AQ171:AR171"/>
    <mergeCell ref="AD178:AR179"/>
    <mergeCell ref="A179:C179"/>
    <mergeCell ref="F179:H179"/>
    <mergeCell ref="AB179:AC179"/>
    <mergeCell ref="A181:C182"/>
    <mergeCell ref="D181:K183"/>
    <mergeCell ref="L181:AA182"/>
    <mergeCell ref="AB181:AC181"/>
    <mergeCell ref="AD181:AR182"/>
    <mergeCell ref="AB182:AC182"/>
    <mergeCell ref="AD175:AR176"/>
    <mergeCell ref="A176:C176"/>
    <mergeCell ref="F176:H176"/>
    <mergeCell ref="AB176:AC176"/>
    <mergeCell ref="A178:C178"/>
    <mergeCell ref="D178:E179"/>
    <mergeCell ref="F178:H178"/>
    <mergeCell ref="I178:K179"/>
    <mergeCell ref="L178:AA179"/>
    <mergeCell ref="AB178:AC178"/>
    <mergeCell ref="L189:AA189"/>
    <mergeCell ref="AB189:AC189"/>
    <mergeCell ref="AD189:AR189"/>
    <mergeCell ref="O190:Q190"/>
    <mergeCell ref="S190:U190"/>
    <mergeCell ref="W190:Y190"/>
    <mergeCell ref="Z190:AA190"/>
    <mergeCell ref="AF190:AH190"/>
    <mergeCell ref="AJ190:AL190"/>
    <mergeCell ref="AN190:AP190"/>
    <mergeCell ref="AD184:AR185"/>
    <mergeCell ref="C187:G187"/>
    <mergeCell ref="H187:I187"/>
    <mergeCell ref="J187:AR187"/>
    <mergeCell ref="A188:C189"/>
    <mergeCell ref="D188:K188"/>
    <mergeCell ref="L188:AR188"/>
    <mergeCell ref="D189:E189"/>
    <mergeCell ref="F189:H189"/>
    <mergeCell ref="I189:K189"/>
    <mergeCell ref="A184:C185"/>
    <mergeCell ref="D184:E185"/>
    <mergeCell ref="F184:H185"/>
    <mergeCell ref="I184:K185"/>
    <mergeCell ref="L184:AA185"/>
    <mergeCell ref="AB184:AC185"/>
    <mergeCell ref="AB192:AC192"/>
    <mergeCell ref="A194:C194"/>
    <mergeCell ref="D194:E195"/>
    <mergeCell ref="F194:H194"/>
    <mergeCell ref="I194:K195"/>
    <mergeCell ref="L194:AA195"/>
    <mergeCell ref="AB194:AC194"/>
    <mergeCell ref="AQ190:AR190"/>
    <mergeCell ref="A191:C191"/>
    <mergeCell ref="D191:E192"/>
    <mergeCell ref="F191:H191"/>
    <mergeCell ref="I191:K192"/>
    <mergeCell ref="L191:AA192"/>
    <mergeCell ref="AB191:AC191"/>
    <mergeCell ref="AD191:AR192"/>
    <mergeCell ref="A192:C192"/>
    <mergeCell ref="F192:H192"/>
    <mergeCell ref="AB215:AC215"/>
    <mergeCell ref="AD197:AR198"/>
    <mergeCell ref="A198:C198"/>
    <mergeCell ref="F198:H198"/>
    <mergeCell ref="AB198:AC198"/>
    <mergeCell ref="A200:C201"/>
    <mergeCell ref="D200:K202"/>
    <mergeCell ref="L200:AA201"/>
    <mergeCell ref="AB200:AC200"/>
    <mergeCell ref="AD200:AR201"/>
    <mergeCell ref="AB201:AC201"/>
    <mergeCell ref="AD194:AR195"/>
    <mergeCell ref="A195:C195"/>
    <mergeCell ref="F195:H195"/>
    <mergeCell ref="AB195:AC195"/>
    <mergeCell ref="A197:C197"/>
    <mergeCell ref="D197:E198"/>
    <mergeCell ref="F197:H197"/>
    <mergeCell ref="I197:K198"/>
    <mergeCell ref="L197:AA198"/>
    <mergeCell ref="AB197:AC197"/>
    <mergeCell ref="AD215:AR216"/>
    <mergeCell ref="A216:C216"/>
    <mergeCell ref="F216:H216"/>
    <mergeCell ref="AB216:AC216"/>
    <mergeCell ref="AB219:AC219"/>
    <mergeCell ref="A209:C210"/>
    <mergeCell ref="D209:K209"/>
    <mergeCell ref="L209:AR209"/>
    <mergeCell ref="AT209:AT229"/>
    <mergeCell ref="D210:E210"/>
    <mergeCell ref="F210:H210"/>
    <mergeCell ref="I210:K210"/>
    <mergeCell ref="L210:AA210"/>
    <mergeCell ref="AB210:AC210"/>
    <mergeCell ref="AD210:AR210"/>
    <mergeCell ref="AD203:AR204"/>
    <mergeCell ref="A206:H206"/>
    <mergeCell ref="I206:K207"/>
    <mergeCell ref="L206:AC206"/>
    <mergeCell ref="AD206:AR206"/>
    <mergeCell ref="C208:G208"/>
    <mergeCell ref="H208:I208"/>
    <mergeCell ref="J208:AR208"/>
    <mergeCell ref="A203:C204"/>
    <mergeCell ref="D203:E204"/>
    <mergeCell ref="F203:H204"/>
    <mergeCell ref="I203:K204"/>
    <mergeCell ref="L203:AA204"/>
    <mergeCell ref="AB203:AC204"/>
    <mergeCell ref="F213:H213"/>
    <mergeCell ref="AB213:AC213"/>
    <mergeCell ref="A215:C215"/>
    <mergeCell ref="D215:E216"/>
    <mergeCell ref="F215:H215"/>
    <mergeCell ref="I215:K216"/>
    <mergeCell ref="L215:AA216"/>
    <mergeCell ref="A218:C218"/>
    <mergeCell ref="D218:E219"/>
    <mergeCell ref="F218:H218"/>
    <mergeCell ref="I218:K219"/>
    <mergeCell ref="L218:AA219"/>
    <mergeCell ref="AB218:AC218"/>
    <mergeCell ref="L229:AA229"/>
    <mergeCell ref="AB229:AC229"/>
    <mergeCell ref="AD229:AR229"/>
    <mergeCell ref="AN211:AP211"/>
    <mergeCell ref="AQ211:AR211"/>
    <mergeCell ref="A212:C212"/>
    <mergeCell ref="D212:E213"/>
    <mergeCell ref="F212:H212"/>
    <mergeCell ref="I212:K213"/>
    <mergeCell ref="L212:AA213"/>
    <mergeCell ref="AB212:AC212"/>
    <mergeCell ref="AD212:AR213"/>
    <mergeCell ref="A213:C213"/>
    <mergeCell ref="O211:Q211"/>
    <mergeCell ref="S211:U211"/>
    <mergeCell ref="W211:Y211"/>
    <mergeCell ref="Z211:AA211"/>
    <mergeCell ref="AF211:AH211"/>
    <mergeCell ref="AJ211:AL211"/>
    <mergeCell ref="AD218:AR219"/>
    <mergeCell ref="A219:C219"/>
    <mergeCell ref="F219:H219"/>
    <mergeCell ref="AD224:AR225"/>
    <mergeCell ref="C227:G227"/>
    <mergeCell ref="H227:I227"/>
    <mergeCell ref="J227:AR227"/>
    <mergeCell ref="A228:C229"/>
    <mergeCell ref="D228:K228"/>
    <mergeCell ref="L228:AR228"/>
    <mergeCell ref="D229:E229"/>
    <mergeCell ref="F229:H229"/>
    <mergeCell ref="I229:K229"/>
    <mergeCell ref="A224:C225"/>
    <mergeCell ref="D224:E225"/>
    <mergeCell ref="F224:H225"/>
    <mergeCell ref="I224:K225"/>
    <mergeCell ref="L224:AA225"/>
    <mergeCell ref="AB224:AC225"/>
    <mergeCell ref="A221:C222"/>
    <mergeCell ref="D221:K223"/>
    <mergeCell ref="L221:AA222"/>
    <mergeCell ref="AB221:AC221"/>
    <mergeCell ref="AD221:AR222"/>
    <mergeCell ref="AB222:AC222"/>
    <mergeCell ref="AB232:AC232"/>
    <mergeCell ref="A234:C234"/>
    <mergeCell ref="D234:E235"/>
    <mergeCell ref="F234:H234"/>
    <mergeCell ref="I234:K235"/>
    <mergeCell ref="L234:AA235"/>
    <mergeCell ref="AB234:AC234"/>
    <mergeCell ref="AQ230:AR230"/>
    <mergeCell ref="A231:C231"/>
    <mergeCell ref="D231:E232"/>
    <mergeCell ref="F231:H231"/>
    <mergeCell ref="I231:K232"/>
    <mergeCell ref="L231:AA232"/>
    <mergeCell ref="AB231:AC231"/>
    <mergeCell ref="AD231:AR232"/>
    <mergeCell ref="A232:C232"/>
    <mergeCell ref="F232:H232"/>
    <mergeCell ref="O230:Q230"/>
    <mergeCell ref="S230:U230"/>
    <mergeCell ref="W230:Y230"/>
    <mergeCell ref="Z230:AA230"/>
    <mergeCell ref="AF230:AH230"/>
    <mergeCell ref="AJ230:AL230"/>
    <mergeCell ref="AN230:AP230"/>
    <mergeCell ref="AB255:AC255"/>
    <mergeCell ref="AD237:AR238"/>
    <mergeCell ref="A238:C238"/>
    <mergeCell ref="F238:H238"/>
    <mergeCell ref="AB238:AC238"/>
    <mergeCell ref="A240:C241"/>
    <mergeCell ref="D240:K242"/>
    <mergeCell ref="L240:AA241"/>
    <mergeCell ref="AB240:AC240"/>
    <mergeCell ref="AD240:AR241"/>
    <mergeCell ref="AB241:AC241"/>
    <mergeCell ref="AD234:AR235"/>
    <mergeCell ref="A235:C235"/>
    <mergeCell ref="F235:H235"/>
    <mergeCell ref="AB235:AC235"/>
    <mergeCell ref="A237:C237"/>
    <mergeCell ref="D237:E238"/>
    <mergeCell ref="F237:H237"/>
    <mergeCell ref="I237:K238"/>
    <mergeCell ref="L237:AA238"/>
    <mergeCell ref="AB237:AC237"/>
    <mergeCell ref="AD255:AR256"/>
    <mergeCell ref="A256:C256"/>
    <mergeCell ref="F256:H256"/>
    <mergeCell ref="AB256:AC256"/>
    <mergeCell ref="AB259:AC259"/>
    <mergeCell ref="A249:C250"/>
    <mergeCell ref="D249:K249"/>
    <mergeCell ref="L249:AR249"/>
    <mergeCell ref="AT249:AT269"/>
    <mergeCell ref="D250:E250"/>
    <mergeCell ref="F250:H250"/>
    <mergeCell ref="I250:K250"/>
    <mergeCell ref="L250:AA250"/>
    <mergeCell ref="AB250:AC250"/>
    <mergeCell ref="AD250:AR250"/>
    <mergeCell ref="AD243:AR244"/>
    <mergeCell ref="A246:H246"/>
    <mergeCell ref="I246:K247"/>
    <mergeCell ref="L246:AC246"/>
    <mergeCell ref="AD246:AR246"/>
    <mergeCell ref="C248:G248"/>
    <mergeCell ref="H248:I248"/>
    <mergeCell ref="J248:AR248"/>
    <mergeCell ref="A243:C244"/>
    <mergeCell ref="D243:E244"/>
    <mergeCell ref="F243:H244"/>
    <mergeCell ref="I243:K244"/>
    <mergeCell ref="L243:AA244"/>
    <mergeCell ref="AB243:AC244"/>
    <mergeCell ref="F253:H253"/>
    <mergeCell ref="AB253:AC253"/>
    <mergeCell ref="A255:C255"/>
    <mergeCell ref="D255:E256"/>
    <mergeCell ref="F255:H255"/>
    <mergeCell ref="I255:K256"/>
    <mergeCell ref="L255:AA256"/>
    <mergeCell ref="A258:C258"/>
    <mergeCell ref="D258:E259"/>
    <mergeCell ref="F258:H258"/>
    <mergeCell ref="I258:K259"/>
    <mergeCell ref="L258:AA259"/>
    <mergeCell ref="AB258:AC258"/>
    <mergeCell ref="L269:AA269"/>
    <mergeCell ref="AB269:AC269"/>
    <mergeCell ref="AD269:AR269"/>
    <mergeCell ref="AN251:AP251"/>
    <mergeCell ref="AQ251:AR251"/>
    <mergeCell ref="A252:C252"/>
    <mergeCell ref="D252:E253"/>
    <mergeCell ref="F252:H252"/>
    <mergeCell ref="I252:K253"/>
    <mergeCell ref="L252:AA253"/>
    <mergeCell ref="AB252:AC252"/>
    <mergeCell ref="AD252:AR253"/>
    <mergeCell ref="A253:C253"/>
    <mergeCell ref="O251:Q251"/>
    <mergeCell ref="S251:U251"/>
    <mergeCell ref="W251:Y251"/>
    <mergeCell ref="Z251:AA251"/>
    <mergeCell ref="AF251:AH251"/>
    <mergeCell ref="AJ251:AL251"/>
    <mergeCell ref="AD258:AR259"/>
    <mergeCell ref="A259:C259"/>
    <mergeCell ref="F259:H259"/>
    <mergeCell ref="AD264:AR265"/>
    <mergeCell ref="C267:G267"/>
    <mergeCell ref="H267:I267"/>
    <mergeCell ref="J267:AR267"/>
    <mergeCell ref="A268:C269"/>
    <mergeCell ref="D268:K268"/>
    <mergeCell ref="L268:AR268"/>
    <mergeCell ref="D269:E269"/>
    <mergeCell ref="F269:H269"/>
    <mergeCell ref="I269:K269"/>
    <mergeCell ref="A264:C265"/>
    <mergeCell ref="D264:E265"/>
    <mergeCell ref="F264:H265"/>
    <mergeCell ref="I264:K265"/>
    <mergeCell ref="L264:AA265"/>
    <mergeCell ref="AB264:AC265"/>
    <mergeCell ref="A261:C262"/>
    <mergeCell ref="D261:K263"/>
    <mergeCell ref="L261:AA262"/>
    <mergeCell ref="AB261:AC261"/>
    <mergeCell ref="AD261:AR262"/>
    <mergeCell ref="AB262:AC262"/>
    <mergeCell ref="AB272:AC272"/>
    <mergeCell ref="A274:C274"/>
    <mergeCell ref="D274:E275"/>
    <mergeCell ref="F274:H274"/>
    <mergeCell ref="I274:K275"/>
    <mergeCell ref="L274:AA275"/>
    <mergeCell ref="AB274:AC274"/>
    <mergeCell ref="AQ270:AR270"/>
    <mergeCell ref="A271:C271"/>
    <mergeCell ref="D271:E272"/>
    <mergeCell ref="F271:H271"/>
    <mergeCell ref="I271:K272"/>
    <mergeCell ref="L271:AA272"/>
    <mergeCell ref="AB271:AC271"/>
    <mergeCell ref="AD271:AR272"/>
    <mergeCell ref="A272:C272"/>
    <mergeCell ref="F272:H272"/>
    <mergeCell ref="O270:Q270"/>
    <mergeCell ref="S270:U270"/>
    <mergeCell ref="W270:Y270"/>
    <mergeCell ref="Z270:AA270"/>
    <mergeCell ref="AF270:AH270"/>
    <mergeCell ref="AJ270:AL270"/>
    <mergeCell ref="AN270:AP270"/>
    <mergeCell ref="AB295:AC295"/>
    <mergeCell ref="AD277:AR278"/>
    <mergeCell ref="A278:C278"/>
    <mergeCell ref="F278:H278"/>
    <mergeCell ref="AB278:AC278"/>
    <mergeCell ref="A280:C281"/>
    <mergeCell ref="D280:K282"/>
    <mergeCell ref="L280:AA281"/>
    <mergeCell ref="AB280:AC280"/>
    <mergeCell ref="AD280:AR281"/>
    <mergeCell ref="AB281:AC281"/>
    <mergeCell ref="AD274:AR275"/>
    <mergeCell ref="A275:C275"/>
    <mergeCell ref="F275:H275"/>
    <mergeCell ref="AB275:AC275"/>
    <mergeCell ref="A277:C277"/>
    <mergeCell ref="D277:E278"/>
    <mergeCell ref="F277:H277"/>
    <mergeCell ref="I277:K278"/>
    <mergeCell ref="L277:AA278"/>
    <mergeCell ref="AB277:AC277"/>
    <mergeCell ref="AD295:AR296"/>
    <mergeCell ref="A296:C296"/>
    <mergeCell ref="F296:H296"/>
    <mergeCell ref="AB296:AC296"/>
    <mergeCell ref="AB299:AC299"/>
    <mergeCell ref="A289:C290"/>
    <mergeCell ref="D289:K289"/>
    <mergeCell ref="L289:AR289"/>
    <mergeCell ref="AT289:AT309"/>
    <mergeCell ref="D290:E290"/>
    <mergeCell ref="F290:H290"/>
    <mergeCell ref="I290:K290"/>
    <mergeCell ref="L290:AA290"/>
    <mergeCell ref="AB290:AC290"/>
    <mergeCell ref="AD290:AR290"/>
    <mergeCell ref="AD283:AR284"/>
    <mergeCell ref="A286:H286"/>
    <mergeCell ref="I286:K287"/>
    <mergeCell ref="L286:AC286"/>
    <mergeCell ref="AD286:AR286"/>
    <mergeCell ref="C288:G288"/>
    <mergeCell ref="H288:I288"/>
    <mergeCell ref="J288:AR288"/>
    <mergeCell ref="A283:C284"/>
    <mergeCell ref="D283:E284"/>
    <mergeCell ref="F283:H284"/>
    <mergeCell ref="I283:K284"/>
    <mergeCell ref="L283:AA284"/>
    <mergeCell ref="AB283:AC284"/>
    <mergeCell ref="F293:H293"/>
    <mergeCell ref="AB293:AC293"/>
    <mergeCell ref="A295:C295"/>
    <mergeCell ref="D295:E296"/>
    <mergeCell ref="F295:H295"/>
    <mergeCell ref="I295:K296"/>
    <mergeCell ref="L295:AA296"/>
    <mergeCell ref="A298:C298"/>
    <mergeCell ref="D298:E299"/>
    <mergeCell ref="F298:H298"/>
    <mergeCell ref="I298:K299"/>
    <mergeCell ref="L298:AA299"/>
    <mergeCell ref="AB298:AC298"/>
    <mergeCell ref="L309:AA309"/>
    <mergeCell ref="AB309:AC309"/>
    <mergeCell ref="AD309:AR309"/>
    <mergeCell ref="AN291:AP291"/>
    <mergeCell ref="AQ291:AR291"/>
    <mergeCell ref="A292:C292"/>
    <mergeCell ref="D292:E293"/>
    <mergeCell ref="F292:H292"/>
    <mergeCell ref="I292:K293"/>
    <mergeCell ref="L292:AA293"/>
    <mergeCell ref="AB292:AC292"/>
    <mergeCell ref="AD292:AR293"/>
    <mergeCell ref="A293:C293"/>
    <mergeCell ref="O291:Q291"/>
    <mergeCell ref="S291:U291"/>
    <mergeCell ref="W291:Y291"/>
    <mergeCell ref="Z291:AA291"/>
    <mergeCell ref="AF291:AH291"/>
    <mergeCell ref="AJ291:AL291"/>
    <mergeCell ref="AD298:AR299"/>
    <mergeCell ref="A299:C299"/>
    <mergeCell ref="F299:H299"/>
    <mergeCell ref="AD304:AR305"/>
    <mergeCell ref="C307:G307"/>
    <mergeCell ref="H307:I307"/>
    <mergeCell ref="J307:AR307"/>
    <mergeCell ref="A308:C309"/>
    <mergeCell ref="D308:K308"/>
    <mergeCell ref="L308:AR308"/>
    <mergeCell ref="D309:E309"/>
    <mergeCell ref="F309:H309"/>
    <mergeCell ref="I309:K309"/>
    <mergeCell ref="A304:C305"/>
    <mergeCell ref="D304:E305"/>
    <mergeCell ref="F304:H305"/>
    <mergeCell ref="I304:K305"/>
    <mergeCell ref="L304:AA305"/>
    <mergeCell ref="AB304:AC305"/>
    <mergeCell ref="A301:C302"/>
    <mergeCell ref="D301:K303"/>
    <mergeCell ref="L301:AA302"/>
    <mergeCell ref="AB301:AC301"/>
    <mergeCell ref="AD301:AR302"/>
    <mergeCell ref="AB302:AC302"/>
    <mergeCell ref="AB312:AC312"/>
    <mergeCell ref="A314:C314"/>
    <mergeCell ref="D314:E315"/>
    <mergeCell ref="F314:H314"/>
    <mergeCell ref="I314:K315"/>
    <mergeCell ref="L314:AA315"/>
    <mergeCell ref="AB314:AC314"/>
    <mergeCell ref="AQ310:AR310"/>
    <mergeCell ref="A311:C311"/>
    <mergeCell ref="D311:E312"/>
    <mergeCell ref="F311:H311"/>
    <mergeCell ref="I311:K312"/>
    <mergeCell ref="L311:AA312"/>
    <mergeCell ref="AB311:AC311"/>
    <mergeCell ref="AD311:AR312"/>
    <mergeCell ref="A312:C312"/>
    <mergeCell ref="F312:H312"/>
    <mergeCell ref="O310:Q310"/>
    <mergeCell ref="S310:U310"/>
    <mergeCell ref="W310:Y310"/>
    <mergeCell ref="Z310:AA310"/>
    <mergeCell ref="AF310:AH310"/>
    <mergeCell ref="AJ310:AL310"/>
    <mergeCell ref="AN310:AP310"/>
    <mergeCell ref="AB335:AC335"/>
    <mergeCell ref="AD317:AR318"/>
    <mergeCell ref="A318:C318"/>
    <mergeCell ref="F318:H318"/>
    <mergeCell ref="AB318:AC318"/>
    <mergeCell ref="A320:C321"/>
    <mergeCell ref="D320:K322"/>
    <mergeCell ref="L320:AA321"/>
    <mergeCell ref="AB320:AC320"/>
    <mergeCell ref="AD320:AR321"/>
    <mergeCell ref="AB321:AC321"/>
    <mergeCell ref="AD314:AR315"/>
    <mergeCell ref="A315:C315"/>
    <mergeCell ref="F315:H315"/>
    <mergeCell ref="AB315:AC315"/>
    <mergeCell ref="A317:C317"/>
    <mergeCell ref="D317:E318"/>
    <mergeCell ref="F317:H317"/>
    <mergeCell ref="I317:K318"/>
    <mergeCell ref="L317:AA318"/>
    <mergeCell ref="AB317:AC317"/>
    <mergeCell ref="AD335:AR336"/>
    <mergeCell ref="A336:C336"/>
    <mergeCell ref="F336:H336"/>
    <mergeCell ref="AB336:AC336"/>
    <mergeCell ref="AB339:AC339"/>
    <mergeCell ref="A329:C330"/>
    <mergeCell ref="D329:K329"/>
    <mergeCell ref="L329:AR329"/>
    <mergeCell ref="AT329:AT349"/>
    <mergeCell ref="D330:E330"/>
    <mergeCell ref="F330:H330"/>
    <mergeCell ref="I330:K330"/>
    <mergeCell ref="L330:AA330"/>
    <mergeCell ref="AB330:AC330"/>
    <mergeCell ref="AD330:AR330"/>
    <mergeCell ref="AD323:AR324"/>
    <mergeCell ref="A326:H326"/>
    <mergeCell ref="I326:K327"/>
    <mergeCell ref="L326:AC326"/>
    <mergeCell ref="AD326:AR326"/>
    <mergeCell ref="C328:G328"/>
    <mergeCell ref="H328:I328"/>
    <mergeCell ref="J328:AR328"/>
    <mergeCell ref="A323:C324"/>
    <mergeCell ref="D323:E324"/>
    <mergeCell ref="F323:H324"/>
    <mergeCell ref="I323:K324"/>
    <mergeCell ref="L323:AA324"/>
    <mergeCell ref="AB323:AC324"/>
    <mergeCell ref="F333:H333"/>
    <mergeCell ref="AB333:AC333"/>
    <mergeCell ref="A335:C335"/>
    <mergeCell ref="D335:E336"/>
    <mergeCell ref="F335:H335"/>
    <mergeCell ref="I335:K336"/>
    <mergeCell ref="L335:AA336"/>
    <mergeCell ref="A338:C338"/>
    <mergeCell ref="D338:E339"/>
    <mergeCell ref="F338:H338"/>
    <mergeCell ref="I338:K339"/>
    <mergeCell ref="L338:AA339"/>
    <mergeCell ref="AB338:AC338"/>
    <mergeCell ref="L349:AA349"/>
    <mergeCell ref="AB349:AC349"/>
    <mergeCell ref="AD349:AR349"/>
    <mergeCell ref="AN331:AP331"/>
    <mergeCell ref="AQ331:AR331"/>
    <mergeCell ref="A332:C332"/>
    <mergeCell ref="D332:E333"/>
    <mergeCell ref="F332:H332"/>
    <mergeCell ref="I332:K333"/>
    <mergeCell ref="L332:AA333"/>
    <mergeCell ref="AB332:AC332"/>
    <mergeCell ref="AD332:AR333"/>
    <mergeCell ref="A333:C333"/>
    <mergeCell ref="O331:Q331"/>
    <mergeCell ref="S331:U331"/>
    <mergeCell ref="W331:Y331"/>
    <mergeCell ref="Z331:AA331"/>
    <mergeCell ref="AF331:AH331"/>
    <mergeCell ref="AJ331:AL331"/>
    <mergeCell ref="AD338:AR339"/>
    <mergeCell ref="A339:C339"/>
    <mergeCell ref="F339:H339"/>
    <mergeCell ref="AD344:AR345"/>
    <mergeCell ref="C347:G347"/>
    <mergeCell ref="H347:I347"/>
    <mergeCell ref="J347:AR347"/>
    <mergeCell ref="A348:C349"/>
    <mergeCell ref="D348:K348"/>
    <mergeCell ref="L348:AR348"/>
    <mergeCell ref="D349:E349"/>
    <mergeCell ref="F349:H349"/>
    <mergeCell ref="I349:K349"/>
    <mergeCell ref="A344:C345"/>
    <mergeCell ref="D344:E345"/>
    <mergeCell ref="F344:H345"/>
    <mergeCell ref="I344:K345"/>
    <mergeCell ref="L344:AA345"/>
    <mergeCell ref="AB344:AC345"/>
    <mergeCell ref="A341:C342"/>
    <mergeCell ref="D341:K343"/>
    <mergeCell ref="L341:AA342"/>
    <mergeCell ref="AB341:AC341"/>
    <mergeCell ref="AD341:AR342"/>
    <mergeCell ref="AB342:AC342"/>
    <mergeCell ref="AB352:AC352"/>
    <mergeCell ref="A354:C354"/>
    <mergeCell ref="D354:E355"/>
    <mergeCell ref="F354:H354"/>
    <mergeCell ref="I354:K355"/>
    <mergeCell ref="L354:AA355"/>
    <mergeCell ref="AB354:AC354"/>
    <mergeCell ref="AQ350:AR350"/>
    <mergeCell ref="A351:C351"/>
    <mergeCell ref="D351:E352"/>
    <mergeCell ref="F351:H351"/>
    <mergeCell ref="I351:K352"/>
    <mergeCell ref="L351:AA352"/>
    <mergeCell ref="AB351:AC351"/>
    <mergeCell ref="AD351:AR352"/>
    <mergeCell ref="A352:C352"/>
    <mergeCell ref="F352:H352"/>
    <mergeCell ref="O350:Q350"/>
    <mergeCell ref="S350:U350"/>
    <mergeCell ref="W350:Y350"/>
    <mergeCell ref="Z350:AA350"/>
    <mergeCell ref="AF350:AH350"/>
    <mergeCell ref="AJ350:AL350"/>
    <mergeCell ref="AN350:AP350"/>
    <mergeCell ref="AD357:AR358"/>
    <mergeCell ref="A358:C358"/>
    <mergeCell ref="F358:H358"/>
    <mergeCell ref="AB358:AC358"/>
    <mergeCell ref="A360:C361"/>
    <mergeCell ref="D360:K362"/>
    <mergeCell ref="L360:AA361"/>
    <mergeCell ref="AB360:AC360"/>
    <mergeCell ref="AD360:AR361"/>
    <mergeCell ref="AB361:AC361"/>
    <mergeCell ref="AD354:AR355"/>
    <mergeCell ref="A355:C355"/>
    <mergeCell ref="F355:H355"/>
    <mergeCell ref="AB355:AC355"/>
    <mergeCell ref="A357:C357"/>
    <mergeCell ref="D357:E358"/>
    <mergeCell ref="F357:H357"/>
    <mergeCell ref="I357:K358"/>
    <mergeCell ref="L357:AA358"/>
    <mergeCell ref="AB357:AC357"/>
    <mergeCell ref="AD363:AR364"/>
    <mergeCell ref="A366:H366"/>
    <mergeCell ref="I366:K367"/>
    <mergeCell ref="L366:AC366"/>
    <mergeCell ref="AD366:AR366"/>
    <mergeCell ref="C368:G368"/>
    <mergeCell ref="H368:I368"/>
    <mergeCell ref="J368:AR368"/>
    <mergeCell ref="A363:C364"/>
    <mergeCell ref="D363:E364"/>
    <mergeCell ref="F363:H364"/>
    <mergeCell ref="I363:K364"/>
    <mergeCell ref="L363:AA364"/>
    <mergeCell ref="AB363:AC364"/>
    <mergeCell ref="AN371:AP371"/>
    <mergeCell ref="AQ371:AR371"/>
    <mergeCell ref="A372:C372"/>
    <mergeCell ref="D372:E373"/>
    <mergeCell ref="F372:H372"/>
    <mergeCell ref="I372:K373"/>
    <mergeCell ref="L372:AA373"/>
    <mergeCell ref="AB372:AC372"/>
    <mergeCell ref="AD372:AR373"/>
    <mergeCell ref="A373:C373"/>
    <mergeCell ref="O371:Q371"/>
    <mergeCell ref="S371:U371"/>
    <mergeCell ref="W371:Y371"/>
    <mergeCell ref="Z371:AA371"/>
    <mergeCell ref="AF371:AH371"/>
    <mergeCell ref="AJ371:AL371"/>
    <mergeCell ref="A369:C370"/>
    <mergeCell ref="D369:K369"/>
    <mergeCell ref="L369:AR369"/>
    <mergeCell ref="AD375:AR376"/>
    <mergeCell ref="A376:C376"/>
    <mergeCell ref="F376:H376"/>
    <mergeCell ref="AB376:AC376"/>
    <mergeCell ref="A378:C378"/>
    <mergeCell ref="D378:E379"/>
    <mergeCell ref="F378:H378"/>
    <mergeCell ref="I378:K379"/>
    <mergeCell ref="L378:AA379"/>
    <mergeCell ref="AB378:AC378"/>
    <mergeCell ref="F373:H373"/>
    <mergeCell ref="AB373:AC373"/>
    <mergeCell ref="A375:C375"/>
    <mergeCell ref="D375:E376"/>
    <mergeCell ref="F375:H375"/>
    <mergeCell ref="I375:K376"/>
    <mergeCell ref="L375:AA376"/>
    <mergeCell ref="AB375:AC375"/>
    <mergeCell ref="D370:E370"/>
    <mergeCell ref="F370:H370"/>
    <mergeCell ref="I370:K370"/>
    <mergeCell ref="L370:AA370"/>
    <mergeCell ref="AB370:AC370"/>
    <mergeCell ref="AD370:AR370"/>
    <mergeCell ref="AD384:AR385"/>
    <mergeCell ref="C387:G387"/>
    <mergeCell ref="H387:I387"/>
    <mergeCell ref="J387:AR387"/>
    <mergeCell ref="A388:C389"/>
    <mergeCell ref="D388:K388"/>
    <mergeCell ref="L388:AR388"/>
    <mergeCell ref="D389:E389"/>
    <mergeCell ref="F389:H389"/>
    <mergeCell ref="I389:K389"/>
    <mergeCell ref="A384:C385"/>
    <mergeCell ref="D384:E385"/>
    <mergeCell ref="F384:H385"/>
    <mergeCell ref="I384:K385"/>
    <mergeCell ref="L384:AA385"/>
    <mergeCell ref="AB384:AC385"/>
    <mergeCell ref="AD378:AR379"/>
    <mergeCell ref="A379:C379"/>
    <mergeCell ref="F379:H379"/>
    <mergeCell ref="AB379:AC379"/>
    <mergeCell ref="A381:C382"/>
    <mergeCell ref="D381:K383"/>
    <mergeCell ref="L381:AA382"/>
    <mergeCell ref="AB381:AC381"/>
    <mergeCell ref="AD381:AR382"/>
    <mergeCell ref="AB382:AC382"/>
    <mergeCell ref="AQ390:AR390"/>
    <mergeCell ref="A391:C391"/>
    <mergeCell ref="D391:E392"/>
    <mergeCell ref="F391:H391"/>
    <mergeCell ref="I391:K392"/>
    <mergeCell ref="L391:AA392"/>
    <mergeCell ref="AB391:AC391"/>
    <mergeCell ref="AD391:AR392"/>
    <mergeCell ref="A392:C392"/>
    <mergeCell ref="F392:H392"/>
    <mergeCell ref="L389:AA389"/>
    <mergeCell ref="AB389:AC389"/>
    <mergeCell ref="AD389:AR389"/>
    <mergeCell ref="O390:Q390"/>
    <mergeCell ref="S390:U390"/>
    <mergeCell ref="W390:Y390"/>
    <mergeCell ref="Z390:AA390"/>
    <mergeCell ref="AF390:AH390"/>
    <mergeCell ref="AJ390:AL390"/>
    <mergeCell ref="AN390:AP390"/>
    <mergeCell ref="AD400:AR401"/>
    <mergeCell ref="AB401:AC401"/>
    <mergeCell ref="AD394:AR395"/>
    <mergeCell ref="A395:C395"/>
    <mergeCell ref="F395:H395"/>
    <mergeCell ref="AB395:AC395"/>
    <mergeCell ref="A397:C397"/>
    <mergeCell ref="D397:E398"/>
    <mergeCell ref="F397:H397"/>
    <mergeCell ref="I397:K398"/>
    <mergeCell ref="L397:AA398"/>
    <mergeCell ref="AB397:AC397"/>
    <mergeCell ref="AB392:AC392"/>
    <mergeCell ref="A394:C394"/>
    <mergeCell ref="D394:E395"/>
    <mergeCell ref="F394:H394"/>
    <mergeCell ref="I394:K395"/>
    <mergeCell ref="L394:AA395"/>
    <mergeCell ref="AB394:AC394"/>
    <mergeCell ref="A49:C50"/>
    <mergeCell ref="D49:K49"/>
    <mergeCell ref="L49:AR49"/>
    <mergeCell ref="AT49:AT69"/>
    <mergeCell ref="D50:E50"/>
    <mergeCell ref="F50:H50"/>
    <mergeCell ref="I50:K50"/>
    <mergeCell ref="L50:AA50"/>
    <mergeCell ref="AB50:AC50"/>
    <mergeCell ref="AD50:AR50"/>
    <mergeCell ref="C48:G48"/>
    <mergeCell ref="H48:I48"/>
    <mergeCell ref="J48:AR48"/>
    <mergeCell ref="AD403:AR404"/>
    <mergeCell ref="A406:H406"/>
    <mergeCell ref="I406:K407"/>
    <mergeCell ref="L406:AC406"/>
    <mergeCell ref="AD406:AR406"/>
    <mergeCell ref="A403:C404"/>
    <mergeCell ref="D403:E404"/>
    <mergeCell ref="F403:H404"/>
    <mergeCell ref="I403:K404"/>
    <mergeCell ref="L403:AA404"/>
    <mergeCell ref="AB403:AC404"/>
    <mergeCell ref="AD397:AR398"/>
    <mergeCell ref="A398:C398"/>
    <mergeCell ref="F398:H398"/>
    <mergeCell ref="AB398:AC398"/>
    <mergeCell ref="A400:C401"/>
    <mergeCell ref="D400:K402"/>
    <mergeCell ref="L400:AA401"/>
    <mergeCell ref="AB400:AC400"/>
    <mergeCell ref="F53:H53"/>
    <mergeCell ref="AB53:AC53"/>
    <mergeCell ref="A55:C55"/>
    <mergeCell ref="D55:E56"/>
    <mergeCell ref="F55:H55"/>
    <mergeCell ref="I55:K56"/>
    <mergeCell ref="L55:AA56"/>
    <mergeCell ref="AB55:AC55"/>
    <mergeCell ref="AN51:AP51"/>
    <mergeCell ref="AQ51:AR51"/>
    <mergeCell ref="A52:C52"/>
    <mergeCell ref="D52:E53"/>
    <mergeCell ref="F52:H52"/>
    <mergeCell ref="I52:K53"/>
    <mergeCell ref="L52:AA53"/>
    <mergeCell ref="AB52:AC52"/>
    <mergeCell ref="AD52:AR53"/>
    <mergeCell ref="A53:C53"/>
    <mergeCell ref="O51:Q51"/>
    <mergeCell ref="S51:U51"/>
    <mergeCell ref="W51:Y51"/>
    <mergeCell ref="Z51:AA51"/>
    <mergeCell ref="AF51:AH51"/>
    <mergeCell ref="AJ51:AL51"/>
    <mergeCell ref="AD58:AR59"/>
    <mergeCell ref="A59:C59"/>
    <mergeCell ref="F59:H59"/>
    <mergeCell ref="AB59:AC59"/>
    <mergeCell ref="A61:C62"/>
    <mergeCell ref="D61:K63"/>
    <mergeCell ref="L61:AA62"/>
    <mergeCell ref="AB61:AC61"/>
    <mergeCell ref="AD61:AR62"/>
    <mergeCell ref="AB62:AC62"/>
    <mergeCell ref="AD55:AR56"/>
    <mergeCell ref="A56:C56"/>
    <mergeCell ref="F56:H56"/>
    <mergeCell ref="AB56:AC56"/>
    <mergeCell ref="A58:C58"/>
    <mergeCell ref="D58:E59"/>
    <mergeCell ref="F58:H58"/>
    <mergeCell ref="I58:K59"/>
    <mergeCell ref="L58:AA59"/>
    <mergeCell ref="AB58:AC58"/>
    <mergeCell ref="L69:AA69"/>
    <mergeCell ref="AB69:AC69"/>
    <mergeCell ref="AD69:AR69"/>
    <mergeCell ref="O70:Q70"/>
    <mergeCell ref="S70:U70"/>
    <mergeCell ref="W70:Y70"/>
    <mergeCell ref="Z70:AA70"/>
    <mergeCell ref="AF70:AH70"/>
    <mergeCell ref="AJ70:AL70"/>
    <mergeCell ref="AN70:AP70"/>
    <mergeCell ref="AD64:AR65"/>
    <mergeCell ref="C67:G67"/>
    <mergeCell ref="H67:I67"/>
    <mergeCell ref="J67:AR67"/>
    <mergeCell ref="A68:C69"/>
    <mergeCell ref="D68:K68"/>
    <mergeCell ref="L68:AR68"/>
    <mergeCell ref="D69:E69"/>
    <mergeCell ref="F69:H69"/>
    <mergeCell ref="I69:K69"/>
    <mergeCell ref="A64:C65"/>
    <mergeCell ref="D64:E65"/>
    <mergeCell ref="F64:H65"/>
    <mergeCell ref="I64:K65"/>
    <mergeCell ref="L64:AA65"/>
    <mergeCell ref="AB64:AC65"/>
    <mergeCell ref="AB72:AC72"/>
    <mergeCell ref="A74:C74"/>
    <mergeCell ref="D74:E75"/>
    <mergeCell ref="F74:H74"/>
    <mergeCell ref="I74:K75"/>
    <mergeCell ref="L74:AA75"/>
    <mergeCell ref="AB74:AC74"/>
    <mergeCell ref="AQ70:AR70"/>
    <mergeCell ref="A71:C71"/>
    <mergeCell ref="D71:E72"/>
    <mergeCell ref="F71:H71"/>
    <mergeCell ref="I71:K72"/>
    <mergeCell ref="L71:AA72"/>
    <mergeCell ref="AB71:AC71"/>
    <mergeCell ref="AD71:AR72"/>
    <mergeCell ref="A72:C72"/>
    <mergeCell ref="F72:H72"/>
    <mergeCell ref="AB95:AC95"/>
    <mergeCell ref="AD77:AR78"/>
    <mergeCell ref="A78:C78"/>
    <mergeCell ref="F78:H78"/>
    <mergeCell ref="AB78:AC78"/>
    <mergeCell ref="A80:C81"/>
    <mergeCell ref="D80:K82"/>
    <mergeCell ref="L80:AA81"/>
    <mergeCell ref="AB80:AC80"/>
    <mergeCell ref="AD80:AR81"/>
    <mergeCell ref="AB81:AC81"/>
    <mergeCell ref="AD74:AR75"/>
    <mergeCell ref="A75:C75"/>
    <mergeCell ref="F75:H75"/>
    <mergeCell ref="AB75:AC75"/>
    <mergeCell ref="A77:C77"/>
    <mergeCell ref="D77:E78"/>
    <mergeCell ref="F77:H77"/>
    <mergeCell ref="I77:K78"/>
    <mergeCell ref="L77:AA78"/>
    <mergeCell ref="AB77:AC77"/>
    <mergeCell ref="AD95:AR96"/>
    <mergeCell ref="A96:C96"/>
    <mergeCell ref="F96:H96"/>
    <mergeCell ref="AB96:AC96"/>
    <mergeCell ref="AB99:AC99"/>
    <mergeCell ref="A89:C90"/>
    <mergeCell ref="D89:K89"/>
    <mergeCell ref="L89:AR89"/>
    <mergeCell ref="AT89:AT109"/>
    <mergeCell ref="D90:E90"/>
    <mergeCell ref="F90:H90"/>
    <mergeCell ref="I90:K90"/>
    <mergeCell ref="L90:AA90"/>
    <mergeCell ref="AB90:AC90"/>
    <mergeCell ref="AD90:AR90"/>
    <mergeCell ref="AD83:AR84"/>
    <mergeCell ref="A86:H86"/>
    <mergeCell ref="I86:K87"/>
    <mergeCell ref="L86:AC86"/>
    <mergeCell ref="AD86:AR86"/>
    <mergeCell ref="C88:G88"/>
    <mergeCell ref="H88:I88"/>
    <mergeCell ref="J88:AR88"/>
    <mergeCell ref="A83:C84"/>
    <mergeCell ref="D83:E84"/>
    <mergeCell ref="F83:H84"/>
    <mergeCell ref="I83:K84"/>
    <mergeCell ref="L83:AA84"/>
    <mergeCell ref="AB83:AC84"/>
    <mergeCell ref="F93:H93"/>
    <mergeCell ref="AB93:AC93"/>
    <mergeCell ref="A95:C95"/>
    <mergeCell ref="D95:E96"/>
    <mergeCell ref="F95:H95"/>
    <mergeCell ref="I95:K96"/>
    <mergeCell ref="L95:AA96"/>
    <mergeCell ref="A98:C98"/>
    <mergeCell ref="D98:E99"/>
    <mergeCell ref="F98:H98"/>
    <mergeCell ref="I98:K99"/>
    <mergeCell ref="L98:AA99"/>
    <mergeCell ref="AB98:AC98"/>
    <mergeCell ref="L109:AA109"/>
    <mergeCell ref="AB109:AC109"/>
    <mergeCell ref="AD109:AR109"/>
    <mergeCell ref="AN91:AP91"/>
    <mergeCell ref="AQ91:AR91"/>
    <mergeCell ref="A92:C92"/>
    <mergeCell ref="D92:E93"/>
    <mergeCell ref="F92:H92"/>
    <mergeCell ref="I92:K93"/>
    <mergeCell ref="L92:AA93"/>
    <mergeCell ref="AB92:AC92"/>
    <mergeCell ref="AD92:AR93"/>
    <mergeCell ref="A93:C93"/>
    <mergeCell ref="O91:Q91"/>
    <mergeCell ref="S91:U91"/>
    <mergeCell ref="W91:Y91"/>
    <mergeCell ref="Z91:AA91"/>
    <mergeCell ref="AF91:AH91"/>
    <mergeCell ref="AJ91:AL91"/>
    <mergeCell ref="AD98:AR99"/>
    <mergeCell ref="A99:C99"/>
    <mergeCell ref="F99:H99"/>
    <mergeCell ref="AD104:AR105"/>
    <mergeCell ref="C107:G107"/>
    <mergeCell ref="H107:I107"/>
    <mergeCell ref="J107:AR107"/>
    <mergeCell ref="A108:C109"/>
    <mergeCell ref="D108:K108"/>
    <mergeCell ref="L108:AR108"/>
    <mergeCell ref="D109:E109"/>
    <mergeCell ref="F109:H109"/>
    <mergeCell ref="I109:K109"/>
    <mergeCell ref="A104:C105"/>
    <mergeCell ref="D104:E105"/>
    <mergeCell ref="F104:H105"/>
    <mergeCell ref="I104:K105"/>
    <mergeCell ref="L104:AA105"/>
    <mergeCell ref="AB104:AC105"/>
    <mergeCell ref="A101:C102"/>
    <mergeCell ref="D101:K103"/>
    <mergeCell ref="L101:AA102"/>
    <mergeCell ref="AB101:AC101"/>
    <mergeCell ref="AD101:AR102"/>
    <mergeCell ref="AB102:AC102"/>
    <mergeCell ref="AB112:AC112"/>
    <mergeCell ref="A114:C114"/>
    <mergeCell ref="D114:E115"/>
    <mergeCell ref="F114:H114"/>
    <mergeCell ref="I114:K115"/>
    <mergeCell ref="L114:AA115"/>
    <mergeCell ref="AB114:AC114"/>
    <mergeCell ref="AQ110:AR110"/>
    <mergeCell ref="A111:C111"/>
    <mergeCell ref="D111:E112"/>
    <mergeCell ref="F111:H111"/>
    <mergeCell ref="I111:K112"/>
    <mergeCell ref="L111:AA112"/>
    <mergeCell ref="AB111:AC111"/>
    <mergeCell ref="AD111:AR112"/>
    <mergeCell ref="A112:C112"/>
    <mergeCell ref="F112:H112"/>
    <mergeCell ref="O110:Q110"/>
    <mergeCell ref="S110:U110"/>
    <mergeCell ref="W110:Y110"/>
    <mergeCell ref="Z110:AA110"/>
    <mergeCell ref="AF110:AH110"/>
    <mergeCell ref="AJ110:AL110"/>
    <mergeCell ref="AN110:AP110"/>
    <mergeCell ref="AB135:AC135"/>
    <mergeCell ref="AD117:AR118"/>
    <mergeCell ref="A118:C118"/>
    <mergeCell ref="F118:H118"/>
    <mergeCell ref="AB118:AC118"/>
    <mergeCell ref="A120:C121"/>
    <mergeCell ref="D120:K122"/>
    <mergeCell ref="L120:AA121"/>
    <mergeCell ref="AB120:AC120"/>
    <mergeCell ref="AD120:AR121"/>
    <mergeCell ref="AB121:AC121"/>
    <mergeCell ref="AD114:AR115"/>
    <mergeCell ref="A115:C115"/>
    <mergeCell ref="F115:H115"/>
    <mergeCell ref="AB115:AC115"/>
    <mergeCell ref="A117:C117"/>
    <mergeCell ref="D117:E118"/>
    <mergeCell ref="F117:H117"/>
    <mergeCell ref="I117:K118"/>
    <mergeCell ref="L117:AA118"/>
    <mergeCell ref="AB117:AC117"/>
    <mergeCell ref="AD135:AR136"/>
    <mergeCell ref="A136:C136"/>
    <mergeCell ref="F136:H136"/>
    <mergeCell ref="AB136:AC136"/>
    <mergeCell ref="AB139:AC139"/>
    <mergeCell ref="A129:C130"/>
    <mergeCell ref="D129:K129"/>
    <mergeCell ref="L129:AR129"/>
    <mergeCell ref="AT129:AT149"/>
    <mergeCell ref="D130:E130"/>
    <mergeCell ref="F130:H130"/>
    <mergeCell ref="I130:K130"/>
    <mergeCell ref="L130:AA130"/>
    <mergeCell ref="AB130:AC130"/>
    <mergeCell ref="AD130:AR130"/>
    <mergeCell ref="AD123:AR124"/>
    <mergeCell ref="A126:H126"/>
    <mergeCell ref="I126:K127"/>
    <mergeCell ref="L126:AC126"/>
    <mergeCell ref="AD126:AR126"/>
    <mergeCell ref="C128:G128"/>
    <mergeCell ref="H128:I128"/>
    <mergeCell ref="J128:AR128"/>
    <mergeCell ref="A123:C124"/>
    <mergeCell ref="D123:E124"/>
    <mergeCell ref="F123:H124"/>
    <mergeCell ref="I123:K124"/>
    <mergeCell ref="L123:AA124"/>
    <mergeCell ref="AB123:AC124"/>
    <mergeCell ref="F133:H133"/>
    <mergeCell ref="AB133:AC133"/>
    <mergeCell ref="A135:C135"/>
    <mergeCell ref="D135:E136"/>
    <mergeCell ref="F135:H135"/>
    <mergeCell ref="I135:K136"/>
    <mergeCell ref="L135:AA136"/>
    <mergeCell ref="A138:C138"/>
    <mergeCell ref="D138:E139"/>
    <mergeCell ref="F138:H138"/>
    <mergeCell ref="I138:K139"/>
    <mergeCell ref="L138:AA139"/>
    <mergeCell ref="AB138:AC138"/>
    <mergeCell ref="L149:AA149"/>
    <mergeCell ref="AB149:AC149"/>
    <mergeCell ref="AD149:AR149"/>
    <mergeCell ref="AN131:AP131"/>
    <mergeCell ref="AQ131:AR131"/>
    <mergeCell ref="A132:C132"/>
    <mergeCell ref="D132:E133"/>
    <mergeCell ref="F132:H132"/>
    <mergeCell ref="I132:K133"/>
    <mergeCell ref="L132:AA133"/>
    <mergeCell ref="AB132:AC132"/>
    <mergeCell ref="AD132:AR133"/>
    <mergeCell ref="A133:C133"/>
    <mergeCell ref="O131:Q131"/>
    <mergeCell ref="S131:U131"/>
    <mergeCell ref="W131:Y131"/>
    <mergeCell ref="Z131:AA131"/>
    <mergeCell ref="AF131:AH131"/>
    <mergeCell ref="AJ131:AL131"/>
    <mergeCell ref="AD138:AR139"/>
    <mergeCell ref="A139:C139"/>
    <mergeCell ref="F139:H139"/>
    <mergeCell ref="AD144:AR145"/>
    <mergeCell ref="C147:G147"/>
    <mergeCell ref="H147:I147"/>
    <mergeCell ref="J147:AR147"/>
    <mergeCell ref="A148:C149"/>
    <mergeCell ref="D148:K148"/>
    <mergeCell ref="L148:AR148"/>
    <mergeCell ref="D149:E149"/>
    <mergeCell ref="F149:H149"/>
    <mergeCell ref="I149:K149"/>
    <mergeCell ref="A144:C145"/>
    <mergeCell ref="D144:E145"/>
    <mergeCell ref="F144:H145"/>
    <mergeCell ref="I144:K145"/>
    <mergeCell ref="L144:AA145"/>
    <mergeCell ref="AB144:AC145"/>
    <mergeCell ref="A141:C142"/>
    <mergeCell ref="D141:K143"/>
    <mergeCell ref="L141:AA142"/>
    <mergeCell ref="AB141:AC141"/>
    <mergeCell ref="AD141:AR142"/>
    <mergeCell ref="AB142:AC142"/>
    <mergeCell ref="AB152:AC152"/>
    <mergeCell ref="A154:C154"/>
    <mergeCell ref="D154:E155"/>
    <mergeCell ref="F154:H154"/>
    <mergeCell ref="I154:K155"/>
    <mergeCell ref="L154:AA155"/>
    <mergeCell ref="AB154:AC154"/>
    <mergeCell ref="AQ150:AR150"/>
    <mergeCell ref="A151:C151"/>
    <mergeCell ref="D151:E152"/>
    <mergeCell ref="F151:H151"/>
    <mergeCell ref="I151:K152"/>
    <mergeCell ref="L151:AA152"/>
    <mergeCell ref="AB151:AC151"/>
    <mergeCell ref="AD151:AR152"/>
    <mergeCell ref="A152:C152"/>
    <mergeCell ref="F152:H152"/>
    <mergeCell ref="O150:Q150"/>
    <mergeCell ref="S150:U150"/>
    <mergeCell ref="W150:Y150"/>
    <mergeCell ref="Z150:AA150"/>
    <mergeCell ref="AF150:AH150"/>
    <mergeCell ref="AJ150:AL150"/>
    <mergeCell ref="AN150:AP150"/>
    <mergeCell ref="AD163:AR164"/>
    <mergeCell ref="A166:H166"/>
    <mergeCell ref="I166:K167"/>
    <mergeCell ref="L166:AC166"/>
    <mergeCell ref="AD166:AR166"/>
    <mergeCell ref="A3:AL3"/>
    <mergeCell ref="A163:C164"/>
    <mergeCell ref="D163:E164"/>
    <mergeCell ref="F163:H164"/>
    <mergeCell ref="I163:K164"/>
    <mergeCell ref="L163:AA164"/>
    <mergeCell ref="AB163:AC164"/>
    <mergeCell ref="AD157:AR158"/>
    <mergeCell ref="A158:C158"/>
    <mergeCell ref="F158:H158"/>
    <mergeCell ref="AB158:AC158"/>
    <mergeCell ref="A160:C161"/>
    <mergeCell ref="D160:K162"/>
    <mergeCell ref="L160:AA161"/>
    <mergeCell ref="AB160:AC160"/>
    <mergeCell ref="AD160:AR161"/>
    <mergeCell ref="AB161:AC161"/>
    <mergeCell ref="AD154:AR155"/>
    <mergeCell ref="A155:C155"/>
    <mergeCell ref="F155:H155"/>
    <mergeCell ref="AB155:AC155"/>
    <mergeCell ref="A157:C157"/>
    <mergeCell ref="D157:E158"/>
    <mergeCell ref="F157:H157"/>
    <mergeCell ref="I157:K158"/>
    <mergeCell ref="L157:AA158"/>
    <mergeCell ref="AB157:AC157"/>
    <mergeCell ref="AS686:AT686"/>
    <mergeCell ref="AS726:AT726"/>
    <mergeCell ref="AS766:AT766"/>
    <mergeCell ref="AS806:AT806"/>
    <mergeCell ref="AS46:AT46"/>
    <mergeCell ref="AS86:AT86"/>
    <mergeCell ref="AS126:AT126"/>
    <mergeCell ref="AS166:AT166"/>
    <mergeCell ref="AS206:AT206"/>
    <mergeCell ref="AS246:AT246"/>
    <mergeCell ref="AS286:AT286"/>
    <mergeCell ref="AS326:AT326"/>
    <mergeCell ref="AS366:AT366"/>
    <mergeCell ref="AS406:AT406"/>
    <mergeCell ref="AS446:AT446"/>
    <mergeCell ref="AS486:AT486"/>
    <mergeCell ref="AS526:AT526"/>
    <mergeCell ref="AS566:AT566"/>
    <mergeCell ref="AS606:AT606"/>
    <mergeCell ref="AS646:AT646"/>
    <mergeCell ref="AT369:AT389"/>
    <mergeCell ref="AT689:AT709"/>
    <mergeCell ref="AT769:AT789"/>
  </mergeCells>
  <phoneticPr fontId="3"/>
  <pageMargins left="0.51181102362204722" right="0.27559055118110237" top="0.59055118110236227" bottom="0.31496062992125984" header="0.31496062992125984" footer="0.19685039370078741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456"/>
  <sheetViews>
    <sheetView zoomScaleNormal="100" workbookViewId="0">
      <pane ySplit="7" topLeftCell="A8" activePane="bottomLeft" state="frozen"/>
      <selection pane="bottomLeft" activeCell="C8" sqref="C8:G8"/>
    </sheetView>
  </sheetViews>
  <sheetFormatPr defaultRowHeight="13.5" x14ac:dyDescent="0.15"/>
  <cols>
    <col min="1" max="1" width="14" style="18" customWidth="1"/>
    <col min="2" max="2" width="12.5" style="18" customWidth="1"/>
    <col min="3" max="3" width="10.5" style="18" customWidth="1"/>
    <col min="4" max="4" width="17" style="18" customWidth="1"/>
    <col min="5" max="5" width="2.5" style="18" customWidth="1"/>
    <col min="6" max="6" width="2" style="18" customWidth="1"/>
    <col min="7" max="7" width="2.5" style="18" customWidth="1"/>
    <col min="8" max="8" width="2" style="18" customWidth="1"/>
    <col min="9" max="9" width="13" style="18" customWidth="1"/>
    <col min="10" max="10" width="4" style="18" customWidth="1"/>
    <col min="11" max="11" width="2.5" style="18" customWidth="1"/>
    <col min="12" max="12" width="2.375" style="18" customWidth="1"/>
    <col min="13" max="15" width="1.625" style="18" customWidth="1"/>
    <col min="16" max="16" width="0.25" style="18" customWidth="1"/>
    <col min="17" max="19" width="1.625" style="18" customWidth="1"/>
    <col min="20" max="20" width="0.25" style="18" customWidth="1"/>
    <col min="21" max="23" width="1.625" style="18" customWidth="1"/>
    <col min="24" max="24" width="0.25" style="18" customWidth="1"/>
    <col min="25" max="27" width="1.625" style="18" customWidth="1"/>
    <col min="28" max="28" width="4" style="18" customWidth="1"/>
    <col min="29" max="29" width="1.625" style="18" customWidth="1"/>
    <col min="30" max="30" width="2.375" style="18" customWidth="1"/>
    <col min="31" max="32" width="1.625" style="18" customWidth="1"/>
    <col min="33" max="33" width="0.25" style="18" customWidth="1"/>
    <col min="34" max="36" width="1.625" style="18" customWidth="1"/>
    <col min="37" max="37" width="0.25" style="18" customWidth="1"/>
    <col min="38" max="40" width="1.625" style="18" customWidth="1"/>
    <col min="41" max="41" width="0.25" style="18" customWidth="1"/>
    <col min="42" max="44" width="1.625" style="18" customWidth="1"/>
    <col min="45" max="45" width="1.5" style="18" customWidth="1"/>
    <col min="46" max="46" width="5.75" style="18" customWidth="1"/>
    <col min="47" max="16384" width="9" style="18"/>
  </cols>
  <sheetData>
    <row r="1" spans="1:74" customFormat="1" x14ac:dyDescent="0.15">
      <c r="A1" s="11"/>
      <c r="B1" s="19"/>
      <c r="C1" s="11" t="s">
        <v>38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74" customFormat="1" ht="9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74" s="11" customFormat="1" ht="28.5" customHeight="1" x14ac:dyDescent="0.15">
      <c r="A3" s="183" t="s">
        <v>121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4" spans="1:74" s="11" customFormat="1" ht="15" customHeight="1" x14ac:dyDescent="0.15">
      <c r="F4" s="15"/>
      <c r="G4" s="185" t="s">
        <v>35</v>
      </c>
      <c r="H4" s="14"/>
      <c r="I4" s="12"/>
      <c r="J4" s="12"/>
      <c r="K4" s="12"/>
      <c r="L4" s="12"/>
      <c r="M4" s="12"/>
      <c r="N4" s="13"/>
      <c r="O4" s="188" t="s">
        <v>22</v>
      </c>
      <c r="P4" s="189"/>
      <c r="Q4" s="190"/>
      <c r="R4" s="191" t="s">
        <v>34</v>
      </c>
      <c r="S4" s="153"/>
      <c r="T4" s="153"/>
      <c r="U4" s="153"/>
      <c r="V4" s="153"/>
      <c r="W4" s="153"/>
      <c r="X4" s="153"/>
      <c r="Y4" s="153"/>
      <c r="Z4" s="154"/>
      <c r="AA4" s="192" t="s">
        <v>33</v>
      </c>
      <c r="AB4" s="193"/>
      <c r="AC4" s="194" t="s">
        <v>32</v>
      </c>
      <c r="AD4" s="195"/>
      <c r="AE4" s="191" t="s">
        <v>31</v>
      </c>
      <c r="AF4" s="153"/>
      <c r="AG4" s="153"/>
      <c r="AH4" s="153"/>
      <c r="AI4" s="153"/>
      <c r="AJ4" s="153"/>
      <c r="AK4" s="153"/>
      <c r="AL4" s="153"/>
      <c r="AM4" s="154"/>
      <c r="AN4" s="164" t="s">
        <v>30</v>
      </c>
      <c r="AO4" s="165"/>
      <c r="AP4" s="165"/>
      <c r="AQ4" s="165"/>
      <c r="AR4" s="166"/>
    </row>
    <row r="5" spans="1:74" s="11" customFormat="1" ht="21" customHeight="1" x14ac:dyDescent="0.15">
      <c r="F5" s="15"/>
      <c r="G5" s="186"/>
      <c r="H5" s="221" t="str">
        <f>別表３!H5</f>
        <v>　　　　　 年　　 月　　 日</v>
      </c>
      <c r="I5" s="222"/>
      <c r="J5" s="222"/>
      <c r="K5" s="222"/>
      <c r="L5" s="218" t="s">
        <v>29</v>
      </c>
      <c r="M5" s="219"/>
      <c r="N5" s="220"/>
      <c r="O5" s="209" t="s">
        <v>28</v>
      </c>
      <c r="P5" s="210"/>
      <c r="Q5" s="211"/>
      <c r="R5" s="206" t="str">
        <f>IF(別表３!R5="","",別表３!R5)</f>
        <v/>
      </c>
      <c r="S5" s="207"/>
      <c r="T5" s="207"/>
      <c r="U5" s="207"/>
      <c r="V5" s="207"/>
      <c r="W5" s="207"/>
      <c r="X5" s="207"/>
      <c r="Y5" s="207"/>
      <c r="Z5" s="208"/>
      <c r="AA5" s="201"/>
      <c r="AB5" s="203"/>
      <c r="AC5" s="204"/>
      <c r="AD5" s="205"/>
      <c r="AE5" s="201"/>
      <c r="AF5" s="202"/>
      <c r="AG5" s="202"/>
      <c r="AH5" s="202"/>
      <c r="AI5" s="202"/>
      <c r="AJ5" s="202"/>
      <c r="AK5" s="202"/>
      <c r="AL5" s="202"/>
      <c r="AM5" s="203"/>
      <c r="AN5" s="201"/>
      <c r="AO5" s="202"/>
      <c r="AP5" s="202"/>
      <c r="AQ5" s="202"/>
      <c r="AR5" s="203"/>
    </row>
    <row r="6" spans="1:74" s="11" customFormat="1" ht="27" customHeight="1" x14ac:dyDescent="0.15">
      <c r="A6" s="196" t="s">
        <v>36</v>
      </c>
      <c r="B6" s="197"/>
      <c r="C6" s="198"/>
      <c r="D6" s="199"/>
      <c r="E6" s="199"/>
      <c r="F6" s="200"/>
      <c r="G6" s="186"/>
      <c r="H6" s="221" t="str">
        <f>別表３!H6</f>
        <v>　　　　　 年　　 月　　 日</v>
      </c>
      <c r="I6" s="222"/>
      <c r="J6" s="222"/>
      <c r="K6" s="222"/>
      <c r="L6" s="218" t="s">
        <v>26</v>
      </c>
      <c r="M6" s="219"/>
      <c r="N6" s="220"/>
      <c r="O6" s="212" t="s">
        <v>25</v>
      </c>
      <c r="P6" s="213"/>
      <c r="Q6" s="213"/>
      <c r="R6" s="213"/>
      <c r="S6" s="213"/>
      <c r="T6" s="213"/>
      <c r="U6" s="213"/>
      <c r="V6" s="214"/>
      <c r="W6" s="223" t="str">
        <f>IF(別表３!W6="","",別表３!W6)</f>
        <v/>
      </c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5"/>
    </row>
    <row r="7" spans="1:74" s="11" customFormat="1" ht="27" customHeight="1" x14ac:dyDescent="0.15">
      <c r="F7" s="5"/>
      <c r="G7" s="187"/>
      <c r="H7" s="34"/>
      <c r="I7" s="35"/>
      <c r="J7" s="35"/>
      <c r="K7" s="35"/>
      <c r="L7" s="35"/>
      <c r="M7" s="35"/>
      <c r="N7" s="36"/>
      <c r="O7" s="215" t="s">
        <v>24</v>
      </c>
      <c r="P7" s="216"/>
      <c r="Q7" s="216"/>
      <c r="R7" s="216"/>
      <c r="S7" s="216"/>
      <c r="T7" s="216"/>
      <c r="U7" s="216"/>
      <c r="V7" s="217"/>
      <c r="W7" s="226" t="str">
        <f>IF(別表３!W7="","",別表３!W7)</f>
        <v/>
      </c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8"/>
    </row>
    <row r="8" spans="1:74" s="11" customFormat="1" ht="27" customHeight="1" x14ac:dyDescent="0.15">
      <c r="A8" s="20" t="s">
        <v>22</v>
      </c>
      <c r="B8" s="21" t="s">
        <v>21</v>
      </c>
      <c r="C8" s="140"/>
      <c r="D8" s="141"/>
      <c r="E8" s="141"/>
      <c r="F8" s="141"/>
      <c r="G8" s="142"/>
      <c r="H8" s="136" t="s">
        <v>20</v>
      </c>
      <c r="I8" s="125"/>
      <c r="J8" s="140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2"/>
    </row>
    <row r="9" spans="1:74" s="11" customFormat="1" ht="15" customHeight="1" x14ac:dyDescent="0.15">
      <c r="A9" s="114" t="s">
        <v>19</v>
      </c>
      <c r="B9" s="115"/>
      <c r="C9" s="57"/>
      <c r="D9" s="119" t="s">
        <v>18</v>
      </c>
      <c r="E9" s="120"/>
      <c r="F9" s="120"/>
      <c r="G9" s="120"/>
      <c r="H9" s="120"/>
      <c r="I9" s="120"/>
      <c r="J9" s="120"/>
      <c r="K9" s="121"/>
      <c r="L9" s="119" t="s">
        <v>17</v>
      </c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1"/>
      <c r="AT9" s="137" t="s">
        <v>23</v>
      </c>
    </row>
    <row r="10" spans="1:74" s="11" customFormat="1" ht="30" customHeight="1" x14ac:dyDescent="0.15">
      <c r="A10" s="116"/>
      <c r="B10" s="117"/>
      <c r="C10" s="118"/>
      <c r="D10" s="122" t="s">
        <v>16</v>
      </c>
      <c r="E10" s="121"/>
      <c r="F10" s="123" t="s">
        <v>15</v>
      </c>
      <c r="G10" s="124"/>
      <c r="H10" s="125"/>
      <c r="I10" s="122" t="s">
        <v>14</v>
      </c>
      <c r="J10" s="120"/>
      <c r="K10" s="121"/>
      <c r="L10" s="122" t="s">
        <v>13</v>
      </c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1"/>
      <c r="AB10" s="123" t="s">
        <v>12</v>
      </c>
      <c r="AC10" s="125"/>
      <c r="AD10" s="122" t="s">
        <v>11</v>
      </c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1"/>
      <c r="AT10" s="138"/>
    </row>
    <row r="11" spans="1:74" s="11" customFormat="1" ht="12" customHeight="1" x14ac:dyDescent="0.15">
      <c r="A11" s="22"/>
      <c r="B11" s="23"/>
      <c r="C11" s="24"/>
      <c r="D11" s="23"/>
      <c r="E11" s="25" t="s">
        <v>10</v>
      </c>
      <c r="F11" s="22"/>
      <c r="G11" s="23"/>
      <c r="H11" s="24"/>
      <c r="I11" s="23"/>
      <c r="J11" s="23"/>
      <c r="K11" s="25" t="s">
        <v>10</v>
      </c>
      <c r="L11" s="22"/>
      <c r="M11" s="23"/>
      <c r="N11" s="23"/>
      <c r="O11" s="132" t="s">
        <v>9</v>
      </c>
      <c r="P11" s="132"/>
      <c r="Q11" s="132"/>
      <c r="R11" s="23"/>
      <c r="S11" s="132" t="s">
        <v>8</v>
      </c>
      <c r="T11" s="132"/>
      <c r="U11" s="132"/>
      <c r="V11" s="23"/>
      <c r="W11" s="98" t="s">
        <v>7</v>
      </c>
      <c r="X11" s="98"/>
      <c r="Y11" s="98"/>
      <c r="Z11" s="126" t="s">
        <v>6</v>
      </c>
      <c r="AA11" s="126"/>
      <c r="AB11" s="22"/>
      <c r="AC11" s="24"/>
      <c r="AD11" s="23"/>
      <c r="AE11" s="23"/>
      <c r="AF11" s="132" t="s">
        <v>9</v>
      </c>
      <c r="AG11" s="132"/>
      <c r="AH11" s="132"/>
      <c r="AI11" s="23"/>
      <c r="AJ11" s="132" t="s">
        <v>8</v>
      </c>
      <c r="AK11" s="132"/>
      <c r="AL11" s="132"/>
      <c r="AM11" s="23"/>
      <c r="AN11" s="98" t="s">
        <v>7</v>
      </c>
      <c r="AO11" s="98"/>
      <c r="AP11" s="98"/>
      <c r="AQ11" s="126" t="s">
        <v>6</v>
      </c>
      <c r="AR11" s="127"/>
      <c r="AT11" s="138"/>
    </row>
    <row r="12" spans="1:74" s="11" customFormat="1" ht="11.25" customHeight="1" x14ac:dyDescent="0.15">
      <c r="A12" s="128" t="s">
        <v>5</v>
      </c>
      <c r="B12" s="129"/>
      <c r="C12" s="130"/>
      <c r="D12" s="102"/>
      <c r="E12" s="103"/>
      <c r="F12" s="79"/>
      <c r="G12" s="80"/>
      <c r="H12" s="81"/>
      <c r="I12" s="131" t="str">
        <f>IF(OR(D12="",F12="",F13=""),"0",ROUNDDOWN(D12*F12/F13,2))</f>
        <v>0</v>
      </c>
      <c r="J12" s="109"/>
      <c r="K12" s="110"/>
      <c r="L12" s="93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  <c r="AB12" s="79"/>
      <c r="AC12" s="81"/>
      <c r="AD12" s="72" t="str">
        <f>IF(OR(L12="",AB12="",AB13=""),"0",ROUNDDOWN(L12*AB12/AB13,0))</f>
        <v>0</v>
      </c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4"/>
      <c r="AT12" s="138"/>
    </row>
    <row r="13" spans="1:74" s="11" customFormat="1" ht="11.25" customHeight="1" x14ac:dyDescent="0.15">
      <c r="A13" s="76" t="s">
        <v>4</v>
      </c>
      <c r="B13" s="77"/>
      <c r="C13" s="78"/>
      <c r="D13" s="104"/>
      <c r="E13" s="103"/>
      <c r="F13" s="79"/>
      <c r="G13" s="80"/>
      <c r="H13" s="81"/>
      <c r="I13" s="108"/>
      <c r="J13" s="109"/>
      <c r="K13" s="110"/>
      <c r="L13" s="96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5"/>
      <c r="AB13" s="79"/>
      <c r="AC13" s="81"/>
      <c r="AD13" s="75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4"/>
      <c r="AT13" s="138"/>
    </row>
    <row r="14" spans="1:74" s="11" customFormat="1" ht="2.25" customHeight="1" x14ac:dyDescent="0.15">
      <c r="A14" s="26"/>
      <c r="B14" s="27"/>
      <c r="C14" s="28"/>
      <c r="D14" s="27"/>
      <c r="E14" s="27"/>
      <c r="F14" s="26"/>
      <c r="G14" s="27"/>
      <c r="H14" s="28"/>
      <c r="I14" s="27"/>
      <c r="J14" s="27"/>
      <c r="K14" s="27"/>
      <c r="L14" s="26"/>
      <c r="M14" s="27"/>
      <c r="N14" s="27"/>
      <c r="O14" s="27"/>
      <c r="P14" s="28"/>
      <c r="Q14" s="27"/>
      <c r="R14" s="27"/>
      <c r="S14" s="27"/>
      <c r="T14" s="28"/>
      <c r="U14" s="27"/>
      <c r="V14" s="27"/>
      <c r="W14" s="27"/>
      <c r="X14" s="28"/>
      <c r="Y14" s="27"/>
      <c r="Z14" s="27"/>
      <c r="AA14" s="27"/>
      <c r="AB14" s="26"/>
      <c r="AC14" s="28"/>
      <c r="AD14" s="29"/>
      <c r="AE14" s="29"/>
      <c r="AF14" s="29"/>
      <c r="AG14" s="30"/>
      <c r="AH14" s="29"/>
      <c r="AI14" s="29"/>
      <c r="AJ14" s="29"/>
      <c r="AK14" s="30"/>
      <c r="AL14" s="29"/>
      <c r="AM14" s="29"/>
      <c r="AN14" s="29"/>
      <c r="AO14" s="30"/>
      <c r="AP14" s="29"/>
      <c r="AQ14" s="29"/>
      <c r="AR14" s="30"/>
      <c r="AT14" s="138"/>
    </row>
    <row r="15" spans="1:74" s="11" customFormat="1" ht="13.5" customHeight="1" x14ac:dyDescent="0.15">
      <c r="A15" s="111" t="s">
        <v>5</v>
      </c>
      <c r="B15" s="112"/>
      <c r="C15" s="113"/>
      <c r="D15" s="102"/>
      <c r="E15" s="103"/>
      <c r="F15" s="79"/>
      <c r="G15" s="80"/>
      <c r="H15" s="81"/>
      <c r="I15" s="105" t="str">
        <f>IF(OR(D15="",F15="",F16=""),"0",ROUNDDOWN(D15*F15/F16,2))</f>
        <v>0</v>
      </c>
      <c r="J15" s="106"/>
      <c r="K15" s="107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5"/>
      <c r="AB15" s="79"/>
      <c r="AC15" s="81"/>
      <c r="AD15" s="72" t="str">
        <f>IF(OR(L15="",AB15="",AB16=""),"0",ROUNDDOWN(L15*AB15/AB16,0))</f>
        <v>0</v>
      </c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4"/>
      <c r="AT15" s="138"/>
    </row>
    <row r="16" spans="1:74" s="11" customFormat="1" ht="13.5" customHeight="1" x14ac:dyDescent="0.15">
      <c r="A16" s="76" t="s">
        <v>4</v>
      </c>
      <c r="B16" s="77"/>
      <c r="C16" s="78"/>
      <c r="D16" s="104"/>
      <c r="E16" s="103"/>
      <c r="F16" s="79"/>
      <c r="G16" s="80"/>
      <c r="H16" s="81"/>
      <c r="I16" s="108"/>
      <c r="J16" s="109"/>
      <c r="K16" s="110"/>
      <c r="L16" s="96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5"/>
      <c r="AB16" s="79"/>
      <c r="AC16" s="81"/>
      <c r="AD16" s="75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4"/>
      <c r="AT16" s="138"/>
    </row>
    <row r="17" spans="1:46" s="11" customFormat="1" ht="2.25" customHeight="1" x14ac:dyDescent="0.15">
      <c r="A17" s="26"/>
      <c r="B17" s="27"/>
      <c r="C17" s="28"/>
      <c r="D17" s="26"/>
      <c r="E17" s="28"/>
      <c r="F17" s="26"/>
      <c r="G17" s="27"/>
      <c r="H17" s="28"/>
      <c r="I17" s="26"/>
      <c r="J17" s="27"/>
      <c r="K17" s="28"/>
      <c r="L17" s="26"/>
      <c r="M17" s="27"/>
      <c r="N17" s="27"/>
      <c r="O17" s="27"/>
      <c r="P17" s="28"/>
      <c r="Q17" s="27"/>
      <c r="R17" s="27"/>
      <c r="S17" s="27"/>
      <c r="T17" s="28"/>
      <c r="U17" s="27"/>
      <c r="V17" s="27"/>
      <c r="W17" s="27"/>
      <c r="X17" s="28"/>
      <c r="Y17" s="27"/>
      <c r="Z17" s="27"/>
      <c r="AA17" s="27"/>
      <c r="AB17" s="26"/>
      <c r="AC17" s="28"/>
      <c r="AD17" s="29"/>
      <c r="AE17" s="29"/>
      <c r="AF17" s="29"/>
      <c r="AG17" s="30"/>
      <c r="AH17" s="29"/>
      <c r="AI17" s="29"/>
      <c r="AJ17" s="29"/>
      <c r="AK17" s="30"/>
      <c r="AL17" s="29"/>
      <c r="AM17" s="29"/>
      <c r="AN17" s="29"/>
      <c r="AO17" s="30"/>
      <c r="AP17" s="29"/>
      <c r="AQ17" s="29"/>
      <c r="AR17" s="30"/>
      <c r="AT17" s="138"/>
    </row>
    <row r="18" spans="1:46" s="11" customFormat="1" ht="13.5" customHeight="1" x14ac:dyDescent="0.15">
      <c r="A18" s="99"/>
      <c r="B18" s="100"/>
      <c r="C18" s="101"/>
      <c r="D18" s="102"/>
      <c r="E18" s="103"/>
      <c r="F18" s="79"/>
      <c r="G18" s="80"/>
      <c r="H18" s="81"/>
      <c r="I18" s="105" t="str">
        <f>IF(OR(D18="",F18="",F19=""),"0",ROUNDDOWN(D18*F18/F19,2))</f>
        <v>0</v>
      </c>
      <c r="J18" s="106"/>
      <c r="K18" s="107"/>
      <c r="L18" s="93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5"/>
      <c r="AB18" s="79"/>
      <c r="AC18" s="81"/>
      <c r="AD18" s="72" t="str">
        <f>IF(OR(L18="",AB18="",AB19=""),"0",ROUNDDOWN(L18*AB18/AB19,0))</f>
        <v>0</v>
      </c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4"/>
      <c r="AT18" s="138"/>
    </row>
    <row r="19" spans="1:46" s="11" customFormat="1" ht="13.5" customHeight="1" x14ac:dyDescent="0.15">
      <c r="A19" s="76"/>
      <c r="B19" s="77"/>
      <c r="C19" s="78"/>
      <c r="D19" s="104"/>
      <c r="E19" s="103"/>
      <c r="F19" s="79"/>
      <c r="G19" s="80"/>
      <c r="H19" s="81"/>
      <c r="I19" s="108"/>
      <c r="J19" s="109"/>
      <c r="K19" s="110"/>
      <c r="L19" s="96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5"/>
      <c r="AB19" s="79"/>
      <c r="AC19" s="81"/>
      <c r="AD19" s="75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4"/>
      <c r="AT19" s="138"/>
    </row>
    <row r="20" spans="1:46" s="11" customFormat="1" ht="2.25" customHeight="1" x14ac:dyDescent="0.15">
      <c r="A20" s="26"/>
      <c r="B20" s="27"/>
      <c r="C20" s="28"/>
      <c r="D20" s="26"/>
      <c r="E20" s="28"/>
      <c r="F20" s="26"/>
      <c r="G20" s="27"/>
      <c r="H20" s="28"/>
      <c r="I20" s="26"/>
      <c r="J20" s="27"/>
      <c r="K20" s="28"/>
      <c r="L20" s="26"/>
      <c r="M20" s="27"/>
      <c r="N20" s="27"/>
      <c r="O20" s="27"/>
      <c r="P20" s="28"/>
      <c r="Q20" s="27"/>
      <c r="R20" s="27"/>
      <c r="S20" s="27"/>
      <c r="T20" s="28"/>
      <c r="U20" s="27"/>
      <c r="V20" s="27"/>
      <c r="W20" s="27"/>
      <c r="X20" s="28"/>
      <c r="Y20" s="27"/>
      <c r="Z20" s="27"/>
      <c r="AA20" s="27"/>
      <c r="AB20" s="26"/>
      <c r="AC20" s="28"/>
      <c r="AD20" s="29"/>
      <c r="AE20" s="29"/>
      <c r="AF20" s="29"/>
      <c r="AG20" s="30"/>
      <c r="AH20" s="29"/>
      <c r="AI20" s="29"/>
      <c r="AJ20" s="29"/>
      <c r="AK20" s="30"/>
      <c r="AL20" s="29"/>
      <c r="AM20" s="29"/>
      <c r="AN20" s="29"/>
      <c r="AO20" s="30"/>
      <c r="AP20" s="29"/>
      <c r="AQ20" s="29"/>
      <c r="AR20" s="30"/>
      <c r="AT20" s="138"/>
    </row>
    <row r="21" spans="1:46" s="11" customFormat="1" ht="13.5" customHeight="1" x14ac:dyDescent="0.15">
      <c r="A21" s="55" t="s">
        <v>3</v>
      </c>
      <c r="B21" s="56"/>
      <c r="C21" s="57"/>
      <c r="D21" s="82"/>
      <c r="E21" s="83"/>
      <c r="F21" s="84"/>
      <c r="G21" s="84"/>
      <c r="H21" s="84"/>
      <c r="I21" s="84"/>
      <c r="J21" s="84"/>
      <c r="K21" s="85"/>
      <c r="L21" s="93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5"/>
      <c r="AB21" s="97">
        <v>1</v>
      </c>
      <c r="AC21" s="60"/>
      <c r="AD21" s="72" t="str">
        <f>IF(OR(L21="",AB21="",AB22=""),"0",ROUNDDOWN(L21*AB21/AB22,0))</f>
        <v>0</v>
      </c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4"/>
      <c r="AT21" s="138"/>
    </row>
    <row r="22" spans="1:46" s="11" customFormat="1" ht="13.5" customHeight="1" x14ac:dyDescent="0.15">
      <c r="A22" s="58"/>
      <c r="B22" s="59"/>
      <c r="C22" s="60"/>
      <c r="D22" s="86"/>
      <c r="E22" s="87"/>
      <c r="F22" s="88"/>
      <c r="G22" s="88"/>
      <c r="H22" s="88"/>
      <c r="I22" s="88"/>
      <c r="J22" s="88"/>
      <c r="K22" s="89"/>
      <c r="L22" s="96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5"/>
      <c r="AB22" s="97">
        <v>2</v>
      </c>
      <c r="AC22" s="60"/>
      <c r="AD22" s="75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4"/>
      <c r="AT22" s="138"/>
    </row>
    <row r="23" spans="1:46" s="11" customFormat="1" ht="2.25" customHeight="1" x14ac:dyDescent="0.15">
      <c r="A23" s="26"/>
      <c r="B23" s="27"/>
      <c r="C23" s="28"/>
      <c r="D23" s="90"/>
      <c r="E23" s="91"/>
      <c r="F23" s="91"/>
      <c r="G23" s="91"/>
      <c r="H23" s="91"/>
      <c r="I23" s="91"/>
      <c r="J23" s="91"/>
      <c r="K23" s="92"/>
      <c r="L23" s="26"/>
      <c r="M23" s="27"/>
      <c r="N23" s="27"/>
      <c r="O23" s="27"/>
      <c r="P23" s="28"/>
      <c r="Q23" s="27"/>
      <c r="R23" s="27"/>
      <c r="S23" s="27"/>
      <c r="T23" s="28"/>
      <c r="U23" s="27"/>
      <c r="V23" s="27"/>
      <c r="W23" s="27"/>
      <c r="X23" s="28"/>
      <c r="Y23" s="27"/>
      <c r="Z23" s="27"/>
      <c r="AA23" s="27"/>
      <c r="AB23" s="26"/>
      <c r="AC23" s="28"/>
      <c r="AD23" s="27"/>
      <c r="AE23" s="27"/>
      <c r="AF23" s="27"/>
      <c r="AG23" s="28"/>
      <c r="AH23" s="27"/>
      <c r="AI23" s="27"/>
      <c r="AJ23" s="27"/>
      <c r="AK23" s="28"/>
      <c r="AL23" s="27"/>
      <c r="AM23" s="27"/>
      <c r="AN23" s="27"/>
      <c r="AO23" s="28"/>
      <c r="AP23" s="27"/>
      <c r="AQ23" s="27"/>
      <c r="AR23" s="28"/>
      <c r="AT23" s="138"/>
    </row>
    <row r="24" spans="1:46" s="11" customFormat="1" ht="13.5" customHeight="1" x14ac:dyDescent="0.15">
      <c r="A24" s="55" t="s">
        <v>2</v>
      </c>
      <c r="B24" s="56"/>
      <c r="C24" s="57"/>
      <c r="D24" s="61">
        <f>D12+D15+D18</f>
        <v>0</v>
      </c>
      <c r="E24" s="62"/>
      <c r="F24" s="64"/>
      <c r="G24" s="65"/>
      <c r="H24" s="66"/>
      <c r="I24" s="61">
        <f>I12+I15+I18</f>
        <v>0</v>
      </c>
      <c r="J24" s="70"/>
      <c r="K24" s="71"/>
      <c r="L24" s="37">
        <f>L12+L15+L18+L21</f>
        <v>0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  <c r="AB24" s="64"/>
      <c r="AC24" s="66"/>
      <c r="AD24" s="37">
        <f>AD12+AD15+AD18+AD21</f>
        <v>0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9"/>
      <c r="AT24" s="138"/>
    </row>
    <row r="25" spans="1:46" s="11" customFormat="1" ht="13.5" customHeight="1" x14ac:dyDescent="0.15">
      <c r="A25" s="58"/>
      <c r="B25" s="59"/>
      <c r="C25" s="60"/>
      <c r="D25" s="63"/>
      <c r="E25" s="62"/>
      <c r="F25" s="67"/>
      <c r="G25" s="68"/>
      <c r="H25" s="69"/>
      <c r="I25" s="63"/>
      <c r="J25" s="70"/>
      <c r="K25" s="71"/>
      <c r="L25" s="40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67"/>
      <c r="AC25" s="69"/>
      <c r="AD25" s="40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9"/>
      <c r="AT25" s="138"/>
    </row>
    <row r="26" spans="1:46" s="11" customFormat="1" ht="2.25" customHeight="1" thickBot="1" x14ac:dyDescent="0.2">
      <c r="A26" s="31"/>
      <c r="B26" s="32"/>
      <c r="C26" s="33"/>
      <c r="D26" s="31"/>
      <c r="E26" s="33"/>
      <c r="F26" s="31"/>
      <c r="G26" s="32"/>
      <c r="H26" s="33"/>
      <c r="I26" s="31"/>
      <c r="J26" s="32"/>
      <c r="K26" s="33"/>
      <c r="L26" s="31"/>
      <c r="M26" s="32"/>
      <c r="N26" s="32"/>
      <c r="O26" s="32"/>
      <c r="P26" s="33"/>
      <c r="Q26" s="32"/>
      <c r="R26" s="32"/>
      <c r="S26" s="32"/>
      <c r="T26" s="33"/>
      <c r="U26" s="32"/>
      <c r="V26" s="32"/>
      <c r="W26" s="32"/>
      <c r="X26" s="33"/>
      <c r="Y26" s="32"/>
      <c r="Z26" s="32"/>
      <c r="AA26" s="32"/>
      <c r="AB26" s="31"/>
      <c r="AC26" s="33"/>
      <c r="AD26" s="32"/>
      <c r="AE26" s="32"/>
      <c r="AF26" s="32"/>
      <c r="AG26" s="33"/>
      <c r="AH26" s="32"/>
      <c r="AI26" s="32"/>
      <c r="AJ26" s="32"/>
      <c r="AK26" s="33"/>
      <c r="AL26" s="32"/>
      <c r="AM26" s="32"/>
      <c r="AN26" s="32"/>
      <c r="AO26" s="33"/>
      <c r="AP26" s="32"/>
      <c r="AQ26" s="32"/>
      <c r="AR26" s="33"/>
      <c r="AT26" s="138"/>
    </row>
    <row r="27" spans="1:46" s="11" customFormat="1" ht="27" customHeight="1" thickTop="1" x14ac:dyDescent="0.15">
      <c r="A27" s="20" t="s">
        <v>22</v>
      </c>
      <c r="B27" s="21" t="s">
        <v>21</v>
      </c>
      <c r="C27" s="133"/>
      <c r="D27" s="134"/>
      <c r="E27" s="134"/>
      <c r="F27" s="134"/>
      <c r="G27" s="135"/>
      <c r="H27" s="136" t="s">
        <v>20</v>
      </c>
      <c r="I27" s="125"/>
      <c r="J27" s="133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5"/>
      <c r="AT27" s="138"/>
    </row>
    <row r="28" spans="1:46" s="11" customFormat="1" ht="15" customHeight="1" x14ac:dyDescent="0.15">
      <c r="A28" s="114" t="s">
        <v>19</v>
      </c>
      <c r="B28" s="115"/>
      <c r="C28" s="57"/>
      <c r="D28" s="119" t="s">
        <v>18</v>
      </c>
      <c r="E28" s="120"/>
      <c r="F28" s="120"/>
      <c r="G28" s="120"/>
      <c r="H28" s="120"/>
      <c r="I28" s="120"/>
      <c r="J28" s="120"/>
      <c r="K28" s="121"/>
      <c r="L28" s="119" t="s">
        <v>17</v>
      </c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1"/>
      <c r="AT28" s="139"/>
    </row>
    <row r="29" spans="1:46" s="11" customFormat="1" ht="30" customHeight="1" x14ac:dyDescent="0.15">
      <c r="A29" s="116"/>
      <c r="B29" s="117"/>
      <c r="C29" s="118"/>
      <c r="D29" s="122" t="s">
        <v>16</v>
      </c>
      <c r="E29" s="121"/>
      <c r="F29" s="123" t="s">
        <v>15</v>
      </c>
      <c r="G29" s="124"/>
      <c r="H29" s="125"/>
      <c r="I29" s="122" t="s">
        <v>14</v>
      </c>
      <c r="J29" s="120"/>
      <c r="K29" s="121"/>
      <c r="L29" s="122" t="s">
        <v>13</v>
      </c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1"/>
      <c r="AB29" s="123" t="s">
        <v>12</v>
      </c>
      <c r="AC29" s="125"/>
      <c r="AD29" s="122" t="s">
        <v>11</v>
      </c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1"/>
      <c r="AT29" s="139"/>
    </row>
    <row r="30" spans="1:46" s="11" customFormat="1" ht="12" customHeight="1" x14ac:dyDescent="0.15">
      <c r="A30" s="22"/>
      <c r="B30" s="23"/>
      <c r="C30" s="24"/>
      <c r="D30" s="23"/>
      <c r="E30" s="25" t="s">
        <v>10</v>
      </c>
      <c r="F30" s="22"/>
      <c r="G30" s="23"/>
      <c r="H30" s="24"/>
      <c r="I30" s="23"/>
      <c r="J30" s="23"/>
      <c r="K30" s="25" t="s">
        <v>10</v>
      </c>
      <c r="L30" s="22"/>
      <c r="M30" s="23"/>
      <c r="N30" s="23"/>
      <c r="O30" s="132" t="s">
        <v>9</v>
      </c>
      <c r="P30" s="132"/>
      <c r="Q30" s="132"/>
      <c r="R30" s="23"/>
      <c r="S30" s="132" t="s">
        <v>8</v>
      </c>
      <c r="T30" s="132"/>
      <c r="U30" s="132"/>
      <c r="V30" s="23"/>
      <c r="W30" s="98" t="s">
        <v>7</v>
      </c>
      <c r="X30" s="98"/>
      <c r="Y30" s="98"/>
      <c r="Z30" s="126" t="s">
        <v>6</v>
      </c>
      <c r="AA30" s="126"/>
      <c r="AB30" s="22"/>
      <c r="AC30" s="24"/>
      <c r="AD30" s="23"/>
      <c r="AE30" s="23"/>
      <c r="AF30" s="132" t="s">
        <v>9</v>
      </c>
      <c r="AG30" s="132"/>
      <c r="AH30" s="132"/>
      <c r="AI30" s="23"/>
      <c r="AJ30" s="132" t="s">
        <v>8</v>
      </c>
      <c r="AK30" s="132"/>
      <c r="AL30" s="132"/>
      <c r="AM30" s="23"/>
      <c r="AN30" s="98" t="s">
        <v>7</v>
      </c>
      <c r="AO30" s="98"/>
      <c r="AP30" s="98"/>
      <c r="AQ30" s="126" t="s">
        <v>6</v>
      </c>
      <c r="AR30" s="127"/>
    </row>
    <row r="31" spans="1:46" s="11" customFormat="1" ht="11.25" customHeight="1" x14ac:dyDescent="0.15">
      <c r="A31" s="128" t="s">
        <v>5</v>
      </c>
      <c r="B31" s="129"/>
      <c r="C31" s="130"/>
      <c r="D31" s="102"/>
      <c r="E31" s="103"/>
      <c r="F31" s="79"/>
      <c r="G31" s="80"/>
      <c r="H31" s="81"/>
      <c r="I31" s="131" t="str">
        <f>IF(OR(D31="",F31="",F32=""),"0",ROUNDDOWN(D31*F31/F32,2))</f>
        <v>0</v>
      </c>
      <c r="J31" s="109"/>
      <c r="K31" s="110"/>
      <c r="L31" s="93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5"/>
      <c r="AB31" s="79"/>
      <c r="AC31" s="81"/>
      <c r="AD31" s="72" t="str">
        <f>IF(OR(L31="",AB31="",AB32=""),"0",ROUNDDOWN(L31*AB31/AB32,0))</f>
        <v>0</v>
      </c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4"/>
    </row>
    <row r="32" spans="1:46" s="11" customFormat="1" ht="11.25" customHeight="1" x14ac:dyDescent="0.15">
      <c r="A32" s="76" t="s">
        <v>4</v>
      </c>
      <c r="B32" s="77"/>
      <c r="C32" s="78"/>
      <c r="D32" s="104"/>
      <c r="E32" s="103"/>
      <c r="F32" s="79"/>
      <c r="G32" s="80"/>
      <c r="H32" s="81"/>
      <c r="I32" s="108"/>
      <c r="J32" s="109"/>
      <c r="K32" s="110"/>
      <c r="L32" s="96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5"/>
      <c r="AB32" s="79"/>
      <c r="AC32" s="81"/>
      <c r="AD32" s="75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4"/>
    </row>
    <row r="33" spans="1:46" s="11" customFormat="1" ht="2.25" customHeight="1" x14ac:dyDescent="0.15">
      <c r="A33" s="26"/>
      <c r="B33" s="27"/>
      <c r="C33" s="28"/>
      <c r="D33" s="27"/>
      <c r="E33" s="27"/>
      <c r="F33" s="26"/>
      <c r="G33" s="27"/>
      <c r="H33" s="28"/>
      <c r="I33" s="27"/>
      <c r="J33" s="27"/>
      <c r="K33" s="27"/>
      <c r="L33" s="26"/>
      <c r="M33" s="27"/>
      <c r="N33" s="27"/>
      <c r="O33" s="27"/>
      <c r="P33" s="28"/>
      <c r="Q33" s="27"/>
      <c r="R33" s="27"/>
      <c r="S33" s="27"/>
      <c r="T33" s="28"/>
      <c r="U33" s="27"/>
      <c r="V33" s="27"/>
      <c r="W33" s="27"/>
      <c r="X33" s="28"/>
      <c r="Y33" s="27"/>
      <c r="Z33" s="27"/>
      <c r="AA33" s="27"/>
      <c r="AB33" s="26"/>
      <c r="AC33" s="28"/>
      <c r="AD33" s="29"/>
      <c r="AE33" s="29"/>
      <c r="AF33" s="29"/>
      <c r="AG33" s="30"/>
      <c r="AH33" s="29"/>
      <c r="AI33" s="29"/>
      <c r="AJ33" s="29"/>
      <c r="AK33" s="30"/>
      <c r="AL33" s="29"/>
      <c r="AM33" s="29"/>
      <c r="AN33" s="29"/>
      <c r="AO33" s="30"/>
      <c r="AP33" s="29"/>
      <c r="AQ33" s="29"/>
      <c r="AR33" s="30"/>
    </row>
    <row r="34" spans="1:46" s="11" customFormat="1" ht="13.5" customHeight="1" x14ac:dyDescent="0.15">
      <c r="A34" s="111" t="s">
        <v>5</v>
      </c>
      <c r="B34" s="112"/>
      <c r="C34" s="113"/>
      <c r="D34" s="102"/>
      <c r="E34" s="103"/>
      <c r="F34" s="79"/>
      <c r="G34" s="80"/>
      <c r="H34" s="81"/>
      <c r="I34" s="105" t="str">
        <f>IF(OR(D34="",F34="",F35=""),"0",ROUNDDOWN(D34*F34/F35,2))</f>
        <v>0</v>
      </c>
      <c r="J34" s="106"/>
      <c r="K34" s="107"/>
      <c r="L34" s="93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5"/>
      <c r="AB34" s="79"/>
      <c r="AC34" s="81"/>
      <c r="AD34" s="72" t="str">
        <f>IF(OR(L34="",AB34="",AB35=""),"0",ROUNDDOWN(L34*AB34/AB35,0))</f>
        <v>0</v>
      </c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4"/>
    </row>
    <row r="35" spans="1:46" s="11" customFormat="1" ht="13.5" customHeight="1" x14ac:dyDescent="0.15">
      <c r="A35" s="76" t="s">
        <v>4</v>
      </c>
      <c r="B35" s="77"/>
      <c r="C35" s="78"/>
      <c r="D35" s="104"/>
      <c r="E35" s="103"/>
      <c r="F35" s="79"/>
      <c r="G35" s="80"/>
      <c r="H35" s="81"/>
      <c r="I35" s="108"/>
      <c r="J35" s="109"/>
      <c r="K35" s="110"/>
      <c r="L35" s="96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5"/>
      <c r="AB35" s="79"/>
      <c r="AC35" s="81"/>
      <c r="AD35" s="75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4"/>
    </row>
    <row r="36" spans="1:46" s="11" customFormat="1" ht="2.25" customHeight="1" x14ac:dyDescent="0.15">
      <c r="A36" s="26"/>
      <c r="B36" s="27"/>
      <c r="C36" s="28"/>
      <c r="D36" s="26"/>
      <c r="E36" s="28"/>
      <c r="F36" s="26"/>
      <c r="G36" s="27"/>
      <c r="H36" s="28"/>
      <c r="I36" s="26"/>
      <c r="J36" s="27"/>
      <c r="K36" s="28"/>
      <c r="L36" s="26"/>
      <c r="M36" s="27"/>
      <c r="N36" s="27"/>
      <c r="O36" s="27"/>
      <c r="P36" s="28"/>
      <c r="Q36" s="27"/>
      <c r="R36" s="27"/>
      <c r="S36" s="27"/>
      <c r="T36" s="28"/>
      <c r="U36" s="27"/>
      <c r="V36" s="27"/>
      <c r="W36" s="27"/>
      <c r="X36" s="28"/>
      <c r="Y36" s="27"/>
      <c r="Z36" s="27"/>
      <c r="AA36" s="27"/>
      <c r="AB36" s="26"/>
      <c r="AC36" s="28"/>
      <c r="AD36" s="29"/>
      <c r="AE36" s="29"/>
      <c r="AF36" s="29"/>
      <c r="AG36" s="30"/>
      <c r="AH36" s="29"/>
      <c r="AI36" s="29"/>
      <c r="AJ36" s="29"/>
      <c r="AK36" s="30"/>
      <c r="AL36" s="29"/>
      <c r="AM36" s="29"/>
      <c r="AN36" s="29"/>
      <c r="AO36" s="30"/>
      <c r="AP36" s="29"/>
      <c r="AQ36" s="29"/>
      <c r="AR36" s="30"/>
    </row>
    <row r="37" spans="1:46" s="11" customFormat="1" ht="13.5" customHeight="1" x14ac:dyDescent="0.15">
      <c r="A37" s="99"/>
      <c r="B37" s="100"/>
      <c r="C37" s="101"/>
      <c r="D37" s="102"/>
      <c r="E37" s="103"/>
      <c r="F37" s="79"/>
      <c r="G37" s="80"/>
      <c r="H37" s="81"/>
      <c r="I37" s="105" t="str">
        <f>IF(OR(D37="",F37="",F38=""),"0",ROUNDDOWN(D37*F37/F38,2))</f>
        <v>0</v>
      </c>
      <c r="J37" s="106"/>
      <c r="K37" s="107"/>
      <c r="L37" s="93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5"/>
      <c r="AB37" s="79"/>
      <c r="AC37" s="81"/>
      <c r="AD37" s="72" t="str">
        <f>IF(OR(L37="",AB37="",AB38=""),"0",ROUNDDOWN(L37*AB37/AB38,0))</f>
        <v>0</v>
      </c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4"/>
    </row>
    <row r="38" spans="1:46" s="11" customFormat="1" ht="13.5" customHeight="1" x14ac:dyDescent="0.15">
      <c r="A38" s="76"/>
      <c r="B38" s="77"/>
      <c r="C38" s="78"/>
      <c r="D38" s="104"/>
      <c r="E38" s="103"/>
      <c r="F38" s="79"/>
      <c r="G38" s="80"/>
      <c r="H38" s="81"/>
      <c r="I38" s="108"/>
      <c r="J38" s="109"/>
      <c r="K38" s="110"/>
      <c r="L38" s="96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5"/>
      <c r="AB38" s="79"/>
      <c r="AC38" s="81"/>
      <c r="AD38" s="75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4"/>
    </row>
    <row r="39" spans="1:46" s="11" customFormat="1" ht="2.25" customHeight="1" x14ac:dyDescent="0.15">
      <c r="A39" s="26"/>
      <c r="B39" s="27"/>
      <c r="C39" s="28"/>
      <c r="D39" s="26"/>
      <c r="E39" s="28"/>
      <c r="F39" s="26"/>
      <c r="G39" s="27"/>
      <c r="H39" s="28"/>
      <c r="I39" s="26"/>
      <c r="J39" s="27"/>
      <c r="K39" s="28"/>
      <c r="L39" s="26"/>
      <c r="M39" s="27"/>
      <c r="N39" s="27"/>
      <c r="O39" s="27"/>
      <c r="P39" s="28"/>
      <c r="Q39" s="27"/>
      <c r="R39" s="27"/>
      <c r="S39" s="27"/>
      <c r="T39" s="28"/>
      <c r="U39" s="27"/>
      <c r="V39" s="27"/>
      <c r="W39" s="27"/>
      <c r="X39" s="28"/>
      <c r="Y39" s="27"/>
      <c r="Z39" s="27"/>
      <c r="AA39" s="27"/>
      <c r="AB39" s="26"/>
      <c r="AC39" s="28"/>
      <c r="AD39" s="29"/>
      <c r="AE39" s="29"/>
      <c r="AF39" s="29"/>
      <c r="AG39" s="30"/>
      <c r="AH39" s="29"/>
      <c r="AI39" s="29"/>
      <c r="AJ39" s="29"/>
      <c r="AK39" s="30"/>
      <c r="AL39" s="29"/>
      <c r="AM39" s="29"/>
      <c r="AN39" s="29"/>
      <c r="AO39" s="30"/>
      <c r="AP39" s="29"/>
      <c r="AQ39" s="29"/>
      <c r="AR39" s="30"/>
    </row>
    <row r="40" spans="1:46" s="11" customFormat="1" ht="13.5" customHeight="1" x14ac:dyDescent="0.15">
      <c r="A40" s="55" t="s">
        <v>3</v>
      </c>
      <c r="B40" s="56"/>
      <c r="C40" s="57"/>
      <c r="D40" s="82"/>
      <c r="E40" s="83"/>
      <c r="F40" s="84"/>
      <c r="G40" s="84"/>
      <c r="H40" s="84"/>
      <c r="I40" s="84"/>
      <c r="J40" s="84"/>
      <c r="K40" s="85"/>
      <c r="L40" s="93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5"/>
      <c r="AB40" s="97">
        <v>1</v>
      </c>
      <c r="AC40" s="60"/>
      <c r="AD40" s="72" t="str">
        <f>IF(OR(L40="",AB40="",AB41=""),"0",ROUNDDOWN(L40*AB40/AB41,0))</f>
        <v>0</v>
      </c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4"/>
    </row>
    <row r="41" spans="1:46" s="11" customFormat="1" ht="13.5" customHeight="1" x14ac:dyDescent="0.15">
      <c r="A41" s="58"/>
      <c r="B41" s="59"/>
      <c r="C41" s="60"/>
      <c r="D41" s="86"/>
      <c r="E41" s="87"/>
      <c r="F41" s="88"/>
      <c r="G41" s="88"/>
      <c r="H41" s="88"/>
      <c r="I41" s="88"/>
      <c r="J41" s="88"/>
      <c r="K41" s="89"/>
      <c r="L41" s="96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  <c r="AB41" s="97">
        <v>2</v>
      </c>
      <c r="AC41" s="60"/>
      <c r="AD41" s="75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</row>
    <row r="42" spans="1:46" s="11" customFormat="1" ht="2.25" customHeight="1" x14ac:dyDescent="0.15">
      <c r="A42" s="26"/>
      <c r="B42" s="27"/>
      <c r="C42" s="28"/>
      <c r="D42" s="90"/>
      <c r="E42" s="91"/>
      <c r="F42" s="91"/>
      <c r="G42" s="91"/>
      <c r="H42" s="91"/>
      <c r="I42" s="91"/>
      <c r="J42" s="91"/>
      <c r="K42" s="92"/>
      <c r="L42" s="26"/>
      <c r="M42" s="27"/>
      <c r="N42" s="27"/>
      <c r="O42" s="27"/>
      <c r="P42" s="28"/>
      <c r="Q42" s="27"/>
      <c r="R42" s="27"/>
      <c r="S42" s="27"/>
      <c r="T42" s="28"/>
      <c r="U42" s="27"/>
      <c r="V42" s="27"/>
      <c r="W42" s="27"/>
      <c r="X42" s="28"/>
      <c r="Y42" s="27"/>
      <c r="Z42" s="27"/>
      <c r="AA42" s="27"/>
      <c r="AB42" s="26"/>
      <c r="AC42" s="28"/>
      <c r="AD42" s="27"/>
      <c r="AE42" s="27"/>
      <c r="AF42" s="27"/>
      <c r="AG42" s="28"/>
      <c r="AH42" s="27"/>
      <c r="AI42" s="27"/>
      <c r="AJ42" s="27"/>
      <c r="AK42" s="28"/>
      <c r="AL42" s="27"/>
      <c r="AM42" s="27"/>
      <c r="AN42" s="27"/>
      <c r="AO42" s="28"/>
      <c r="AP42" s="27"/>
      <c r="AQ42" s="27"/>
      <c r="AR42" s="28"/>
    </row>
    <row r="43" spans="1:46" s="11" customFormat="1" ht="13.5" customHeight="1" x14ac:dyDescent="0.15">
      <c r="A43" s="55" t="s">
        <v>2</v>
      </c>
      <c r="B43" s="56"/>
      <c r="C43" s="57"/>
      <c r="D43" s="61">
        <f>D31+D34+D37</f>
        <v>0</v>
      </c>
      <c r="E43" s="62"/>
      <c r="F43" s="64"/>
      <c r="G43" s="65"/>
      <c r="H43" s="66"/>
      <c r="I43" s="61">
        <f>I31+I34+I37</f>
        <v>0</v>
      </c>
      <c r="J43" s="70"/>
      <c r="K43" s="71"/>
      <c r="L43" s="37">
        <f>L31+L34+L37+L40</f>
        <v>0</v>
      </c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64"/>
      <c r="AC43" s="66"/>
      <c r="AD43" s="37">
        <f>AD31+AD34+AD37+AD40</f>
        <v>0</v>
      </c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9"/>
    </row>
    <row r="44" spans="1:46" s="11" customFormat="1" ht="13.5" customHeight="1" x14ac:dyDescent="0.15">
      <c r="A44" s="58"/>
      <c r="B44" s="59"/>
      <c r="C44" s="60"/>
      <c r="D44" s="63"/>
      <c r="E44" s="62"/>
      <c r="F44" s="67"/>
      <c r="G44" s="68"/>
      <c r="H44" s="69"/>
      <c r="I44" s="63"/>
      <c r="J44" s="70"/>
      <c r="K44" s="71"/>
      <c r="L44" s="40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67"/>
      <c r="AC44" s="69"/>
      <c r="AD44" s="40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9"/>
    </row>
    <row r="45" spans="1:46" s="11" customFormat="1" ht="2.25" customHeight="1" thickBot="1" x14ac:dyDescent="0.2">
      <c r="A45" s="31"/>
      <c r="B45" s="32"/>
      <c r="C45" s="33"/>
      <c r="D45" s="31"/>
      <c r="E45" s="33"/>
      <c r="F45" s="31"/>
      <c r="G45" s="32"/>
      <c r="H45" s="33"/>
      <c r="I45" s="31"/>
      <c r="J45" s="32"/>
      <c r="K45" s="33"/>
      <c r="L45" s="31"/>
      <c r="M45" s="32"/>
      <c r="N45" s="32"/>
      <c r="O45" s="32"/>
      <c r="P45" s="33"/>
      <c r="Q45" s="32"/>
      <c r="R45" s="32"/>
      <c r="S45" s="32"/>
      <c r="T45" s="33"/>
      <c r="U45" s="32"/>
      <c r="V45" s="32"/>
      <c r="W45" s="32"/>
      <c r="X45" s="33"/>
      <c r="Y45" s="32"/>
      <c r="Z45" s="32"/>
      <c r="AA45" s="32"/>
      <c r="AB45" s="31"/>
      <c r="AC45" s="33"/>
      <c r="AD45" s="32"/>
      <c r="AE45" s="32"/>
      <c r="AF45" s="32"/>
      <c r="AG45" s="33"/>
      <c r="AH45" s="32"/>
      <c r="AI45" s="32"/>
      <c r="AJ45" s="32"/>
      <c r="AK45" s="33"/>
      <c r="AL45" s="32"/>
      <c r="AM45" s="32"/>
      <c r="AN45" s="32"/>
      <c r="AO45" s="33"/>
      <c r="AP45" s="32"/>
      <c r="AQ45" s="32"/>
      <c r="AR45" s="33"/>
    </row>
    <row r="46" spans="1:46" s="11" customFormat="1" ht="37.5" customHeight="1" thickTop="1" x14ac:dyDescent="0.2">
      <c r="A46" s="41" t="s">
        <v>1</v>
      </c>
      <c r="B46" s="42"/>
      <c r="C46" s="42"/>
      <c r="D46" s="42"/>
      <c r="E46" s="42"/>
      <c r="F46" s="42"/>
      <c r="G46" s="42"/>
      <c r="H46" s="43"/>
      <c r="I46" s="44">
        <f>'別表３－２'!I806+I24+I43</f>
        <v>0</v>
      </c>
      <c r="J46" s="45"/>
      <c r="K46" s="46"/>
      <c r="L46" s="41" t="s">
        <v>0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3"/>
      <c r="AD46" s="50">
        <f>'別表３－２'!AD806+AD24+AD43</f>
        <v>0</v>
      </c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2"/>
      <c r="AS46" s="53" t="s">
        <v>80</v>
      </c>
      <c r="AT46" s="54"/>
    </row>
    <row r="47" spans="1:46" ht="2.25" customHeight="1" x14ac:dyDescent="0.15">
      <c r="A47" s="10"/>
      <c r="B47" s="9"/>
      <c r="C47" s="9"/>
      <c r="D47" s="9"/>
      <c r="E47" s="9"/>
      <c r="F47" s="9"/>
      <c r="G47" s="9"/>
      <c r="H47" s="8"/>
      <c r="I47" s="47"/>
      <c r="J47" s="48"/>
      <c r="K47" s="49"/>
      <c r="L47" s="7"/>
      <c r="M47" s="6"/>
      <c r="N47" s="6"/>
      <c r="O47" s="6"/>
      <c r="P47" s="5"/>
      <c r="Q47" s="6"/>
      <c r="R47" s="6"/>
      <c r="S47" s="6"/>
      <c r="T47" s="5"/>
      <c r="U47" s="6"/>
      <c r="V47" s="6"/>
      <c r="W47" s="6"/>
      <c r="X47" s="5"/>
      <c r="Y47" s="6"/>
      <c r="Z47" s="6"/>
      <c r="AA47" s="6"/>
      <c r="AB47" s="7"/>
      <c r="AC47" s="5"/>
      <c r="AD47" s="6"/>
      <c r="AE47" s="6"/>
      <c r="AF47" s="6"/>
      <c r="AG47" s="5"/>
      <c r="AH47" s="6"/>
      <c r="AI47" s="6"/>
      <c r="AJ47" s="6"/>
      <c r="AK47" s="5"/>
      <c r="AL47" s="6"/>
      <c r="AM47" s="6"/>
      <c r="AN47" s="6"/>
      <c r="AO47" s="5"/>
      <c r="AP47" s="6"/>
      <c r="AQ47" s="6"/>
      <c r="AR47" s="5"/>
    </row>
    <row r="48" spans="1:46" s="11" customFormat="1" ht="27" customHeight="1" x14ac:dyDescent="0.15">
      <c r="A48" s="20" t="s">
        <v>22</v>
      </c>
      <c r="B48" s="21" t="s">
        <v>21</v>
      </c>
      <c r="C48" s="140"/>
      <c r="D48" s="141"/>
      <c r="E48" s="141"/>
      <c r="F48" s="141"/>
      <c r="G48" s="142"/>
      <c r="H48" s="136" t="s">
        <v>20</v>
      </c>
      <c r="I48" s="125"/>
      <c r="J48" s="140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2"/>
    </row>
    <row r="49" spans="1:46" s="11" customFormat="1" ht="15" customHeight="1" x14ac:dyDescent="0.15">
      <c r="A49" s="114" t="s">
        <v>19</v>
      </c>
      <c r="B49" s="115"/>
      <c r="C49" s="57"/>
      <c r="D49" s="119" t="s">
        <v>18</v>
      </c>
      <c r="E49" s="120"/>
      <c r="F49" s="120"/>
      <c r="G49" s="120"/>
      <c r="H49" s="120"/>
      <c r="I49" s="120"/>
      <c r="J49" s="120"/>
      <c r="K49" s="121"/>
      <c r="L49" s="119" t="s">
        <v>17</v>
      </c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1"/>
      <c r="AT49" s="137" t="s">
        <v>23</v>
      </c>
    </row>
    <row r="50" spans="1:46" s="11" customFormat="1" ht="30" customHeight="1" x14ac:dyDescent="0.15">
      <c r="A50" s="116"/>
      <c r="B50" s="117"/>
      <c r="C50" s="118"/>
      <c r="D50" s="122" t="s">
        <v>16</v>
      </c>
      <c r="E50" s="121"/>
      <c r="F50" s="123" t="s">
        <v>15</v>
      </c>
      <c r="G50" s="124"/>
      <c r="H50" s="125"/>
      <c r="I50" s="122" t="s">
        <v>14</v>
      </c>
      <c r="J50" s="120"/>
      <c r="K50" s="121"/>
      <c r="L50" s="122" t="s">
        <v>13</v>
      </c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1"/>
      <c r="AB50" s="123" t="s">
        <v>12</v>
      </c>
      <c r="AC50" s="125"/>
      <c r="AD50" s="122" t="s">
        <v>11</v>
      </c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1"/>
      <c r="AT50" s="138"/>
    </row>
    <row r="51" spans="1:46" s="11" customFormat="1" ht="12" customHeight="1" x14ac:dyDescent="0.15">
      <c r="A51" s="22"/>
      <c r="B51" s="23"/>
      <c r="C51" s="24"/>
      <c r="D51" s="23"/>
      <c r="E51" s="25" t="s">
        <v>10</v>
      </c>
      <c r="F51" s="22"/>
      <c r="G51" s="23"/>
      <c r="H51" s="24"/>
      <c r="I51" s="23"/>
      <c r="J51" s="23"/>
      <c r="K51" s="25" t="s">
        <v>10</v>
      </c>
      <c r="L51" s="22"/>
      <c r="M51" s="23"/>
      <c r="N51" s="23"/>
      <c r="O51" s="132" t="s">
        <v>9</v>
      </c>
      <c r="P51" s="132"/>
      <c r="Q51" s="132"/>
      <c r="R51" s="23"/>
      <c r="S51" s="132" t="s">
        <v>8</v>
      </c>
      <c r="T51" s="132"/>
      <c r="U51" s="132"/>
      <c r="V51" s="23"/>
      <c r="W51" s="98" t="s">
        <v>7</v>
      </c>
      <c r="X51" s="98"/>
      <c r="Y51" s="98"/>
      <c r="Z51" s="126" t="s">
        <v>6</v>
      </c>
      <c r="AA51" s="126"/>
      <c r="AB51" s="22"/>
      <c r="AC51" s="24"/>
      <c r="AD51" s="23"/>
      <c r="AE51" s="23"/>
      <c r="AF51" s="132" t="s">
        <v>9</v>
      </c>
      <c r="AG51" s="132"/>
      <c r="AH51" s="132"/>
      <c r="AI51" s="23"/>
      <c r="AJ51" s="132" t="s">
        <v>8</v>
      </c>
      <c r="AK51" s="132"/>
      <c r="AL51" s="132"/>
      <c r="AM51" s="23"/>
      <c r="AN51" s="98" t="s">
        <v>7</v>
      </c>
      <c r="AO51" s="98"/>
      <c r="AP51" s="98"/>
      <c r="AQ51" s="126" t="s">
        <v>6</v>
      </c>
      <c r="AR51" s="127"/>
      <c r="AT51" s="138"/>
    </row>
    <row r="52" spans="1:46" s="11" customFormat="1" ht="11.25" customHeight="1" x14ac:dyDescent="0.15">
      <c r="A52" s="128" t="s">
        <v>5</v>
      </c>
      <c r="B52" s="129"/>
      <c r="C52" s="130"/>
      <c r="D52" s="102"/>
      <c r="E52" s="103"/>
      <c r="F52" s="79"/>
      <c r="G52" s="80"/>
      <c r="H52" s="81"/>
      <c r="I52" s="131" t="str">
        <f>IF(OR(D52="",F52="",F53=""),"0",ROUNDDOWN(D52*F52/F53,2))</f>
        <v>0</v>
      </c>
      <c r="J52" s="109"/>
      <c r="K52" s="110"/>
      <c r="L52" s="93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5"/>
      <c r="AB52" s="79"/>
      <c r="AC52" s="81"/>
      <c r="AD52" s="72" t="str">
        <f>IF(OR(L52="",AB52="",AB53=""),"0",ROUNDDOWN(L52*AB52/AB53,0))</f>
        <v>0</v>
      </c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4"/>
      <c r="AT52" s="138"/>
    </row>
    <row r="53" spans="1:46" s="11" customFormat="1" ht="11.25" customHeight="1" x14ac:dyDescent="0.15">
      <c r="A53" s="76" t="s">
        <v>4</v>
      </c>
      <c r="B53" s="77"/>
      <c r="C53" s="78"/>
      <c r="D53" s="104"/>
      <c r="E53" s="103"/>
      <c r="F53" s="79"/>
      <c r="G53" s="80"/>
      <c r="H53" s="81"/>
      <c r="I53" s="108"/>
      <c r="J53" s="109"/>
      <c r="K53" s="110"/>
      <c r="L53" s="96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  <c r="AB53" s="79"/>
      <c r="AC53" s="81"/>
      <c r="AD53" s="75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4"/>
      <c r="AT53" s="138"/>
    </row>
    <row r="54" spans="1:46" s="11" customFormat="1" ht="2.25" customHeight="1" x14ac:dyDescent="0.15">
      <c r="A54" s="26"/>
      <c r="B54" s="27"/>
      <c r="C54" s="28"/>
      <c r="D54" s="27"/>
      <c r="E54" s="27"/>
      <c r="F54" s="26"/>
      <c r="G54" s="27"/>
      <c r="H54" s="28"/>
      <c r="I54" s="27"/>
      <c r="J54" s="27"/>
      <c r="K54" s="27"/>
      <c r="L54" s="26"/>
      <c r="M54" s="27"/>
      <c r="N54" s="27"/>
      <c r="O54" s="27"/>
      <c r="P54" s="28"/>
      <c r="Q54" s="27"/>
      <c r="R54" s="27"/>
      <c r="S54" s="27"/>
      <c r="T54" s="28"/>
      <c r="U54" s="27"/>
      <c r="V54" s="27"/>
      <c r="W54" s="27"/>
      <c r="X54" s="28"/>
      <c r="Y54" s="27"/>
      <c r="Z54" s="27"/>
      <c r="AA54" s="27"/>
      <c r="AB54" s="26"/>
      <c r="AC54" s="28"/>
      <c r="AD54" s="29"/>
      <c r="AE54" s="29"/>
      <c r="AF54" s="29"/>
      <c r="AG54" s="30"/>
      <c r="AH54" s="29"/>
      <c r="AI54" s="29"/>
      <c r="AJ54" s="29"/>
      <c r="AK54" s="30"/>
      <c r="AL54" s="29"/>
      <c r="AM54" s="29"/>
      <c r="AN54" s="29"/>
      <c r="AO54" s="30"/>
      <c r="AP54" s="29"/>
      <c r="AQ54" s="29"/>
      <c r="AR54" s="30"/>
      <c r="AT54" s="138"/>
    </row>
    <row r="55" spans="1:46" s="11" customFormat="1" ht="13.5" customHeight="1" x14ac:dyDescent="0.15">
      <c r="A55" s="111" t="s">
        <v>5</v>
      </c>
      <c r="B55" s="112"/>
      <c r="C55" s="113"/>
      <c r="D55" s="102"/>
      <c r="E55" s="103"/>
      <c r="F55" s="79"/>
      <c r="G55" s="80"/>
      <c r="H55" s="81"/>
      <c r="I55" s="105" t="str">
        <f>IF(OR(D55="",F55="",F56=""),"0",ROUNDDOWN(D55*F55/F56,2))</f>
        <v>0</v>
      </c>
      <c r="J55" s="106"/>
      <c r="K55" s="107"/>
      <c r="L55" s="93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79"/>
      <c r="AC55" s="81"/>
      <c r="AD55" s="72" t="str">
        <f>IF(OR(L55="",AB55="",AB56=""),"0",ROUNDDOWN(L55*AB55/AB56,0))</f>
        <v>0</v>
      </c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4"/>
      <c r="AT55" s="138"/>
    </row>
    <row r="56" spans="1:46" s="11" customFormat="1" ht="13.5" customHeight="1" x14ac:dyDescent="0.15">
      <c r="A56" s="76" t="s">
        <v>4</v>
      </c>
      <c r="B56" s="77"/>
      <c r="C56" s="78"/>
      <c r="D56" s="104"/>
      <c r="E56" s="103"/>
      <c r="F56" s="79"/>
      <c r="G56" s="80"/>
      <c r="H56" s="81"/>
      <c r="I56" s="108"/>
      <c r="J56" s="109"/>
      <c r="K56" s="110"/>
      <c r="L56" s="96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79"/>
      <c r="AC56" s="81"/>
      <c r="AD56" s="75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4"/>
      <c r="AT56" s="138"/>
    </row>
    <row r="57" spans="1:46" s="11" customFormat="1" ht="2.25" customHeight="1" x14ac:dyDescent="0.15">
      <c r="A57" s="26"/>
      <c r="B57" s="27"/>
      <c r="C57" s="28"/>
      <c r="D57" s="26"/>
      <c r="E57" s="28"/>
      <c r="F57" s="26"/>
      <c r="G57" s="27"/>
      <c r="H57" s="28"/>
      <c r="I57" s="26"/>
      <c r="J57" s="27"/>
      <c r="K57" s="28"/>
      <c r="L57" s="26"/>
      <c r="M57" s="27"/>
      <c r="N57" s="27"/>
      <c r="O57" s="27"/>
      <c r="P57" s="28"/>
      <c r="Q57" s="27"/>
      <c r="R57" s="27"/>
      <c r="S57" s="27"/>
      <c r="T57" s="28"/>
      <c r="U57" s="27"/>
      <c r="V57" s="27"/>
      <c r="W57" s="27"/>
      <c r="X57" s="28"/>
      <c r="Y57" s="27"/>
      <c r="Z57" s="27"/>
      <c r="AA57" s="27"/>
      <c r="AB57" s="26"/>
      <c r="AC57" s="28"/>
      <c r="AD57" s="29"/>
      <c r="AE57" s="29"/>
      <c r="AF57" s="29"/>
      <c r="AG57" s="30"/>
      <c r="AH57" s="29"/>
      <c r="AI57" s="29"/>
      <c r="AJ57" s="29"/>
      <c r="AK57" s="30"/>
      <c r="AL57" s="29"/>
      <c r="AM57" s="29"/>
      <c r="AN57" s="29"/>
      <c r="AO57" s="30"/>
      <c r="AP57" s="29"/>
      <c r="AQ57" s="29"/>
      <c r="AR57" s="30"/>
      <c r="AT57" s="138"/>
    </row>
    <row r="58" spans="1:46" s="11" customFormat="1" ht="13.5" customHeight="1" x14ac:dyDescent="0.15">
      <c r="A58" s="99"/>
      <c r="B58" s="100"/>
      <c r="C58" s="101"/>
      <c r="D58" s="102"/>
      <c r="E58" s="103"/>
      <c r="F58" s="79"/>
      <c r="G58" s="80"/>
      <c r="H58" s="81"/>
      <c r="I58" s="105" t="str">
        <f>IF(OR(D58="",F58="",F59=""),"0",ROUNDDOWN(D58*F58/F59,2))</f>
        <v>0</v>
      </c>
      <c r="J58" s="106"/>
      <c r="K58" s="107"/>
      <c r="L58" s="93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79"/>
      <c r="AC58" s="81"/>
      <c r="AD58" s="72" t="str">
        <f>IF(OR(L58="",AB58="",AB59=""),"0",ROUNDDOWN(L58*AB58/AB59,0))</f>
        <v>0</v>
      </c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4"/>
      <c r="AT58" s="138"/>
    </row>
    <row r="59" spans="1:46" s="11" customFormat="1" ht="13.5" customHeight="1" x14ac:dyDescent="0.15">
      <c r="A59" s="76"/>
      <c r="B59" s="77"/>
      <c r="C59" s="78"/>
      <c r="D59" s="104"/>
      <c r="E59" s="103"/>
      <c r="F59" s="79"/>
      <c r="G59" s="80"/>
      <c r="H59" s="81"/>
      <c r="I59" s="108"/>
      <c r="J59" s="109"/>
      <c r="K59" s="110"/>
      <c r="L59" s="96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79"/>
      <c r="AC59" s="81"/>
      <c r="AD59" s="75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T59" s="138"/>
    </row>
    <row r="60" spans="1:46" s="11" customFormat="1" ht="2.25" customHeight="1" x14ac:dyDescent="0.15">
      <c r="A60" s="26"/>
      <c r="B60" s="27"/>
      <c r="C60" s="28"/>
      <c r="D60" s="26"/>
      <c r="E60" s="28"/>
      <c r="F60" s="26"/>
      <c r="G60" s="27"/>
      <c r="H60" s="28"/>
      <c r="I60" s="26"/>
      <c r="J60" s="27"/>
      <c r="K60" s="28"/>
      <c r="L60" s="26"/>
      <c r="M60" s="27"/>
      <c r="N60" s="27"/>
      <c r="O60" s="27"/>
      <c r="P60" s="28"/>
      <c r="Q60" s="27"/>
      <c r="R60" s="27"/>
      <c r="S60" s="27"/>
      <c r="T60" s="28"/>
      <c r="U60" s="27"/>
      <c r="V60" s="27"/>
      <c r="W60" s="27"/>
      <c r="X60" s="28"/>
      <c r="Y60" s="27"/>
      <c r="Z60" s="27"/>
      <c r="AA60" s="27"/>
      <c r="AB60" s="26"/>
      <c r="AC60" s="28"/>
      <c r="AD60" s="29"/>
      <c r="AE60" s="29"/>
      <c r="AF60" s="29"/>
      <c r="AG60" s="30"/>
      <c r="AH60" s="29"/>
      <c r="AI60" s="29"/>
      <c r="AJ60" s="29"/>
      <c r="AK60" s="30"/>
      <c r="AL60" s="29"/>
      <c r="AM60" s="29"/>
      <c r="AN60" s="29"/>
      <c r="AO60" s="30"/>
      <c r="AP60" s="29"/>
      <c r="AQ60" s="29"/>
      <c r="AR60" s="30"/>
      <c r="AT60" s="138"/>
    </row>
    <row r="61" spans="1:46" s="11" customFormat="1" ht="13.5" customHeight="1" x14ac:dyDescent="0.15">
      <c r="A61" s="55" t="s">
        <v>3</v>
      </c>
      <c r="B61" s="56"/>
      <c r="C61" s="57"/>
      <c r="D61" s="82"/>
      <c r="E61" s="83"/>
      <c r="F61" s="84"/>
      <c r="G61" s="84"/>
      <c r="H61" s="84"/>
      <c r="I61" s="84"/>
      <c r="J61" s="84"/>
      <c r="K61" s="85"/>
      <c r="L61" s="93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97">
        <v>1</v>
      </c>
      <c r="AC61" s="60"/>
      <c r="AD61" s="72" t="str">
        <f>IF(OR(L61="",AB61="",AB62=""),"0",ROUNDDOWN(L61*AB61/AB62,0))</f>
        <v>0</v>
      </c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4"/>
      <c r="AT61" s="138"/>
    </row>
    <row r="62" spans="1:46" s="11" customFormat="1" ht="13.5" customHeight="1" x14ac:dyDescent="0.15">
      <c r="A62" s="58"/>
      <c r="B62" s="59"/>
      <c r="C62" s="60"/>
      <c r="D62" s="86"/>
      <c r="E62" s="87"/>
      <c r="F62" s="88"/>
      <c r="G62" s="88"/>
      <c r="H62" s="88"/>
      <c r="I62" s="88"/>
      <c r="J62" s="88"/>
      <c r="K62" s="89"/>
      <c r="L62" s="96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7">
        <v>2</v>
      </c>
      <c r="AC62" s="60"/>
      <c r="AD62" s="75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4"/>
      <c r="AT62" s="138"/>
    </row>
    <row r="63" spans="1:46" s="11" customFormat="1" ht="2.25" customHeight="1" x14ac:dyDescent="0.15">
      <c r="A63" s="26"/>
      <c r="B63" s="27"/>
      <c r="C63" s="28"/>
      <c r="D63" s="90"/>
      <c r="E63" s="91"/>
      <c r="F63" s="91"/>
      <c r="G63" s="91"/>
      <c r="H63" s="91"/>
      <c r="I63" s="91"/>
      <c r="J63" s="91"/>
      <c r="K63" s="92"/>
      <c r="L63" s="26"/>
      <c r="M63" s="27"/>
      <c r="N63" s="27"/>
      <c r="O63" s="27"/>
      <c r="P63" s="28"/>
      <c r="Q63" s="27"/>
      <c r="R63" s="27"/>
      <c r="S63" s="27"/>
      <c r="T63" s="28"/>
      <c r="U63" s="27"/>
      <c r="V63" s="27"/>
      <c r="W63" s="27"/>
      <c r="X63" s="28"/>
      <c r="Y63" s="27"/>
      <c r="Z63" s="27"/>
      <c r="AA63" s="27"/>
      <c r="AB63" s="26"/>
      <c r="AC63" s="28"/>
      <c r="AD63" s="27"/>
      <c r="AE63" s="27"/>
      <c r="AF63" s="27"/>
      <c r="AG63" s="28"/>
      <c r="AH63" s="27"/>
      <c r="AI63" s="27"/>
      <c r="AJ63" s="27"/>
      <c r="AK63" s="28"/>
      <c r="AL63" s="27"/>
      <c r="AM63" s="27"/>
      <c r="AN63" s="27"/>
      <c r="AO63" s="28"/>
      <c r="AP63" s="27"/>
      <c r="AQ63" s="27"/>
      <c r="AR63" s="28"/>
      <c r="AT63" s="138"/>
    </row>
    <row r="64" spans="1:46" s="11" customFormat="1" ht="13.5" customHeight="1" x14ac:dyDescent="0.15">
      <c r="A64" s="55" t="s">
        <v>2</v>
      </c>
      <c r="B64" s="56"/>
      <c r="C64" s="57"/>
      <c r="D64" s="61">
        <f>D52+D55+D58</f>
        <v>0</v>
      </c>
      <c r="E64" s="62"/>
      <c r="F64" s="64"/>
      <c r="G64" s="65"/>
      <c r="H64" s="66"/>
      <c r="I64" s="61">
        <f>I52+I55+I58</f>
        <v>0</v>
      </c>
      <c r="J64" s="70"/>
      <c r="K64" s="71"/>
      <c r="L64" s="37">
        <f>L52+L55+L58+L61</f>
        <v>0</v>
      </c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9"/>
      <c r="AB64" s="64"/>
      <c r="AC64" s="66"/>
      <c r="AD64" s="37">
        <f>AD52+AD55+AD58+AD61</f>
        <v>0</v>
      </c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9"/>
      <c r="AT64" s="138"/>
    </row>
    <row r="65" spans="1:46" s="11" customFormat="1" ht="13.5" customHeight="1" x14ac:dyDescent="0.15">
      <c r="A65" s="58"/>
      <c r="B65" s="59"/>
      <c r="C65" s="60"/>
      <c r="D65" s="63"/>
      <c r="E65" s="62"/>
      <c r="F65" s="67"/>
      <c r="G65" s="68"/>
      <c r="H65" s="69"/>
      <c r="I65" s="63"/>
      <c r="J65" s="70"/>
      <c r="K65" s="71"/>
      <c r="L65" s="40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9"/>
      <c r="AB65" s="67"/>
      <c r="AC65" s="69"/>
      <c r="AD65" s="40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9"/>
      <c r="AT65" s="138"/>
    </row>
    <row r="66" spans="1:46" s="11" customFormat="1" ht="2.25" customHeight="1" thickBot="1" x14ac:dyDescent="0.2">
      <c r="A66" s="31"/>
      <c r="B66" s="32"/>
      <c r="C66" s="33"/>
      <c r="D66" s="31"/>
      <c r="E66" s="33"/>
      <c r="F66" s="31"/>
      <c r="G66" s="32"/>
      <c r="H66" s="33"/>
      <c r="I66" s="31"/>
      <c r="J66" s="32"/>
      <c r="K66" s="33"/>
      <c r="L66" s="31"/>
      <c r="M66" s="32"/>
      <c r="N66" s="32"/>
      <c r="O66" s="32"/>
      <c r="P66" s="33"/>
      <c r="Q66" s="32"/>
      <c r="R66" s="32"/>
      <c r="S66" s="32"/>
      <c r="T66" s="33"/>
      <c r="U66" s="32"/>
      <c r="V66" s="32"/>
      <c r="W66" s="32"/>
      <c r="X66" s="33"/>
      <c r="Y66" s="32"/>
      <c r="Z66" s="32"/>
      <c r="AA66" s="32"/>
      <c r="AB66" s="31"/>
      <c r="AC66" s="33"/>
      <c r="AD66" s="32"/>
      <c r="AE66" s="32"/>
      <c r="AF66" s="32"/>
      <c r="AG66" s="33"/>
      <c r="AH66" s="32"/>
      <c r="AI66" s="32"/>
      <c r="AJ66" s="32"/>
      <c r="AK66" s="33"/>
      <c r="AL66" s="32"/>
      <c r="AM66" s="32"/>
      <c r="AN66" s="32"/>
      <c r="AO66" s="33"/>
      <c r="AP66" s="32"/>
      <c r="AQ66" s="32"/>
      <c r="AR66" s="33"/>
      <c r="AT66" s="138"/>
    </row>
    <row r="67" spans="1:46" s="11" customFormat="1" ht="27" customHeight="1" thickTop="1" x14ac:dyDescent="0.15">
      <c r="A67" s="20" t="s">
        <v>22</v>
      </c>
      <c r="B67" s="21" t="s">
        <v>21</v>
      </c>
      <c r="C67" s="133"/>
      <c r="D67" s="134"/>
      <c r="E67" s="134"/>
      <c r="F67" s="134"/>
      <c r="G67" s="135"/>
      <c r="H67" s="136" t="s">
        <v>20</v>
      </c>
      <c r="I67" s="125"/>
      <c r="J67" s="133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5"/>
      <c r="AT67" s="138"/>
    </row>
    <row r="68" spans="1:46" s="11" customFormat="1" ht="15" customHeight="1" x14ac:dyDescent="0.15">
      <c r="A68" s="114" t="s">
        <v>19</v>
      </c>
      <c r="B68" s="115"/>
      <c r="C68" s="57"/>
      <c r="D68" s="119" t="s">
        <v>18</v>
      </c>
      <c r="E68" s="120"/>
      <c r="F68" s="120"/>
      <c r="G68" s="120"/>
      <c r="H68" s="120"/>
      <c r="I68" s="120"/>
      <c r="J68" s="120"/>
      <c r="K68" s="121"/>
      <c r="L68" s="119" t="s">
        <v>17</v>
      </c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1"/>
      <c r="AT68" s="139"/>
    </row>
    <row r="69" spans="1:46" s="11" customFormat="1" ht="30" customHeight="1" x14ac:dyDescent="0.15">
      <c r="A69" s="116"/>
      <c r="B69" s="117"/>
      <c r="C69" s="118"/>
      <c r="D69" s="122" t="s">
        <v>16</v>
      </c>
      <c r="E69" s="121"/>
      <c r="F69" s="123" t="s">
        <v>15</v>
      </c>
      <c r="G69" s="124"/>
      <c r="H69" s="125"/>
      <c r="I69" s="122" t="s">
        <v>14</v>
      </c>
      <c r="J69" s="120"/>
      <c r="K69" s="121"/>
      <c r="L69" s="122" t="s">
        <v>13</v>
      </c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1"/>
      <c r="AB69" s="123" t="s">
        <v>12</v>
      </c>
      <c r="AC69" s="125"/>
      <c r="AD69" s="122" t="s">
        <v>11</v>
      </c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1"/>
      <c r="AT69" s="139"/>
    </row>
    <row r="70" spans="1:46" s="11" customFormat="1" ht="12" customHeight="1" x14ac:dyDescent="0.15">
      <c r="A70" s="22"/>
      <c r="B70" s="23"/>
      <c r="C70" s="24"/>
      <c r="D70" s="23"/>
      <c r="E70" s="25" t="s">
        <v>10</v>
      </c>
      <c r="F70" s="22"/>
      <c r="G70" s="23"/>
      <c r="H70" s="24"/>
      <c r="I70" s="23"/>
      <c r="J70" s="23"/>
      <c r="K70" s="25" t="s">
        <v>10</v>
      </c>
      <c r="L70" s="22"/>
      <c r="M70" s="23"/>
      <c r="N70" s="23"/>
      <c r="O70" s="132" t="s">
        <v>9</v>
      </c>
      <c r="P70" s="132"/>
      <c r="Q70" s="132"/>
      <c r="R70" s="23"/>
      <c r="S70" s="132" t="s">
        <v>8</v>
      </c>
      <c r="T70" s="132"/>
      <c r="U70" s="132"/>
      <c r="V70" s="23"/>
      <c r="W70" s="98" t="s">
        <v>7</v>
      </c>
      <c r="X70" s="98"/>
      <c r="Y70" s="98"/>
      <c r="Z70" s="126" t="s">
        <v>6</v>
      </c>
      <c r="AA70" s="126"/>
      <c r="AB70" s="22"/>
      <c r="AC70" s="24"/>
      <c r="AD70" s="23"/>
      <c r="AE70" s="23"/>
      <c r="AF70" s="132" t="s">
        <v>9</v>
      </c>
      <c r="AG70" s="132"/>
      <c r="AH70" s="132"/>
      <c r="AI70" s="23"/>
      <c r="AJ70" s="132" t="s">
        <v>8</v>
      </c>
      <c r="AK70" s="132"/>
      <c r="AL70" s="132"/>
      <c r="AM70" s="23"/>
      <c r="AN70" s="98" t="s">
        <v>7</v>
      </c>
      <c r="AO70" s="98"/>
      <c r="AP70" s="98"/>
      <c r="AQ70" s="126" t="s">
        <v>6</v>
      </c>
      <c r="AR70" s="127"/>
    </row>
    <row r="71" spans="1:46" s="11" customFormat="1" ht="11.25" customHeight="1" x14ac:dyDescent="0.15">
      <c r="A71" s="128" t="s">
        <v>5</v>
      </c>
      <c r="B71" s="129"/>
      <c r="C71" s="130"/>
      <c r="D71" s="102"/>
      <c r="E71" s="103"/>
      <c r="F71" s="79"/>
      <c r="G71" s="80"/>
      <c r="H71" s="81"/>
      <c r="I71" s="131" t="str">
        <f>IF(OR(D71="",F71="",F72=""),"0",ROUNDDOWN(D71*F71/F72,2))</f>
        <v>0</v>
      </c>
      <c r="J71" s="109"/>
      <c r="K71" s="110"/>
      <c r="L71" s="93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5"/>
      <c r="AB71" s="79"/>
      <c r="AC71" s="81"/>
      <c r="AD71" s="72" t="str">
        <f>IF(OR(L71="",AB71="",AB72=""),"0",ROUNDDOWN(L71*AB71/AB72,0))</f>
        <v>0</v>
      </c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4"/>
    </row>
    <row r="72" spans="1:46" s="11" customFormat="1" ht="11.25" customHeight="1" x14ac:dyDescent="0.15">
      <c r="A72" s="76" t="s">
        <v>4</v>
      </c>
      <c r="B72" s="77"/>
      <c r="C72" s="78"/>
      <c r="D72" s="104"/>
      <c r="E72" s="103"/>
      <c r="F72" s="79"/>
      <c r="G72" s="80"/>
      <c r="H72" s="81"/>
      <c r="I72" s="108"/>
      <c r="J72" s="109"/>
      <c r="K72" s="110"/>
      <c r="L72" s="96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5"/>
      <c r="AB72" s="79"/>
      <c r="AC72" s="81"/>
      <c r="AD72" s="75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4"/>
    </row>
    <row r="73" spans="1:46" s="11" customFormat="1" ht="2.25" customHeight="1" x14ac:dyDescent="0.15">
      <c r="A73" s="26"/>
      <c r="B73" s="27"/>
      <c r="C73" s="28"/>
      <c r="D73" s="27"/>
      <c r="E73" s="27"/>
      <c r="F73" s="26"/>
      <c r="G73" s="27"/>
      <c r="H73" s="28"/>
      <c r="I73" s="27"/>
      <c r="J73" s="27"/>
      <c r="K73" s="27"/>
      <c r="L73" s="26"/>
      <c r="M73" s="27"/>
      <c r="N73" s="27"/>
      <c r="O73" s="27"/>
      <c r="P73" s="28"/>
      <c r="Q73" s="27"/>
      <c r="R73" s="27"/>
      <c r="S73" s="27"/>
      <c r="T73" s="28"/>
      <c r="U73" s="27"/>
      <c r="V73" s="27"/>
      <c r="W73" s="27"/>
      <c r="X73" s="28"/>
      <c r="Y73" s="27"/>
      <c r="Z73" s="27"/>
      <c r="AA73" s="27"/>
      <c r="AB73" s="26"/>
      <c r="AC73" s="28"/>
      <c r="AD73" s="29"/>
      <c r="AE73" s="29"/>
      <c r="AF73" s="29"/>
      <c r="AG73" s="30"/>
      <c r="AH73" s="29"/>
      <c r="AI73" s="29"/>
      <c r="AJ73" s="29"/>
      <c r="AK73" s="30"/>
      <c r="AL73" s="29"/>
      <c r="AM73" s="29"/>
      <c r="AN73" s="29"/>
      <c r="AO73" s="30"/>
      <c r="AP73" s="29"/>
      <c r="AQ73" s="29"/>
      <c r="AR73" s="30"/>
    </row>
    <row r="74" spans="1:46" s="11" customFormat="1" ht="13.5" customHeight="1" x14ac:dyDescent="0.15">
      <c r="A74" s="111" t="s">
        <v>5</v>
      </c>
      <c r="B74" s="112"/>
      <c r="C74" s="113"/>
      <c r="D74" s="102"/>
      <c r="E74" s="103"/>
      <c r="F74" s="79"/>
      <c r="G74" s="80"/>
      <c r="H74" s="81"/>
      <c r="I74" s="105" t="str">
        <f>IF(OR(D74="",F74="",F75=""),"0",ROUNDDOWN(D74*F74/F75,2))</f>
        <v>0</v>
      </c>
      <c r="J74" s="106"/>
      <c r="K74" s="107"/>
      <c r="L74" s="93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5"/>
      <c r="AB74" s="79"/>
      <c r="AC74" s="81"/>
      <c r="AD74" s="72" t="str">
        <f>IF(OR(L74="",AB74="",AB75=""),"0",ROUNDDOWN(L74*AB74/AB75,0))</f>
        <v>0</v>
      </c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4"/>
    </row>
    <row r="75" spans="1:46" s="11" customFormat="1" ht="13.5" customHeight="1" x14ac:dyDescent="0.15">
      <c r="A75" s="76" t="s">
        <v>4</v>
      </c>
      <c r="B75" s="77"/>
      <c r="C75" s="78"/>
      <c r="D75" s="104"/>
      <c r="E75" s="103"/>
      <c r="F75" s="79"/>
      <c r="G75" s="80"/>
      <c r="H75" s="81"/>
      <c r="I75" s="108"/>
      <c r="J75" s="109"/>
      <c r="K75" s="110"/>
      <c r="L75" s="96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5"/>
      <c r="AB75" s="79"/>
      <c r="AC75" s="81"/>
      <c r="AD75" s="75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4"/>
    </row>
    <row r="76" spans="1:46" s="11" customFormat="1" ht="2.25" customHeight="1" x14ac:dyDescent="0.15">
      <c r="A76" s="26"/>
      <c r="B76" s="27"/>
      <c r="C76" s="28"/>
      <c r="D76" s="26"/>
      <c r="E76" s="28"/>
      <c r="F76" s="26"/>
      <c r="G76" s="27"/>
      <c r="H76" s="28"/>
      <c r="I76" s="26"/>
      <c r="J76" s="27"/>
      <c r="K76" s="28"/>
      <c r="L76" s="26"/>
      <c r="M76" s="27"/>
      <c r="N76" s="27"/>
      <c r="O76" s="27"/>
      <c r="P76" s="28"/>
      <c r="Q76" s="27"/>
      <c r="R76" s="27"/>
      <c r="S76" s="27"/>
      <c r="T76" s="28"/>
      <c r="U76" s="27"/>
      <c r="V76" s="27"/>
      <c r="W76" s="27"/>
      <c r="X76" s="28"/>
      <c r="Y76" s="27"/>
      <c r="Z76" s="27"/>
      <c r="AA76" s="27"/>
      <c r="AB76" s="26"/>
      <c r="AC76" s="28"/>
      <c r="AD76" s="29"/>
      <c r="AE76" s="29"/>
      <c r="AF76" s="29"/>
      <c r="AG76" s="30"/>
      <c r="AH76" s="29"/>
      <c r="AI76" s="29"/>
      <c r="AJ76" s="29"/>
      <c r="AK76" s="30"/>
      <c r="AL76" s="29"/>
      <c r="AM76" s="29"/>
      <c r="AN76" s="29"/>
      <c r="AO76" s="30"/>
      <c r="AP76" s="29"/>
      <c r="AQ76" s="29"/>
      <c r="AR76" s="30"/>
    </row>
    <row r="77" spans="1:46" s="11" customFormat="1" ht="13.5" customHeight="1" x14ac:dyDescent="0.15">
      <c r="A77" s="99"/>
      <c r="B77" s="100"/>
      <c r="C77" s="101"/>
      <c r="D77" s="102"/>
      <c r="E77" s="103"/>
      <c r="F77" s="79"/>
      <c r="G77" s="80"/>
      <c r="H77" s="81"/>
      <c r="I77" s="105" t="str">
        <f>IF(OR(D77="",F77="",F78=""),"0",ROUNDDOWN(D77*F77/F78,2))</f>
        <v>0</v>
      </c>
      <c r="J77" s="106"/>
      <c r="K77" s="107"/>
      <c r="L77" s="93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5"/>
      <c r="AB77" s="79"/>
      <c r="AC77" s="81"/>
      <c r="AD77" s="72" t="str">
        <f>IF(OR(L77="",AB77="",AB78=""),"0",ROUNDDOWN(L77*AB77/AB78,0))</f>
        <v>0</v>
      </c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4"/>
    </row>
    <row r="78" spans="1:46" s="11" customFormat="1" ht="13.5" customHeight="1" x14ac:dyDescent="0.15">
      <c r="A78" s="76"/>
      <c r="B78" s="77"/>
      <c r="C78" s="78"/>
      <c r="D78" s="104"/>
      <c r="E78" s="103"/>
      <c r="F78" s="79"/>
      <c r="G78" s="80"/>
      <c r="H78" s="81"/>
      <c r="I78" s="108"/>
      <c r="J78" s="109"/>
      <c r="K78" s="110"/>
      <c r="L78" s="96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5"/>
      <c r="AB78" s="79"/>
      <c r="AC78" s="81"/>
      <c r="AD78" s="75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4"/>
    </row>
    <row r="79" spans="1:46" s="11" customFormat="1" ht="2.25" customHeight="1" x14ac:dyDescent="0.15">
      <c r="A79" s="26"/>
      <c r="B79" s="27"/>
      <c r="C79" s="28"/>
      <c r="D79" s="26"/>
      <c r="E79" s="28"/>
      <c r="F79" s="26"/>
      <c r="G79" s="27"/>
      <c r="H79" s="28"/>
      <c r="I79" s="26"/>
      <c r="J79" s="27"/>
      <c r="K79" s="28"/>
      <c r="L79" s="26"/>
      <c r="M79" s="27"/>
      <c r="N79" s="27"/>
      <c r="O79" s="27"/>
      <c r="P79" s="28"/>
      <c r="Q79" s="27"/>
      <c r="R79" s="27"/>
      <c r="S79" s="27"/>
      <c r="T79" s="28"/>
      <c r="U79" s="27"/>
      <c r="V79" s="27"/>
      <c r="W79" s="27"/>
      <c r="X79" s="28"/>
      <c r="Y79" s="27"/>
      <c r="Z79" s="27"/>
      <c r="AA79" s="27"/>
      <c r="AB79" s="26"/>
      <c r="AC79" s="28"/>
      <c r="AD79" s="29"/>
      <c r="AE79" s="29"/>
      <c r="AF79" s="29"/>
      <c r="AG79" s="30"/>
      <c r="AH79" s="29"/>
      <c r="AI79" s="29"/>
      <c r="AJ79" s="29"/>
      <c r="AK79" s="30"/>
      <c r="AL79" s="29"/>
      <c r="AM79" s="29"/>
      <c r="AN79" s="29"/>
      <c r="AO79" s="30"/>
      <c r="AP79" s="29"/>
      <c r="AQ79" s="29"/>
      <c r="AR79" s="30"/>
    </row>
    <row r="80" spans="1:46" s="11" customFormat="1" ht="13.5" customHeight="1" x14ac:dyDescent="0.15">
      <c r="A80" s="55" t="s">
        <v>3</v>
      </c>
      <c r="B80" s="56"/>
      <c r="C80" s="57"/>
      <c r="D80" s="82"/>
      <c r="E80" s="83"/>
      <c r="F80" s="84"/>
      <c r="G80" s="84"/>
      <c r="H80" s="84"/>
      <c r="I80" s="84"/>
      <c r="J80" s="84"/>
      <c r="K80" s="85"/>
      <c r="L80" s="93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5"/>
      <c r="AB80" s="97">
        <v>1</v>
      </c>
      <c r="AC80" s="60"/>
      <c r="AD80" s="72" t="str">
        <f>IF(OR(L80="",AB80="",AB81=""),"0",ROUNDDOWN(L80*AB80/AB81,0))</f>
        <v>0</v>
      </c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4"/>
    </row>
    <row r="81" spans="1:46" s="11" customFormat="1" ht="13.5" customHeight="1" x14ac:dyDescent="0.15">
      <c r="A81" s="58"/>
      <c r="B81" s="59"/>
      <c r="C81" s="60"/>
      <c r="D81" s="86"/>
      <c r="E81" s="87"/>
      <c r="F81" s="88"/>
      <c r="G81" s="88"/>
      <c r="H81" s="88"/>
      <c r="I81" s="88"/>
      <c r="J81" s="88"/>
      <c r="K81" s="89"/>
      <c r="L81" s="96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5"/>
      <c r="AB81" s="97">
        <v>2</v>
      </c>
      <c r="AC81" s="60"/>
      <c r="AD81" s="75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4"/>
    </row>
    <row r="82" spans="1:46" s="11" customFormat="1" ht="2.25" customHeight="1" x14ac:dyDescent="0.15">
      <c r="A82" s="26"/>
      <c r="B82" s="27"/>
      <c r="C82" s="28"/>
      <c r="D82" s="90"/>
      <c r="E82" s="91"/>
      <c r="F82" s="91"/>
      <c r="G82" s="91"/>
      <c r="H82" s="91"/>
      <c r="I82" s="91"/>
      <c r="J82" s="91"/>
      <c r="K82" s="92"/>
      <c r="L82" s="26"/>
      <c r="M82" s="27"/>
      <c r="N82" s="27"/>
      <c r="O82" s="27"/>
      <c r="P82" s="28"/>
      <c r="Q82" s="27"/>
      <c r="R82" s="27"/>
      <c r="S82" s="27"/>
      <c r="T82" s="28"/>
      <c r="U82" s="27"/>
      <c r="V82" s="27"/>
      <c r="W82" s="27"/>
      <c r="X82" s="28"/>
      <c r="Y82" s="27"/>
      <c r="Z82" s="27"/>
      <c r="AA82" s="27"/>
      <c r="AB82" s="26"/>
      <c r="AC82" s="28"/>
      <c r="AD82" s="27"/>
      <c r="AE82" s="27"/>
      <c r="AF82" s="27"/>
      <c r="AG82" s="28"/>
      <c r="AH82" s="27"/>
      <c r="AI82" s="27"/>
      <c r="AJ82" s="27"/>
      <c r="AK82" s="28"/>
      <c r="AL82" s="27"/>
      <c r="AM82" s="27"/>
      <c r="AN82" s="27"/>
      <c r="AO82" s="28"/>
      <c r="AP82" s="27"/>
      <c r="AQ82" s="27"/>
      <c r="AR82" s="28"/>
    </row>
    <row r="83" spans="1:46" s="11" customFormat="1" ht="13.5" customHeight="1" x14ac:dyDescent="0.15">
      <c r="A83" s="55" t="s">
        <v>2</v>
      </c>
      <c r="B83" s="56"/>
      <c r="C83" s="57"/>
      <c r="D83" s="61">
        <f>D71+D74+D77</f>
        <v>0</v>
      </c>
      <c r="E83" s="62"/>
      <c r="F83" s="64"/>
      <c r="G83" s="65"/>
      <c r="H83" s="66"/>
      <c r="I83" s="61">
        <f>I71+I74+I77</f>
        <v>0</v>
      </c>
      <c r="J83" s="70"/>
      <c r="K83" s="71"/>
      <c r="L83" s="37">
        <f>L71+L74+L77+L80</f>
        <v>0</v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9"/>
      <c r="AB83" s="64"/>
      <c r="AC83" s="66"/>
      <c r="AD83" s="37">
        <f>AD71+AD74+AD77+AD80</f>
        <v>0</v>
      </c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</row>
    <row r="84" spans="1:46" s="11" customFormat="1" ht="13.5" customHeight="1" x14ac:dyDescent="0.15">
      <c r="A84" s="58"/>
      <c r="B84" s="59"/>
      <c r="C84" s="60"/>
      <c r="D84" s="63"/>
      <c r="E84" s="62"/>
      <c r="F84" s="67"/>
      <c r="G84" s="68"/>
      <c r="H84" s="69"/>
      <c r="I84" s="63"/>
      <c r="J84" s="70"/>
      <c r="K84" s="71"/>
      <c r="L84" s="40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9"/>
      <c r="AB84" s="67"/>
      <c r="AC84" s="69"/>
      <c r="AD84" s="40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9"/>
    </row>
    <row r="85" spans="1:46" s="11" customFormat="1" ht="2.25" customHeight="1" thickBot="1" x14ac:dyDescent="0.2">
      <c r="A85" s="31"/>
      <c r="B85" s="32"/>
      <c r="C85" s="33"/>
      <c r="D85" s="31"/>
      <c r="E85" s="33"/>
      <c r="F85" s="31"/>
      <c r="G85" s="32"/>
      <c r="H85" s="33"/>
      <c r="I85" s="31"/>
      <c r="J85" s="32"/>
      <c r="K85" s="33"/>
      <c r="L85" s="31"/>
      <c r="M85" s="32"/>
      <c r="N85" s="32"/>
      <c r="O85" s="32"/>
      <c r="P85" s="33"/>
      <c r="Q85" s="32"/>
      <c r="R85" s="32"/>
      <c r="S85" s="32"/>
      <c r="T85" s="33"/>
      <c r="U85" s="32"/>
      <c r="V85" s="32"/>
      <c r="W85" s="32"/>
      <c r="X85" s="33"/>
      <c r="Y85" s="32"/>
      <c r="Z85" s="32"/>
      <c r="AA85" s="32"/>
      <c r="AB85" s="31"/>
      <c r="AC85" s="33"/>
      <c r="AD85" s="32"/>
      <c r="AE85" s="32"/>
      <c r="AF85" s="32"/>
      <c r="AG85" s="33"/>
      <c r="AH85" s="32"/>
      <c r="AI85" s="32"/>
      <c r="AJ85" s="32"/>
      <c r="AK85" s="33"/>
      <c r="AL85" s="32"/>
      <c r="AM85" s="32"/>
      <c r="AN85" s="32"/>
      <c r="AO85" s="33"/>
      <c r="AP85" s="32"/>
      <c r="AQ85" s="32"/>
      <c r="AR85" s="33"/>
    </row>
    <row r="86" spans="1:46" s="11" customFormat="1" ht="37.5" customHeight="1" thickTop="1" x14ac:dyDescent="0.2">
      <c r="A86" s="41" t="s">
        <v>1</v>
      </c>
      <c r="B86" s="143"/>
      <c r="C86" s="143"/>
      <c r="D86" s="143"/>
      <c r="E86" s="143"/>
      <c r="F86" s="143"/>
      <c r="G86" s="143"/>
      <c r="H86" s="144"/>
      <c r="I86" s="44">
        <f>I46+I64+I83</f>
        <v>0</v>
      </c>
      <c r="J86" s="145"/>
      <c r="K86" s="146"/>
      <c r="L86" s="41" t="s">
        <v>0</v>
      </c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4"/>
      <c r="AD86" s="50">
        <f>AD46+AD64+AD83</f>
        <v>0</v>
      </c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1"/>
      <c r="AS86" s="53" t="s">
        <v>81</v>
      </c>
      <c r="AT86" s="54"/>
    </row>
    <row r="87" spans="1:46" ht="2.25" customHeight="1" x14ac:dyDescent="0.15">
      <c r="A87" s="10"/>
      <c r="B87" s="9"/>
      <c r="C87" s="9"/>
      <c r="D87" s="9"/>
      <c r="E87" s="9"/>
      <c r="F87" s="9"/>
      <c r="G87" s="9"/>
      <c r="H87" s="8"/>
      <c r="I87" s="147"/>
      <c r="J87" s="148"/>
      <c r="K87" s="149"/>
      <c r="L87" s="7"/>
      <c r="M87" s="6"/>
      <c r="N87" s="6"/>
      <c r="O87" s="6"/>
      <c r="P87" s="5"/>
      <c r="Q87" s="6"/>
      <c r="R87" s="6"/>
      <c r="S87" s="6"/>
      <c r="T87" s="5"/>
      <c r="U87" s="6"/>
      <c r="V87" s="6"/>
      <c r="W87" s="6"/>
      <c r="X87" s="5"/>
      <c r="Y87" s="6"/>
      <c r="Z87" s="6"/>
      <c r="AA87" s="6"/>
      <c r="AB87" s="7"/>
      <c r="AC87" s="5"/>
      <c r="AD87" s="6"/>
      <c r="AE87" s="6"/>
      <c r="AF87" s="6"/>
      <c r="AG87" s="5"/>
      <c r="AH87" s="6"/>
      <c r="AI87" s="6"/>
      <c r="AJ87" s="6"/>
      <c r="AK87" s="5"/>
      <c r="AL87" s="6"/>
      <c r="AM87" s="6"/>
      <c r="AN87" s="6"/>
      <c r="AO87" s="5"/>
      <c r="AP87" s="6"/>
      <c r="AQ87" s="6"/>
      <c r="AR87" s="5"/>
    </row>
    <row r="88" spans="1:46" s="11" customFormat="1" ht="27" customHeight="1" x14ac:dyDescent="0.15">
      <c r="A88" s="20" t="s">
        <v>22</v>
      </c>
      <c r="B88" s="21" t="s">
        <v>21</v>
      </c>
      <c r="C88" s="140"/>
      <c r="D88" s="141"/>
      <c r="E88" s="141"/>
      <c r="F88" s="141"/>
      <c r="G88" s="142"/>
      <c r="H88" s="136" t="s">
        <v>20</v>
      </c>
      <c r="I88" s="125"/>
      <c r="J88" s="140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2"/>
    </row>
    <row r="89" spans="1:46" s="11" customFormat="1" ht="15" customHeight="1" x14ac:dyDescent="0.15">
      <c r="A89" s="114" t="s">
        <v>19</v>
      </c>
      <c r="B89" s="115"/>
      <c r="C89" s="57"/>
      <c r="D89" s="119" t="s">
        <v>18</v>
      </c>
      <c r="E89" s="120"/>
      <c r="F89" s="120"/>
      <c r="G89" s="120"/>
      <c r="H89" s="120"/>
      <c r="I89" s="120"/>
      <c r="J89" s="120"/>
      <c r="K89" s="121"/>
      <c r="L89" s="119" t="s">
        <v>17</v>
      </c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1"/>
      <c r="AT89" s="137" t="s">
        <v>23</v>
      </c>
    </row>
    <row r="90" spans="1:46" s="11" customFormat="1" ht="30" customHeight="1" x14ac:dyDescent="0.15">
      <c r="A90" s="116"/>
      <c r="B90" s="117"/>
      <c r="C90" s="118"/>
      <c r="D90" s="122" t="s">
        <v>16</v>
      </c>
      <c r="E90" s="121"/>
      <c r="F90" s="123" t="s">
        <v>15</v>
      </c>
      <c r="G90" s="124"/>
      <c r="H90" s="125"/>
      <c r="I90" s="122" t="s">
        <v>14</v>
      </c>
      <c r="J90" s="120"/>
      <c r="K90" s="121"/>
      <c r="L90" s="122" t="s">
        <v>13</v>
      </c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1"/>
      <c r="AB90" s="123" t="s">
        <v>12</v>
      </c>
      <c r="AC90" s="125"/>
      <c r="AD90" s="122" t="s">
        <v>11</v>
      </c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1"/>
      <c r="AT90" s="138"/>
    </row>
    <row r="91" spans="1:46" s="11" customFormat="1" ht="12" customHeight="1" x14ac:dyDescent="0.15">
      <c r="A91" s="22"/>
      <c r="B91" s="23"/>
      <c r="C91" s="24"/>
      <c r="D91" s="23"/>
      <c r="E91" s="25" t="s">
        <v>10</v>
      </c>
      <c r="F91" s="22"/>
      <c r="G91" s="23"/>
      <c r="H91" s="24"/>
      <c r="I91" s="23"/>
      <c r="J91" s="23"/>
      <c r="K91" s="25" t="s">
        <v>10</v>
      </c>
      <c r="L91" s="22"/>
      <c r="M91" s="23"/>
      <c r="N91" s="23"/>
      <c r="O91" s="132" t="s">
        <v>9</v>
      </c>
      <c r="P91" s="132"/>
      <c r="Q91" s="132"/>
      <c r="R91" s="23"/>
      <c r="S91" s="132" t="s">
        <v>8</v>
      </c>
      <c r="T91" s="132"/>
      <c r="U91" s="132"/>
      <c r="V91" s="23"/>
      <c r="W91" s="98" t="s">
        <v>7</v>
      </c>
      <c r="X91" s="98"/>
      <c r="Y91" s="98"/>
      <c r="Z91" s="126" t="s">
        <v>6</v>
      </c>
      <c r="AA91" s="126"/>
      <c r="AB91" s="22"/>
      <c r="AC91" s="24"/>
      <c r="AD91" s="23"/>
      <c r="AE91" s="23"/>
      <c r="AF91" s="132" t="s">
        <v>9</v>
      </c>
      <c r="AG91" s="132"/>
      <c r="AH91" s="132"/>
      <c r="AI91" s="23"/>
      <c r="AJ91" s="132" t="s">
        <v>8</v>
      </c>
      <c r="AK91" s="132"/>
      <c r="AL91" s="132"/>
      <c r="AM91" s="23"/>
      <c r="AN91" s="98" t="s">
        <v>7</v>
      </c>
      <c r="AO91" s="98"/>
      <c r="AP91" s="98"/>
      <c r="AQ91" s="126" t="s">
        <v>6</v>
      </c>
      <c r="AR91" s="127"/>
      <c r="AT91" s="138"/>
    </row>
    <row r="92" spans="1:46" s="11" customFormat="1" ht="11.25" customHeight="1" x14ac:dyDescent="0.15">
      <c r="A92" s="128" t="s">
        <v>5</v>
      </c>
      <c r="B92" s="129"/>
      <c r="C92" s="130"/>
      <c r="D92" s="102"/>
      <c r="E92" s="103"/>
      <c r="F92" s="79"/>
      <c r="G92" s="80"/>
      <c r="H92" s="81"/>
      <c r="I92" s="131" t="str">
        <f>IF(OR(D92="",F92="",F93=""),"0",ROUNDDOWN(D92*F92/F93,2))</f>
        <v>0</v>
      </c>
      <c r="J92" s="109"/>
      <c r="K92" s="110"/>
      <c r="L92" s="93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5"/>
      <c r="AB92" s="79"/>
      <c r="AC92" s="81"/>
      <c r="AD92" s="72" t="str">
        <f>IF(OR(L92="",AB92="",AB93=""),"0",ROUNDDOWN(L92*AB92/AB93,0))</f>
        <v>0</v>
      </c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4"/>
      <c r="AT92" s="138"/>
    </row>
    <row r="93" spans="1:46" s="11" customFormat="1" ht="11.25" customHeight="1" x14ac:dyDescent="0.15">
      <c r="A93" s="76" t="s">
        <v>4</v>
      </c>
      <c r="B93" s="77"/>
      <c r="C93" s="78"/>
      <c r="D93" s="104"/>
      <c r="E93" s="103"/>
      <c r="F93" s="79"/>
      <c r="G93" s="80"/>
      <c r="H93" s="81"/>
      <c r="I93" s="108"/>
      <c r="J93" s="109"/>
      <c r="K93" s="110"/>
      <c r="L93" s="96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5"/>
      <c r="AB93" s="79"/>
      <c r="AC93" s="81"/>
      <c r="AD93" s="75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4"/>
      <c r="AT93" s="138"/>
    </row>
    <row r="94" spans="1:46" s="11" customFormat="1" ht="2.25" customHeight="1" x14ac:dyDescent="0.15">
      <c r="A94" s="26"/>
      <c r="B94" s="27"/>
      <c r="C94" s="28"/>
      <c r="D94" s="27"/>
      <c r="E94" s="27"/>
      <c r="F94" s="26"/>
      <c r="G94" s="27"/>
      <c r="H94" s="28"/>
      <c r="I94" s="27"/>
      <c r="J94" s="27"/>
      <c r="K94" s="27"/>
      <c r="L94" s="26"/>
      <c r="M94" s="27"/>
      <c r="N94" s="27"/>
      <c r="O94" s="27"/>
      <c r="P94" s="28"/>
      <c r="Q94" s="27"/>
      <c r="R94" s="27"/>
      <c r="S94" s="27"/>
      <c r="T94" s="28"/>
      <c r="U94" s="27"/>
      <c r="V94" s="27"/>
      <c r="W94" s="27"/>
      <c r="X94" s="28"/>
      <c r="Y94" s="27"/>
      <c r="Z94" s="27"/>
      <c r="AA94" s="27"/>
      <c r="AB94" s="26"/>
      <c r="AC94" s="28"/>
      <c r="AD94" s="29"/>
      <c r="AE94" s="29"/>
      <c r="AF94" s="29"/>
      <c r="AG94" s="30"/>
      <c r="AH94" s="29"/>
      <c r="AI94" s="29"/>
      <c r="AJ94" s="29"/>
      <c r="AK94" s="30"/>
      <c r="AL94" s="29"/>
      <c r="AM94" s="29"/>
      <c r="AN94" s="29"/>
      <c r="AO94" s="30"/>
      <c r="AP94" s="29"/>
      <c r="AQ94" s="29"/>
      <c r="AR94" s="30"/>
      <c r="AT94" s="138"/>
    </row>
    <row r="95" spans="1:46" s="11" customFormat="1" ht="13.5" customHeight="1" x14ac:dyDescent="0.15">
      <c r="A95" s="111" t="s">
        <v>5</v>
      </c>
      <c r="B95" s="112"/>
      <c r="C95" s="113"/>
      <c r="D95" s="102"/>
      <c r="E95" s="103"/>
      <c r="F95" s="79"/>
      <c r="G95" s="80"/>
      <c r="H95" s="81"/>
      <c r="I95" s="105" t="str">
        <f>IF(OR(D95="",F95="",F96=""),"0",ROUNDDOWN(D95*F95/F96,2))</f>
        <v>0</v>
      </c>
      <c r="J95" s="106"/>
      <c r="K95" s="107"/>
      <c r="L95" s="93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5"/>
      <c r="AB95" s="79"/>
      <c r="AC95" s="81"/>
      <c r="AD95" s="72" t="str">
        <f>IF(OR(L95="",AB95="",AB96=""),"0",ROUNDDOWN(L95*AB95/AB96,0))</f>
        <v>0</v>
      </c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4"/>
      <c r="AT95" s="138"/>
    </row>
    <row r="96" spans="1:46" s="11" customFormat="1" ht="13.5" customHeight="1" x14ac:dyDescent="0.15">
      <c r="A96" s="76" t="s">
        <v>4</v>
      </c>
      <c r="B96" s="77"/>
      <c r="C96" s="78"/>
      <c r="D96" s="104"/>
      <c r="E96" s="103"/>
      <c r="F96" s="79"/>
      <c r="G96" s="80"/>
      <c r="H96" s="81"/>
      <c r="I96" s="108"/>
      <c r="J96" s="109"/>
      <c r="K96" s="110"/>
      <c r="L96" s="96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5"/>
      <c r="AB96" s="79"/>
      <c r="AC96" s="81"/>
      <c r="AD96" s="75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4"/>
      <c r="AT96" s="138"/>
    </row>
    <row r="97" spans="1:46" s="11" customFormat="1" ht="2.25" customHeight="1" x14ac:dyDescent="0.15">
      <c r="A97" s="26"/>
      <c r="B97" s="27"/>
      <c r="C97" s="28"/>
      <c r="D97" s="26"/>
      <c r="E97" s="28"/>
      <c r="F97" s="26"/>
      <c r="G97" s="27"/>
      <c r="H97" s="28"/>
      <c r="I97" s="26"/>
      <c r="J97" s="27"/>
      <c r="K97" s="28"/>
      <c r="L97" s="26"/>
      <c r="M97" s="27"/>
      <c r="N97" s="27"/>
      <c r="O97" s="27"/>
      <c r="P97" s="28"/>
      <c r="Q97" s="27"/>
      <c r="R97" s="27"/>
      <c r="S97" s="27"/>
      <c r="T97" s="28"/>
      <c r="U97" s="27"/>
      <c r="V97" s="27"/>
      <c r="W97" s="27"/>
      <c r="X97" s="28"/>
      <c r="Y97" s="27"/>
      <c r="Z97" s="27"/>
      <c r="AA97" s="27"/>
      <c r="AB97" s="26"/>
      <c r="AC97" s="28"/>
      <c r="AD97" s="29"/>
      <c r="AE97" s="29"/>
      <c r="AF97" s="29"/>
      <c r="AG97" s="30"/>
      <c r="AH97" s="29"/>
      <c r="AI97" s="29"/>
      <c r="AJ97" s="29"/>
      <c r="AK97" s="30"/>
      <c r="AL97" s="29"/>
      <c r="AM97" s="29"/>
      <c r="AN97" s="29"/>
      <c r="AO97" s="30"/>
      <c r="AP97" s="29"/>
      <c r="AQ97" s="29"/>
      <c r="AR97" s="30"/>
      <c r="AT97" s="138"/>
    </row>
    <row r="98" spans="1:46" s="11" customFormat="1" ht="13.5" customHeight="1" x14ac:dyDescent="0.15">
      <c r="A98" s="99"/>
      <c r="B98" s="100"/>
      <c r="C98" s="101"/>
      <c r="D98" s="102"/>
      <c r="E98" s="103"/>
      <c r="F98" s="79"/>
      <c r="G98" s="80"/>
      <c r="H98" s="81"/>
      <c r="I98" s="105" t="str">
        <f>IF(OR(D98="",F98="",F99=""),"0",ROUNDDOWN(D98*F98/F99,2))</f>
        <v>0</v>
      </c>
      <c r="J98" s="106"/>
      <c r="K98" s="107"/>
      <c r="L98" s="93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5"/>
      <c r="AB98" s="79"/>
      <c r="AC98" s="81"/>
      <c r="AD98" s="72" t="str">
        <f>IF(OR(L98="",AB98="",AB99=""),"0",ROUNDDOWN(L98*AB98/AB99,0))</f>
        <v>0</v>
      </c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4"/>
      <c r="AT98" s="138"/>
    </row>
    <row r="99" spans="1:46" s="11" customFormat="1" ht="13.5" customHeight="1" x14ac:dyDescent="0.15">
      <c r="A99" s="76"/>
      <c r="B99" s="77"/>
      <c r="C99" s="78"/>
      <c r="D99" s="104"/>
      <c r="E99" s="103"/>
      <c r="F99" s="79"/>
      <c r="G99" s="80"/>
      <c r="H99" s="81"/>
      <c r="I99" s="108"/>
      <c r="J99" s="109"/>
      <c r="K99" s="110"/>
      <c r="L99" s="96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5"/>
      <c r="AB99" s="79"/>
      <c r="AC99" s="81"/>
      <c r="AD99" s="75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4"/>
      <c r="AT99" s="138"/>
    </row>
    <row r="100" spans="1:46" s="11" customFormat="1" ht="2.25" customHeight="1" x14ac:dyDescent="0.15">
      <c r="A100" s="26"/>
      <c r="B100" s="27"/>
      <c r="C100" s="28"/>
      <c r="D100" s="26"/>
      <c r="E100" s="28"/>
      <c r="F100" s="26"/>
      <c r="G100" s="27"/>
      <c r="H100" s="28"/>
      <c r="I100" s="26"/>
      <c r="J100" s="27"/>
      <c r="K100" s="28"/>
      <c r="L100" s="26"/>
      <c r="M100" s="27"/>
      <c r="N100" s="27"/>
      <c r="O100" s="27"/>
      <c r="P100" s="28"/>
      <c r="Q100" s="27"/>
      <c r="R100" s="27"/>
      <c r="S100" s="27"/>
      <c r="T100" s="28"/>
      <c r="U100" s="27"/>
      <c r="V100" s="27"/>
      <c r="W100" s="27"/>
      <c r="X100" s="28"/>
      <c r="Y100" s="27"/>
      <c r="Z100" s="27"/>
      <c r="AA100" s="27"/>
      <c r="AB100" s="26"/>
      <c r="AC100" s="28"/>
      <c r="AD100" s="29"/>
      <c r="AE100" s="29"/>
      <c r="AF100" s="29"/>
      <c r="AG100" s="30"/>
      <c r="AH100" s="29"/>
      <c r="AI100" s="29"/>
      <c r="AJ100" s="29"/>
      <c r="AK100" s="30"/>
      <c r="AL100" s="29"/>
      <c r="AM100" s="29"/>
      <c r="AN100" s="29"/>
      <c r="AO100" s="30"/>
      <c r="AP100" s="29"/>
      <c r="AQ100" s="29"/>
      <c r="AR100" s="30"/>
      <c r="AT100" s="138"/>
    </row>
    <row r="101" spans="1:46" s="11" customFormat="1" ht="13.5" customHeight="1" x14ac:dyDescent="0.15">
      <c r="A101" s="55" t="s">
        <v>3</v>
      </c>
      <c r="B101" s="56"/>
      <c r="C101" s="57"/>
      <c r="D101" s="82"/>
      <c r="E101" s="83"/>
      <c r="F101" s="84"/>
      <c r="G101" s="84"/>
      <c r="H101" s="84"/>
      <c r="I101" s="84"/>
      <c r="J101" s="84"/>
      <c r="K101" s="85"/>
      <c r="L101" s="93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5"/>
      <c r="AB101" s="97">
        <v>1</v>
      </c>
      <c r="AC101" s="60"/>
      <c r="AD101" s="72" t="str">
        <f>IF(OR(L101="",AB101="",AB102=""),"0",ROUNDDOWN(L101*AB101/AB102,0))</f>
        <v>0</v>
      </c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4"/>
      <c r="AT101" s="138"/>
    </row>
    <row r="102" spans="1:46" s="11" customFormat="1" ht="13.5" customHeight="1" x14ac:dyDescent="0.15">
      <c r="A102" s="58"/>
      <c r="B102" s="59"/>
      <c r="C102" s="60"/>
      <c r="D102" s="86"/>
      <c r="E102" s="87"/>
      <c r="F102" s="88"/>
      <c r="G102" s="88"/>
      <c r="H102" s="88"/>
      <c r="I102" s="88"/>
      <c r="J102" s="88"/>
      <c r="K102" s="89"/>
      <c r="L102" s="96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5"/>
      <c r="AB102" s="97">
        <v>2</v>
      </c>
      <c r="AC102" s="60"/>
      <c r="AD102" s="75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4"/>
      <c r="AT102" s="138"/>
    </row>
    <row r="103" spans="1:46" s="11" customFormat="1" ht="2.25" customHeight="1" x14ac:dyDescent="0.15">
      <c r="A103" s="26"/>
      <c r="B103" s="27"/>
      <c r="C103" s="28"/>
      <c r="D103" s="90"/>
      <c r="E103" s="91"/>
      <c r="F103" s="91"/>
      <c r="G103" s="91"/>
      <c r="H103" s="91"/>
      <c r="I103" s="91"/>
      <c r="J103" s="91"/>
      <c r="K103" s="92"/>
      <c r="L103" s="26"/>
      <c r="M103" s="27"/>
      <c r="N103" s="27"/>
      <c r="O103" s="27"/>
      <c r="P103" s="28"/>
      <c r="Q103" s="27"/>
      <c r="R103" s="27"/>
      <c r="S103" s="27"/>
      <c r="T103" s="28"/>
      <c r="U103" s="27"/>
      <c r="V103" s="27"/>
      <c r="W103" s="27"/>
      <c r="X103" s="28"/>
      <c r="Y103" s="27"/>
      <c r="Z103" s="27"/>
      <c r="AA103" s="27"/>
      <c r="AB103" s="26"/>
      <c r="AC103" s="28"/>
      <c r="AD103" s="27"/>
      <c r="AE103" s="27"/>
      <c r="AF103" s="27"/>
      <c r="AG103" s="28"/>
      <c r="AH103" s="27"/>
      <c r="AI103" s="27"/>
      <c r="AJ103" s="27"/>
      <c r="AK103" s="28"/>
      <c r="AL103" s="27"/>
      <c r="AM103" s="27"/>
      <c r="AN103" s="27"/>
      <c r="AO103" s="28"/>
      <c r="AP103" s="27"/>
      <c r="AQ103" s="27"/>
      <c r="AR103" s="28"/>
      <c r="AT103" s="138"/>
    </row>
    <row r="104" spans="1:46" s="11" customFormat="1" ht="13.5" customHeight="1" x14ac:dyDescent="0.15">
      <c r="A104" s="55" t="s">
        <v>2</v>
      </c>
      <c r="B104" s="56"/>
      <c r="C104" s="57"/>
      <c r="D104" s="61">
        <f>D92+D95+D98</f>
        <v>0</v>
      </c>
      <c r="E104" s="62"/>
      <c r="F104" s="64"/>
      <c r="G104" s="65"/>
      <c r="H104" s="66"/>
      <c r="I104" s="61">
        <f>I92+I95+I98</f>
        <v>0</v>
      </c>
      <c r="J104" s="70"/>
      <c r="K104" s="71"/>
      <c r="L104" s="37">
        <f>L92+L95+L98+L101</f>
        <v>0</v>
      </c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9"/>
      <c r="AB104" s="64"/>
      <c r="AC104" s="66"/>
      <c r="AD104" s="37">
        <f>AD92+AD95+AD98+AD101</f>
        <v>0</v>
      </c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9"/>
      <c r="AT104" s="138"/>
    </row>
    <row r="105" spans="1:46" s="11" customFormat="1" ht="13.5" customHeight="1" x14ac:dyDescent="0.15">
      <c r="A105" s="58"/>
      <c r="B105" s="59"/>
      <c r="C105" s="60"/>
      <c r="D105" s="63"/>
      <c r="E105" s="62"/>
      <c r="F105" s="67"/>
      <c r="G105" s="68"/>
      <c r="H105" s="69"/>
      <c r="I105" s="63"/>
      <c r="J105" s="70"/>
      <c r="K105" s="71"/>
      <c r="L105" s="40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9"/>
      <c r="AB105" s="67"/>
      <c r="AC105" s="69"/>
      <c r="AD105" s="40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9"/>
      <c r="AT105" s="138"/>
    </row>
    <row r="106" spans="1:46" s="11" customFormat="1" ht="2.25" customHeight="1" thickBot="1" x14ac:dyDescent="0.2">
      <c r="A106" s="31"/>
      <c r="B106" s="32"/>
      <c r="C106" s="33"/>
      <c r="D106" s="31"/>
      <c r="E106" s="33"/>
      <c r="F106" s="31"/>
      <c r="G106" s="32"/>
      <c r="H106" s="33"/>
      <c r="I106" s="31"/>
      <c r="J106" s="32"/>
      <c r="K106" s="33"/>
      <c r="L106" s="31"/>
      <c r="M106" s="32"/>
      <c r="N106" s="32"/>
      <c r="O106" s="32"/>
      <c r="P106" s="33"/>
      <c r="Q106" s="32"/>
      <c r="R106" s="32"/>
      <c r="S106" s="32"/>
      <c r="T106" s="33"/>
      <c r="U106" s="32"/>
      <c r="V106" s="32"/>
      <c r="W106" s="32"/>
      <c r="X106" s="33"/>
      <c r="Y106" s="32"/>
      <c r="Z106" s="32"/>
      <c r="AA106" s="32"/>
      <c r="AB106" s="31"/>
      <c r="AC106" s="33"/>
      <c r="AD106" s="32"/>
      <c r="AE106" s="32"/>
      <c r="AF106" s="32"/>
      <c r="AG106" s="33"/>
      <c r="AH106" s="32"/>
      <c r="AI106" s="32"/>
      <c r="AJ106" s="32"/>
      <c r="AK106" s="33"/>
      <c r="AL106" s="32"/>
      <c r="AM106" s="32"/>
      <c r="AN106" s="32"/>
      <c r="AO106" s="33"/>
      <c r="AP106" s="32"/>
      <c r="AQ106" s="32"/>
      <c r="AR106" s="33"/>
      <c r="AT106" s="138"/>
    </row>
    <row r="107" spans="1:46" s="11" customFormat="1" ht="27" customHeight="1" thickTop="1" x14ac:dyDescent="0.15">
      <c r="A107" s="20" t="s">
        <v>22</v>
      </c>
      <c r="B107" s="21" t="s">
        <v>21</v>
      </c>
      <c r="C107" s="133"/>
      <c r="D107" s="134"/>
      <c r="E107" s="134"/>
      <c r="F107" s="134"/>
      <c r="G107" s="135"/>
      <c r="H107" s="136" t="s">
        <v>20</v>
      </c>
      <c r="I107" s="125"/>
      <c r="J107" s="133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5"/>
      <c r="AT107" s="138"/>
    </row>
    <row r="108" spans="1:46" s="11" customFormat="1" ht="15" customHeight="1" x14ac:dyDescent="0.15">
      <c r="A108" s="114" t="s">
        <v>19</v>
      </c>
      <c r="B108" s="115"/>
      <c r="C108" s="57"/>
      <c r="D108" s="119" t="s">
        <v>18</v>
      </c>
      <c r="E108" s="120"/>
      <c r="F108" s="120"/>
      <c r="G108" s="120"/>
      <c r="H108" s="120"/>
      <c r="I108" s="120"/>
      <c r="J108" s="120"/>
      <c r="K108" s="121"/>
      <c r="L108" s="119" t="s">
        <v>17</v>
      </c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1"/>
      <c r="AT108" s="139"/>
    </row>
    <row r="109" spans="1:46" s="11" customFormat="1" ht="30" customHeight="1" x14ac:dyDescent="0.15">
      <c r="A109" s="116"/>
      <c r="B109" s="117"/>
      <c r="C109" s="118"/>
      <c r="D109" s="122" t="s">
        <v>16</v>
      </c>
      <c r="E109" s="121"/>
      <c r="F109" s="123" t="s">
        <v>15</v>
      </c>
      <c r="G109" s="124"/>
      <c r="H109" s="125"/>
      <c r="I109" s="122" t="s">
        <v>14</v>
      </c>
      <c r="J109" s="120"/>
      <c r="K109" s="121"/>
      <c r="L109" s="122" t="s">
        <v>13</v>
      </c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1"/>
      <c r="AB109" s="123" t="s">
        <v>12</v>
      </c>
      <c r="AC109" s="125"/>
      <c r="AD109" s="122" t="s">
        <v>11</v>
      </c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1"/>
      <c r="AT109" s="139"/>
    </row>
    <row r="110" spans="1:46" s="11" customFormat="1" ht="12" customHeight="1" x14ac:dyDescent="0.15">
      <c r="A110" s="22"/>
      <c r="B110" s="23"/>
      <c r="C110" s="24"/>
      <c r="D110" s="23"/>
      <c r="E110" s="25" t="s">
        <v>10</v>
      </c>
      <c r="F110" s="22"/>
      <c r="G110" s="23"/>
      <c r="H110" s="24"/>
      <c r="I110" s="23"/>
      <c r="J110" s="23"/>
      <c r="K110" s="25" t="s">
        <v>10</v>
      </c>
      <c r="L110" s="22"/>
      <c r="M110" s="23"/>
      <c r="N110" s="23"/>
      <c r="O110" s="132" t="s">
        <v>9</v>
      </c>
      <c r="P110" s="132"/>
      <c r="Q110" s="132"/>
      <c r="R110" s="23"/>
      <c r="S110" s="132" t="s">
        <v>8</v>
      </c>
      <c r="T110" s="132"/>
      <c r="U110" s="132"/>
      <c r="V110" s="23"/>
      <c r="W110" s="98" t="s">
        <v>7</v>
      </c>
      <c r="X110" s="98"/>
      <c r="Y110" s="98"/>
      <c r="Z110" s="126" t="s">
        <v>6</v>
      </c>
      <c r="AA110" s="126"/>
      <c r="AB110" s="22"/>
      <c r="AC110" s="24"/>
      <c r="AD110" s="23"/>
      <c r="AE110" s="23"/>
      <c r="AF110" s="132" t="s">
        <v>9</v>
      </c>
      <c r="AG110" s="132"/>
      <c r="AH110" s="132"/>
      <c r="AI110" s="23"/>
      <c r="AJ110" s="132" t="s">
        <v>8</v>
      </c>
      <c r="AK110" s="132"/>
      <c r="AL110" s="132"/>
      <c r="AM110" s="23"/>
      <c r="AN110" s="98" t="s">
        <v>7</v>
      </c>
      <c r="AO110" s="98"/>
      <c r="AP110" s="98"/>
      <c r="AQ110" s="126" t="s">
        <v>6</v>
      </c>
      <c r="AR110" s="127"/>
    </row>
    <row r="111" spans="1:46" s="11" customFormat="1" ht="11.25" customHeight="1" x14ac:dyDescent="0.15">
      <c r="A111" s="128" t="s">
        <v>5</v>
      </c>
      <c r="B111" s="129"/>
      <c r="C111" s="130"/>
      <c r="D111" s="102"/>
      <c r="E111" s="103"/>
      <c r="F111" s="79"/>
      <c r="G111" s="80"/>
      <c r="H111" s="81"/>
      <c r="I111" s="131" t="str">
        <f>IF(OR(D111="",F111="",F112=""),"0",ROUNDDOWN(D111*F111/F112,2))</f>
        <v>0</v>
      </c>
      <c r="J111" s="109"/>
      <c r="K111" s="110"/>
      <c r="L111" s="93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5"/>
      <c r="AB111" s="79"/>
      <c r="AC111" s="81"/>
      <c r="AD111" s="72" t="str">
        <f>IF(OR(L111="",AB111="",AB112=""),"0",ROUNDDOWN(L111*AB111/AB112,0))</f>
        <v>0</v>
      </c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4"/>
    </row>
    <row r="112" spans="1:46" s="11" customFormat="1" ht="11.25" customHeight="1" x14ac:dyDescent="0.15">
      <c r="A112" s="76" t="s">
        <v>4</v>
      </c>
      <c r="B112" s="77"/>
      <c r="C112" s="78"/>
      <c r="D112" s="104"/>
      <c r="E112" s="103"/>
      <c r="F112" s="79"/>
      <c r="G112" s="80"/>
      <c r="H112" s="81"/>
      <c r="I112" s="108"/>
      <c r="J112" s="109"/>
      <c r="K112" s="110"/>
      <c r="L112" s="96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5"/>
      <c r="AB112" s="79"/>
      <c r="AC112" s="81"/>
      <c r="AD112" s="75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4"/>
    </row>
    <row r="113" spans="1:46" s="11" customFormat="1" ht="2.25" customHeight="1" x14ac:dyDescent="0.15">
      <c r="A113" s="26"/>
      <c r="B113" s="27"/>
      <c r="C113" s="28"/>
      <c r="D113" s="27"/>
      <c r="E113" s="27"/>
      <c r="F113" s="26"/>
      <c r="G113" s="27"/>
      <c r="H113" s="28"/>
      <c r="I113" s="27"/>
      <c r="J113" s="27"/>
      <c r="K113" s="27"/>
      <c r="L113" s="26"/>
      <c r="M113" s="27"/>
      <c r="N113" s="27"/>
      <c r="O113" s="27"/>
      <c r="P113" s="28"/>
      <c r="Q113" s="27"/>
      <c r="R113" s="27"/>
      <c r="S113" s="27"/>
      <c r="T113" s="28"/>
      <c r="U113" s="27"/>
      <c r="V113" s="27"/>
      <c r="W113" s="27"/>
      <c r="X113" s="28"/>
      <c r="Y113" s="27"/>
      <c r="Z113" s="27"/>
      <c r="AA113" s="27"/>
      <c r="AB113" s="26"/>
      <c r="AC113" s="28"/>
      <c r="AD113" s="29"/>
      <c r="AE113" s="29"/>
      <c r="AF113" s="29"/>
      <c r="AG113" s="30"/>
      <c r="AH113" s="29"/>
      <c r="AI113" s="29"/>
      <c r="AJ113" s="29"/>
      <c r="AK113" s="30"/>
      <c r="AL113" s="29"/>
      <c r="AM113" s="29"/>
      <c r="AN113" s="29"/>
      <c r="AO113" s="30"/>
      <c r="AP113" s="29"/>
      <c r="AQ113" s="29"/>
      <c r="AR113" s="30"/>
    </row>
    <row r="114" spans="1:46" s="11" customFormat="1" ht="13.5" customHeight="1" x14ac:dyDescent="0.15">
      <c r="A114" s="111" t="s">
        <v>5</v>
      </c>
      <c r="B114" s="112"/>
      <c r="C114" s="113"/>
      <c r="D114" s="102"/>
      <c r="E114" s="103"/>
      <c r="F114" s="79"/>
      <c r="G114" s="80"/>
      <c r="H114" s="81"/>
      <c r="I114" s="105" t="str">
        <f>IF(OR(D114="",F114="",F115=""),"0",ROUNDDOWN(D114*F114/F115,2))</f>
        <v>0</v>
      </c>
      <c r="J114" s="106"/>
      <c r="K114" s="107"/>
      <c r="L114" s="93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5"/>
      <c r="AB114" s="79"/>
      <c r="AC114" s="81"/>
      <c r="AD114" s="72" t="str">
        <f>IF(OR(L114="",AB114="",AB115=""),"0",ROUNDDOWN(L114*AB114/AB115,0))</f>
        <v>0</v>
      </c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4"/>
    </row>
    <row r="115" spans="1:46" s="11" customFormat="1" ht="13.5" customHeight="1" x14ac:dyDescent="0.15">
      <c r="A115" s="76" t="s">
        <v>4</v>
      </c>
      <c r="B115" s="77"/>
      <c r="C115" s="78"/>
      <c r="D115" s="104"/>
      <c r="E115" s="103"/>
      <c r="F115" s="79"/>
      <c r="G115" s="80"/>
      <c r="H115" s="81"/>
      <c r="I115" s="108"/>
      <c r="J115" s="109"/>
      <c r="K115" s="110"/>
      <c r="L115" s="96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5"/>
      <c r="AB115" s="79"/>
      <c r="AC115" s="81"/>
      <c r="AD115" s="75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4"/>
    </row>
    <row r="116" spans="1:46" s="11" customFormat="1" ht="2.25" customHeight="1" x14ac:dyDescent="0.15">
      <c r="A116" s="26"/>
      <c r="B116" s="27"/>
      <c r="C116" s="28"/>
      <c r="D116" s="26"/>
      <c r="E116" s="28"/>
      <c r="F116" s="26"/>
      <c r="G116" s="27"/>
      <c r="H116" s="28"/>
      <c r="I116" s="26"/>
      <c r="J116" s="27"/>
      <c r="K116" s="28"/>
      <c r="L116" s="26"/>
      <c r="M116" s="27"/>
      <c r="N116" s="27"/>
      <c r="O116" s="27"/>
      <c r="P116" s="28"/>
      <c r="Q116" s="27"/>
      <c r="R116" s="27"/>
      <c r="S116" s="27"/>
      <c r="T116" s="28"/>
      <c r="U116" s="27"/>
      <c r="V116" s="27"/>
      <c r="W116" s="27"/>
      <c r="X116" s="28"/>
      <c r="Y116" s="27"/>
      <c r="Z116" s="27"/>
      <c r="AA116" s="27"/>
      <c r="AB116" s="26"/>
      <c r="AC116" s="28"/>
      <c r="AD116" s="29"/>
      <c r="AE116" s="29"/>
      <c r="AF116" s="29"/>
      <c r="AG116" s="30"/>
      <c r="AH116" s="29"/>
      <c r="AI116" s="29"/>
      <c r="AJ116" s="29"/>
      <c r="AK116" s="30"/>
      <c r="AL116" s="29"/>
      <c r="AM116" s="29"/>
      <c r="AN116" s="29"/>
      <c r="AO116" s="30"/>
      <c r="AP116" s="29"/>
      <c r="AQ116" s="29"/>
      <c r="AR116" s="30"/>
    </row>
    <row r="117" spans="1:46" s="11" customFormat="1" ht="13.5" customHeight="1" x14ac:dyDescent="0.15">
      <c r="A117" s="99"/>
      <c r="B117" s="100"/>
      <c r="C117" s="101"/>
      <c r="D117" s="102"/>
      <c r="E117" s="103"/>
      <c r="F117" s="79"/>
      <c r="G117" s="80"/>
      <c r="H117" s="81"/>
      <c r="I117" s="105" t="str">
        <f>IF(OR(D117="",F117="",F118=""),"0",ROUNDDOWN(D117*F117/F118,2))</f>
        <v>0</v>
      </c>
      <c r="J117" s="106"/>
      <c r="K117" s="107"/>
      <c r="L117" s="93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5"/>
      <c r="AB117" s="79"/>
      <c r="AC117" s="81"/>
      <c r="AD117" s="72" t="str">
        <f>IF(OR(L117="",AB117="",AB118=""),"0",ROUNDDOWN(L117*AB117/AB118,0))</f>
        <v>0</v>
      </c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4"/>
    </row>
    <row r="118" spans="1:46" s="11" customFormat="1" ht="13.5" customHeight="1" x14ac:dyDescent="0.15">
      <c r="A118" s="76"/>
      <c r="B118" s="77"/>
      <c r="C118" s="78"/>
      <c r="D118" s="104"/>
      <c r="E118" s="103"/>
      <c r="F118" s="79"/>
      <c r="G118" s="80"/>
      <c r="H118" s="81"/>
      <c r="I118" s="108"/>
      <c r="J118" s="109"/>
      <c r="K118" s="110"/>
      <c r="L118" s="96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5"/>
      <c r="AB118" s="79"/>
      <c r="AC118" s="81"/>
      <c r="AD118" s="75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4"/>
    </row>
    <row r="119" spans="1:46" s="11" customFormat="1" ht="2.25" customHeight="1" x14ac:dyDescent="0.15">
      <c r="A119" s="26"/>
      <c r="B119" s="27"/>
      <c r="C119" s="28"/>
      <c r="D119" s="26"/>
      <c r="E119" s="28"/>
      <c r="F119" s="26"/>
      <c r="G119" s="27"/>
      <c r="H119" s="28"/>
      <c r="I119" s="26"/>
      <c r="J119" s="27"/>
      <c r="K119" s="28"/>
      <c r="L119" s="26"/>
      <c r="M119" s="27"/>
      <c r="N119" s="27"/>
      <c r="O119" s="27"/>
      <c r="P119" s="28"/>
      <c r="Q119" s="27"/>
      <c r="R119" s="27"/>
      <c r="S119" s="27"/>
      <c r="T119" s="28"/>
      <c r="U119" s="27"/>
      <c r="V119" s="27"/>
      <c r="W119" s="27"/>
      <c r="X119" s="28"/>
      <c r="Y119" s="27"/>
      <c r="Z119" s="27"/>
      <c r="AA119" s="27"/>
      <c r="AB119" s="26"/>
      <c r="AC119" s="28"/>
      <c r="AD119" s="29"/>
      <c r="AE119" s="29"/>
      <c r="AF119" s="29"/>
      <c r="AG119" s="30"/>
      <c r="AH119" s="29"/>
      <c r="AI119" s="29"/>
      <c r="AJ119" s="29"/>
      <c r="AK119" s="30"/>
      <c r="AL119" s="29"/>
      <c r="AM119" s="29"/>
      <c r="AN119" s="29"/>
      <c r="AO119" s="30"/>
      <c r="AP119" s="29"/>
      <c r="AQ119" s="29"/>
      <c r="AR119" s="30"/>
    </row>
    <row r="120" spans="1:46" s="11" customFormat="1" ht="13.5" customHeight="1" x14ac:dyDescent="0.15">
      <c r="A120" s="55" t="s">
        <v>3</v>
      </c>
      <c r="B120" s="56"/>
      <c r="C120" s="57"/>
      <c r="D120" s="82"/>
      <c r="E120" s="83"/>
      <c r="F120" s="84"/>
      <c r="G120" s="84"/>
      <c r="H120" s="84"/>
      <c r="I120" s="84"/>
      <c r="J120" s="84"/>
      <c r="K120" s="85"/>
      <c r="L120" s="93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5"/>
      <c r="AB120" s="97">
        <v>1</v>
      </c>
      <c r="AC120" s="60"/>
      <c r="AD120" s="72" t="str">
        <f>IF(OR(L120="",AB120="",AB121=""),"0",ROUNDDOWN(L120*AB120/AB121,0))</f>
        <v>0</v>
      </c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4"/>
    </row>
    <row r="121" spans="1:46" s="11" customFormat="1" ht="13.5" customHeight="1" x14ac:dyDescent="0.15">
      <c r="A121" s="58"/>
      <c r="B121" s="59"/>
      <c r="C121" s="60"/>
      <c r="D121" s="86"/>
      <c r="E121" s="87"/>
      <c r="F121" s="88"/>
      <c r="G121" s="88"/>
      <c r="H121" s="88"/>
      <c r="I121" s="88"/>
      <c r="J121" s="88"/>
      <c r="K121" s="89"/>
      <c r="L121" s="96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5"/>
      <c r="AB121" s="97">
        <v>2</v>
      </c>
      <c r="AC121" s="60"/>
      <c r="AD121" s="75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4"/>
    </row>
    <row r="122" spans="1:46" s="11" customFormat="1" ht="2.25" customHeight="1" x14ac:dyDescent="0.15">
      <c r="A122" s="26"/>
      <c r="B122" s="27"/>
      <c r="C122" s="28"/>
      <c r="D122" s="90"/>
      <c r="E122" s="91"/>
      <c r="F122" s="91"/>
      <c r="G122" s="91"/>
      <c r="H122" s="91"/>
      <c r="I122" s="91"/>
      <c r="J122" s="91"/>
      <c r="K122" s="92"/>
      <c r="L122" s="26"/>
      <c r="M122" s="27"/>
      <c r="N122" s="27"/>
      <c r="O122" s="27"/>
      <c r="P122" s="28"/>
      <c r="Q122" s="27"/>
      <c r="R122" s="27"/>
      <c r="S122" s="27"/>
      <c r="T122" s="28"/>
      <c r="U122" s="27"/>
      <c r="V122" s="27"/>
      <c r="W122" s="27"/>
      <c r="X122" s="28"/>
      <c r="Y122" s="27"/>
      <c r="Z122" s="27"/>
      <c r="AA122" s="27"/>
      <c r="AB122" s="26"/>
      <c r="AC122" s="28"/>
      <c r="AD122" s="27"/>
      <c r="AE122" s="27"/>
      <c r="AF122" s="27"/>
      <c r="AG122" s="28"/>
      <c r="AH122" s="27"/>
      <c r="AI122" s="27"/>
      <c r="AJ122" s="27"/>
      <c r="AK122" s="28"/>
      <c r="AL122" s="27"/>
      <c r="AM122" s="27"/>
      <c r="AN122" s="27"/>
      <c r="AO122" s="28"/>
      <c r="AP122" s="27"/>
      <c r="AQ122" s="27"/>
      <c r="AR122" s="28"/>
    </row>
    <row r="123" spans="1:46" s="11" customFormat="1" ht="13.5" customHeight="1" x14ac:dyDescent="0.15">
      <c r="A123" s="55" t="s">
        <v>2</v>
      </c>
      <c r="B123" s="56"/>
      <c r="C123" s="57"/>
      <c r="D123" s="61">
        <f>D111+D114+D117</f>
        <v>0</v>
      </c>
      <c r="E123" s="62"/>
      <c r="F123" s="64"/>
      <c r="G123" s="65"/>
      <c r="H123" s="66"/>
      <c r="I123" s="61">
        <f>I111+I114+I117</f>
        <v>0</v>
      </c>
      <c r="J123" s="70"/>
      <c r="K123" s="71"/>
      <c r="L123" s="37">
        <f>L111+L114+L117+L120</f>
        <v>0</v>
      </c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9"/>
      <c r="AB123" s="64"/>
      <c r="AC123" s="66"/>
      <c r="AD123" s="37">
        <f>AD111+AD114+AD117+AD120</f>
        <v>0</v>
      </c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9"/>
    </row>
    <row r="124" spans="1:46" s="11" customFormat="1" ht="13.5" customHeight="1" x14ac:dyDescent="0.15">
      <c r="A124" s="58"/>
      <c r="B124" s="59"/>
      <c r="C124" s="60"/>
      <c r="D124" s="63"/>
      <c r="E124" s="62"/>
      <c r="F124" s="67"/>
      <c r="G124" s="68"/>
      <c r="H124" s="69"/>
      <c r="I124" s="63"/>
      <c r="J124" s="70"/>
      <c r="K124" s="71"/>
      <c r="L124" s="40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9"/>
      <c r="AB124" s="67"/>
      <c r="AC124" s="69"/>
      <c r="AD124" s="40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9"/>
    </row>
    <row r="125" spans="1:46" s="11" customFormat="1" ht="2.25" customHeight="1" thickBot="1" x14ac:dyDescent="0.2">
      <c r="A125" s="31"/>
      <c r="B125" s="32"/>
      <c r="C125" s="33"/>
      <c r="D125" s="31"/>
      <c r="E125" s="33"/>
      <c r="F125" s="31"/>
      <c r="G125" s="32"/>
      <c r="H125" s="33"/>
      <c r="I125" s="31"/>
      <c r="J125" s="32"/>
      <c r="K125" s="33"/>
      <c r="L125" s="31"/>
      <c r="M125" s="32"/>
      <c r="N125" s="32"/>
      <c r="O125" s="32"/>
      <c r="P125" s="33"/>
      <c r="Q125" s="32"/>
      <c r="R125" s="32"/>
      <c r="S125" s="32"/>
      <c r="T125" s="33"/>
      <c r="U125" s="32"/>
      <c r="V125" s="32"/>
      <c r="W125" s="32"/>
      <c r="X125" s="33"/>
      <c r="Y125" s="32"/>
      <c r="Z125" s="32"/>
      <c r="AA125" s="32"/>
      <c r="AB125" s="31"/>
      <c r="AC125" s="33"/>
      <c r="AD125" s="32"/>
      <c r="AE125" s="32"/>
      <c r="AF125" s="32"/>
      <c r="AG125" s="33"/>
      <c r="AH125" s="32"/>
      <c r="AI125" s="32"/>
      <c r="AJ125" s="32"/>
      <c r="AK125" s="33"/>
      <c r="AL125" s="32"/>
      <c r="AM125" s="32"/>
      <c r="AN125" s="32"/>
      <c r="AO125" s="33"/>
      <c r="AP125" s="32"/>
      <c r="AQ125" s="32"/>
      <c r="AR125" s="33"/>
    </row>
    <row r="126" spans="1:46" s="11" customFormat="1" ht="37.5" customHeight="1" thickTop="1" x14ac:dyDescent="0.2">
      <c r="A126" s="41" t="s">
        <v>1</v>
      </c>
      <c r="B126" s="143"/>
      <c r="C126" s="143"/>
      <c r="D126" s="143"/>
      <c r="E126" s="143"/>
      <c r="F126" s="143"/>
      <c r="G126" s="143"/>
      <c r="H126" s="144"/>
      <c r="I126" s="44">
        <f>I86+I104+I123</f>
        <v>0</v>
      </c>
      <c r="J126" s="145"/>
      <c r="K126" s="146"/>
      <c r="L126" s="41" t="s">
        <v>0</v>
      </c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4"/>
      <c r="AD126" s="50">
        <f>AD86+AD104+AD123</f>
        <v>0</v>
      </c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1"/>
      <c r="AS126" s="53" t="s">
        <v>82</v>
      </c>
      <c r="AT126" s="54"/>
    </row>
    <row r="127" spans="1:46" ht="2.25" customHeight="1" x14ac:dyDescent="0.15">
      <c r="A127" s="10"/>
      <c r="B127" s="9"/>
      <c r="C127" s="9"/>
      <c r="D127" s="9"/>
      <c r="E127" s="9"/>
      <c r="F127" s="9"/>
      <c r="G127" s="9"/>
      <c r="H127" s="8"/>
      <c r="I127" s="147"/>
      <c r="J127" s="148"/>
      <c r="K127" s="149"/>
      <c r="L127" s="7"/>
      <c r="M127" s="6"/>
      <c r="N127" s="6"/>
      <c r="O127" s="6"/>
      <c r="P127" s="5"/>
      <c r="Q127" s="6"/>
      <c r="R127" s="6"/>
      <c r="S127" s="6"/>
      <c r="T127" s="5"/>
      <c r="U127" s="6"/>
      <c r="V127" s="6"/>
      <c r="W127" s="6"/>
      <c r="X127" s="5"/>
      <c r="Y127" s="6"/>
      <c r="Z127" s="6"/>
      <c r="AA127" s="6"/>
      <c r="AB127" s="7"/>
      <c r="AC127" s="5"/>
      <c r="AD127" s="6"/>
      <c r="AE127" s="6"/>
      <c r="AF127" s="6"/>
      <c r="AG127" s="5"/>
      <c r="AH127" s="6"/>
      <c r="AI127" s="6"/>
      <c r="AJ127" s="6"/>
      <c r="AK127" s="5"/>
      <c r="AL127" s="6"/>
      <c r="AM127" s="6"/>
      <c r="AN127" s="6"/>
      <c r="AO127" s="5"/>
      <c r="AP127" s="6"/>
      <c r="AQ127" s="6"/>
      <c r="AR127" s="5"/>
    </row>
    <row r="128" spans="1:46" s="11" customFormat="1" ht="27" customHeight="1" x14ac:dyDescent="0.15">
      <c r="A128" s="20" t="s">
        <v>22</v>
      </c>
      <c r="B128" s="21" t="s">
        <v>21</v>
      </c>
      <c r="C128" s="140"/>
      <c r="D128" s="141"/>
      <c r="E128" s="141"/>
      <c r="F128" s="141"/>
      <c r="G128" s="142"/>
      <c r="H128" s="136" t="s">
        <v>20</v>
      </c>
      <c r="I128" s="125"/>
      <c r="J128" s="140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2"/>
    </row>
    <row r="129" spans="1:46" s="11" customFormat="1" ht="15" customHeight="1" x14ac:dyDescent="0.15">
      <c r="A129" s="114" t="s">
        <v>19</v>
      </c>
      <c r="B129" s="115"/>
      <c r="C129" s="57"/>
      <c r="D129" s="119" t="s">
        <v>18</v>
      </c>
      <c r="E129" s="120"/>
      <c r="F129" s="120"/>
      <c r="G129" s="120"/>
      <c r="H129" s="120"/>
      <c r="I129" s="120"/>
      <c r="J129" s="120"/>
      <c r="K129" s="121"/>
      <c r="L129" s="119" t="s">
        <v>17</v>
      </c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1"/>
      <c r="AT129" s="137" t="s">
        <v>23</v>
      </c>
    </row>
    <row r="130" spans="1:46" s="11" customFormat="1" ht="30" customHeight="1" x14ac:dyDescent="0.15">
      <c r="A130" s="116"/>
      <c r="B130" s="117"/>
      <c r="C130" s="118"/>
      <c r="D130" s="122" t="s">
        <v>16</v>
      </c>
      <c r="E130" s="121"/>
      <c r="F130" s="123" t="s">
        <v>15</v>
      </c>
      <c r="G130" s="124"/>
      <c r="H130" s="125"/>
      <c r="I130" s="122" t="s">
        <v>14</v>
      </c>
      <c r="J130" s="120"/>
      <c r="K130" s="121"/>
      <c r="L130" s="122" t="s">
        <v>13</v>
      </c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1"/>
      <c r="AB130" s="123" t="s">
        <v>12</v>
      </c>
      <c r="AC130" s="125"/>
      <c r="AD130" s="122" t="s">
        <v>11</v>
      </c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1"/>
      <c r="AT130" s="138"/>
    </row>
    <row r="131" spans="1:46" s="11" customFormat="1" ht="12" customHeight="1" x14ac:dyDescent="0.15">
      <c r="A131" s="22"/>
      <c r="B131" s="23"/>
      <c r="C131" s="24"/>
      <c r="D131" s="23"/>
      <c r="E131" s="25" t="s">
        <v>10</v>
      </c>
      <c r="F131" s="22"/>
      <c r="G131" s="23"/>
      <c r="H131" s="24"/>
      <c r="I131" s="23"/>
      <c r="J131" s="23"/>
      <c r="K131" s="25" t="s">
        <v>10</v>
      </c>
      <c r="L131" s="22"/>
      <c r="M131" s="23"/>
      <c r="N131" s="23"/>
      <c r="O131" s="132" t="s">
        <v>9</v>
      </c>
      <c r="P131" s="132"/>
      <c r="Q131" s="132"/>
      <c r="R131" s="23"/>
      <c r="S131" s="132" t="s">
        <v>8</v>
      </c>
      <c r="T131" s="132"/>
      <c r="U131" s="132"/>
      <c r="V131" s="23"/>
      <c r="W131" s="98" t="s">
        <v>7</v>
      </c>
      <c r="X131" s="98"/>
      <c r="Y131" s="98"/>
      <c r="Z131" s="126" t="s">
        <v>6</v>
      </c>
      <c r="AA131" s="126"/>
      <c r="AB131" s="22"/>
      <c r="AC131" s="24"/>
      <c r="AD131" s="23"/>
      <c r="AE131" s="23"/>
      <c r="AF131" s="132" t="s">
        <v>9</v>
      </c>
      <c r="AG131" s="132"/>
      <c r="AH131" s="132"/>
      <c r="AI131" s="23"/>
      <c r="AJ131" s="132" t="s">
        <v>8</v>
      </c>
      <c r="AK131" s="132"/>
      <c r="AL131" s="132"/>
      <c r="AM131" s="23"/>
      <c r="AN131" s="98" t="s">
        <v>7</v>
      </c>
      <c r="AO131" s="98"/>
      <c r="AP131" s="98"/>
      <c r="AQ131" s="126" t="s">
        <v>6</v>
      </c>
      <c r="AR131" s="127"/>
      <c r="AT131" s="138"/>
    </row>
    <row r="132" spans="1:46" s="11" customFormat="1" ht="11.25" customHeight="1" x14ac:dyDescent="0.15">
      <c r="A132" s="128" t="s">
        <v>5</v>
      </c>
      <c r="B132" s="129"/>
      <c r="C132" s="130"/>
      <c r="D132" s="102"/>
      <c r="E132" s="103"/>
      <c r="F132" s="79"/>
      <c r="G132" s="80"/>
      <c r="H132" s="81"/>
      <c r="I132" s="131" t="str">
        <f>IF(OR(D132="",F132="",F133=""),"0",ROUNDDOWN(D132*F132/F133,2))</f>
        <v>0</v>
      </c>
      <c r="J132" s="109"/>
      <c r="K132" s="110"/>
      <c r="L132" s="93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5"/>
      <c r="AB132" s="79"/>
      <c r="AC132" s="81"/>
      <c r="AD132" s="72" t="str">
        <f>IF(OR(L132="",AB132="",AB133=""),"0",ROUNDDOWN(L132*AB132/AB133,0))</f>
        <v>0</v>
      </c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4"/>
      <c r="AT132" s="138"/>
    </row>
    <row r="133" spans="1:46" s="11" customFormat="1" ht="11.25" customHeight="1" x14ac:dyDescent="0.15">
      <c r="A133" s="76" t="s">
        <v>4</v>
      </c>
      <c r="B133" s="77"/>
      <c r="C133" s="78"/>
      <c r="D133" s="104"/>
      <c r="E133" s="103"/>
      <c r="F133" s="79"/>
      <c r="G133" s="80"/>
      <c r="H133" s="81"/>
      <c r="I133" s="108"/>
      <c r="J133" s="109"/>
      <c r="K133" s="110"/>
      <c r="L133" s="96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5"/>
      <c r="AB133" s="79"/>
      <c r="AC133" s="81"/>
      <c r="AD133" s="75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4"/>
      <c r="AT133" s="138"/>
    </row>
    <row r="134" spans="1:46" s="11" customFormat="1" ht="2.25" customHeight="1" x14ac:dyDescent="0.15">
      <c r="A134" s="26"/>
      <c r="B134" s="27"/>
      <c r="C134" s="28"/>
      <c r="D134" s="27"/>
      <c r="E134" s="27"/>
      <c r="F134" s="26"/>
      <c r="G134" s="27"/>
      <c r="H134" s="28"/>
      <c r="I134" s="27"/>
      <c r="J134" s="27"/>
      <c r="K134" s="27"/>
      <c r="L134" s="26"/>
      <c r="M134" s="27"/>
      <c r="N134" s="27"/>
      <c r="O134" s="27"/>
      <c r="P134" s="28"/>
      <c r="Q134" s="27"/>
      <c r="R134" s="27"/>
      <c r="S134" s="27"/>
      <c r="T134" s="28"/>
      <c r="U134" s="27"/>
      <c r="V134" s="27"/>
      <c r="W134" s="27"/>
      <c r="X134" s="28"/>
      <c r="Y134" s="27"/>
      <c r="Z134" s="27"/>
      <c r="AA134" s="27"/>
      <c r="AB134" s="26"/>
      <c r="AC134" s="28"/>
      <c r="AD134" s="29"/>
      <c r="AE134" s="29"/>
      <c r="AF134" s="29"/>
      <c r="AG134" s="30"/>
      <c r="AH134" s="29"/>
      <c r="AI134" s="29"/>
      <c r="AJ134" s="29"/>
      <c r="AK134" s="30"/>
      <c r="AL134" s="29"/>
      <c r="AM134" s="29"/>
      <c r="AN134" s="29"/>
      <c r="AO134" s="30"/>
      <c r="AP134" s="29"/>
      <c r="AQ134" s="29"/>
      <c r="AR134" s="30"/>
      <c r="AT134" s="138"/>
    </row>
    <row r="135" spans="1:46" s="11" customFormat="1" ht="13.5" customHeight="1" x14ac:dyDescent="0.15">
      <c r="A135" s="111" t="s">
        <v>5</v>
      </c>
      <c r="B135" s="112"/>
      <c r="C135" s="113"/>
      <c r="D135" s="102"/>
      <c r="E135" s="103"/>
      <c r="F135" s="79"/>
      <c r="G135" s="80"/>
      <c r="H135" s="81"/>
      <c r="I135" s="105" t="str">
        <f>IF(OR(D135="",F135="",F136=""),"0",ROUNDDOWN(D135*F135/F136,2))</f>
        <v>0</v>
      </c>
      <c r="J135" s="106"/>
      <c r="K135" s="107"/>
      <c r="L135" s="93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5"/>
      <c r="AB135" s="79"/>
      <c r="AC135" s="81"/>
      <c r="AD135" s="72" t="str">
        <f>IF(OR(L135="",AB135="",AB136=""),"0",ROUNDDOWN(L135*AB135/AB136,0))</f>
        <v>0</v>
      </c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4"/>
      <c r="AT135" s="138"/>
    </row>
    <row r="136" spans="1:46" s="11" customFormat="1" ht="13.5" customHeight="1" x14ac:dyDescent="0.15">
      <c r="A136" s="76" t="s">
        <v>4</v>
      </c>
      <c r="B136" s="77"/>
      <c r="C136" s="78"/>
      <c r="D136" s="104"/>
      <c r="E136" s="103"/>
      <c r="F136" s="79"/>
      <c r="G136" s="80"/>
      <c r="H136" s="81"/>
      <c r="I136" s="108"/>
      <c r="J136" s="109"/>
      <c r="K136" s="110"/>
      <c r="L136" s="96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5"/>
      <c r="AB136" s="79"/>
      <c r="AC136" s="81"/>
      <c r="AD136" s="75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4"/>
      <c r="AT136" s="138"/>
    </row>
    <row r="137" spans="1:46" s="11" customFormat="1" ht="2.25" customHeight="1" x14ac:dyDescent="0.15">
      <c r="A137" s="26"/>
      <c r="B137" s="27"/>
      <c r="C137" s="28"/>
      <c r="D137" s="26"/>
      <c r="E137" s="28"/>
      <c r="F137" s="26"/>
      <c r="G137" s="27"/>
      <c r="H137" s="28"/>
      <c r="I137" s="26"/>
      <c r="J137" s="27"/>
      <c r="K137" s="28"/>
      <c r="L137" s="26"/>
      <c r="M137" s="27"/>
      <c r="N137" s="27"/>
      <c r="O137" s="27"/>
      <c r="P137" s="28"/>
      <c r="Q137" s="27"/>
      <c r="R137" s="27"/>
      <c r="S137" s="27"/>
      <c r="T137" s="28"/>
      <c r="U137" s="27"/>
      <c r="V137" s="27"/>
      <c r="W137" s="27"/>
      <c r="X137" s="28"/>
      <c r="Y137" s="27"/>
      <c r="Z137" s="27"/>
      <c r="AA137" s="27"/>
      <c r="AB137" s="26"/>
      <c r="AC137" s="28"/>
      <c r="AD137" s="29"/>
      <c r="AE137" s="29"/>
      <c r="AF137" s="29"/>
      <c r="AG137" s="30"/>
      <c r="AH137" s="29"/>
      <c r="AI137" s="29"/>
      <c r="AJ137" s="29"/>
      <c r="AK137" s="30"/>
      <c r="AL137" s="29"/>
      <c r="AM137" s="29"/>
      <c r="AN137" s="29"/>
      <c r="AO137" s="30"/>
      <c r="AP137" s="29"/>
      <c r="AQ137" s="29"/>
      <c r="AR137" s="30"/>
      <c r="AT137" s="138"/>
    </row>
    <row r="138" spans="1:46" s="11" customFormat="1" ht="13.5" customHeight="1" x14ac:dyDescent="0.15">
      <c r="A138" s="99"/>
      <c r="B138" s="100"/>
      <c r="C138" s="101"/>
      <c r="D138" s="102"/>
      <c r="E138" s="103"/>
      <c r="F138" s="79"/>
      <c r="G138" s="80"/>
      <c r="H138" s="81"/>
      <c r="I138" s="105" t="str">
        <f>IF(OR(D138="",F138="",F139=""),"0",ROUNDDOWN(D138*F138/F139,2))</f>
        <v>0</v>
      </c>
      <c r="J138" s="106"/>
      <c r="K138" s="107"/>
      <c r="L138" s="93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5"/>
      <c r="AB138" s="79"/>
      <c r="AC138" s="81"/>
      <c r="AD138" s="72" t="str">
        <f>IF(OR(L138="",AB138="",AB139=""),"0",ROUNDDOWN(L138*AB138/AB139,0))</f>
        <v>0</v>
      </c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4"/>
      <c r="AT138" s="138"/>
    </row>
    <row r="139" spans="1:46" s="11" customFormat="1" ht="13.5" customHeight="1" x14ac:dyDescent="0.15">
      <c r="A139" s="76"/>
      <c r="B139" s="77"/>
      <c r="C139" s="78"/>
      <c r="D139" s="104"/>
      <c r="E139" s="103"/>
      <c r="F139" s="79"/>
      <c r="G139" s="80"/>
      <c r="H139" s="81"/>
      <c r="I139" s="108"/>
      <c r="J139" s="109"/>
      <c r="K139" s="110"/>
      <c r="L139" s="96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5"/>
      <c r="AB139" s="79"/>
      <c r="AC139" s="81"/>
      <c r="AD139" s="75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4"/>
      <c r="AT139" s="138"/>
    </row>
    <row r="140" spans="1:46" s="11" customFormat="1" ht="2.25" customHeight="1" x14ac:dyDescent="0.15">
      <c r="A140" s="26"/>
      <c r="B140" s="27"/>
      <c r="C140" s="28"/>
      <c r="D140" s="26"/>
      <c r="E140" s="28"/>
      <c r="F140" s="26"/>
      <c r="G140" s="27"/>
      <c r="H140" s="28"/>
      <c r="I140" s="26"/>
      <c r="J140" s="27"/>
      <c r="K140" s="28"/>
      <c r="L140" s="26"/>
      <c r="M140" s="27"/>
      <c r="N140" s="27"/>
      <c r="O140" s="27"/>
      <c r="P140" s="28"/>
      <c r="Q140" s="27"/>
      <c r="R140" s="27"/>
      <c r="S140" s="27"/>
      <c r="T140" s="28"/>
      <c r="U140" s="27"/>
      <c r="V140" s="27"/>
      <c r="W140" s="27"/>
      <c r="X140" s="28"/>
      <c r="Y140" s="27"/>
      <c r="Z140" s="27"/>
      <c r="AA140" s="27"/>
      <c r="AB140" s="26"/>
      <c r="AC140" s="28"/>
      <c r="AD140" s="29"/>
      <c r="AE140" s="29"/>
      <c r="AF140" s="29"/>
      <c r="AG140" s="30"/>
      <c r="AH140" s="29"/>
      <c r="AI140" s="29"/>
      <c r="AJ140" s="29"/>
      <c r="AK140" s="30"/>
      <c r="AL140" s="29"/>
      <c r="AM140" s="29"/>
      <c r="AN140" s="29"/>
      <c r="AO140" s="30"/>
      <c r="AP140" s="29"/>
      <c r="AQ140" s="29"/>
      <c r="AR140" s="30"/>
      <c r="AT140" s="138"/>
    </row>
    <row r="141" spans="1:46" s="11" customFormat="1" ht="13.5" customHeight="1" x14ac:dyDescent="0.15">
      <c r="A141" s="55" t="s">
        <v>3</v>
      </c>
      <c r="B141" s="56"/>
      <c r="C141" s="57"/>
      <c r="D141" s="82"/>
      <c r="E141" s="83"/>
      <c r="F141" s="84"/>
      <c r="G141" s="84"/>
      <c r="H141" s="84"/>
      <c r="I141" s="84"/>
      <c r="J141" s="84"/>
      <c r="K141" s="85"/>
      <c r="L141" s="93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5"/>
      <c r="AB141" s="97">
        <v>1</v>
      </c>
      <c r="AC141" s="60"/>
      <c r="AD141" s="72" t="str">
        <f>IF(OR(L141="",AB141="",AB142=""),"0",ROUNDDOWN(L141*AB141/AB142,0))</f>
        <v>0</v>
      </c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4"/>
      <c r="AT141" s="138"/>
    </row>
    <row r="142" spans="1:46" s="11" customFormat="1" ht="13.5" customHeight="1" x14ac:dyDescent="0.15">
      <c r="A142" s="58"/>
      <c r="B142" s="59"/>
      <c r="C142" s="60"/>
      <c r="D142" s="86"/>
      <c r="E142" s="87"/>
      <c r="F142" s="88"/>
      <c r="G142" s="88"/>
      <c r="H142" s="88"/>
      <c r="I142" s="88"/>
      <c r="J142" s="88"/>
      <c r="K142" s="89"/>
      <c r="L142" s="96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5"/>
      <c r="AB142" s="97">
        <v>2</v>
      </c>
      <c r="AC142" s="60"/>
      <c r="AD142" s="75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4"/>
      <c r="AT142" s="138"/>
    </row>
    <row r="143" spans="1:46" s="11" customFormat="1" ht="2.25" customHeight="1" x14ac:dyDescent="0.15">
      <c r="A143" s="26"/>
      <c r="B143" s="27"/>
      <c r="C143" s="28"/>
      <c r="D143" s="90"/>
      <c r="E143" s="91"/>
      <c r="F143" s="91"/>
      <c r="G143" s="91"/>
      <c r="H143" s="91"/>
      <c r="I143" s="91"/>
      <c r="J143" s="91"/>
      <c r="K143" s="92"/>
      <c r="L143" s="26"/>
      <c r="M143" s="27"/>
      <c r="N143" s="27"/>
      <c r="O143" s="27"/>
      <c r="P143" s="28"/>
      <c r="Q143" s="27"/>
      <c r="R143" s="27"/>
      <c r="S143" s="27"/>
      <c r="T143" s="28"/>
      <c r="U143" s="27"/>
      <c r="V143" s="27"/>
      <c r="W143" s="27"/>
      <c r="X143" s="28"/>
      <c r="Y143" s="27"/>
      <c r="Z143" s="27"/>
      <c r="AA143" s="27"/>
      <c r="AB143" s="26"/>
      <c r="AC143" s="28"/>
      <c r="AD143" s="27"/>
      <c r="AE143" s="27"/>
      <c r="AF143" s="27"/>
      <c r="AG143" s="28"/>
      <c r="AH143" s="27"/>
      <c r="AI143" s="27"/>
      <c r="AJ143" s="27"/>
      <c r="AK143" s="28"/>
      <c r="AL143" s="27"/>
      <c r="AM143" s="27"/>
      <c r="AN143" s="27"/>
      <c r="AO143" s="28"/>
      <c r="AP143" s="27"/>
      <c r="AQ143" s="27"/>
      <c r="AR143" s="28"/>
      <c r="AT143" s="138"/>
    </row>
    <row r="144" spans="1:46" s="11" customFormat="1" ht="13.5" customHeight="1" x14ac:dyDescent="0.15">
      <c r="A144" s="55" t="s">
        <v>2</v>
      </c>
      <c r="B144" s="56"/>
      <c r="C144" s="57"/>
      <c r="D144" s="61">
        <f>D132+D135+D138</f>
        <v>0</v>
      </c>
      <c r="E144" s="62"/>
      <c r="F144" s="64"/>
      <c r="G144" s="65"/>
      <c r="H144" s="66"/>
      <c r="I144" s="61">
        <f>I132+I135+I138</f>
        <v>0</v>
      </c>
      <c r="J144" s="70"/>
      <c r="K144" s="71"/>
      <c r="L144" s="37">
        <f>L132+L135+L138+L141</f>
        <v>0</v>
      </c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9"/>
      <c r="AB144" s="64"/>
      <c r="AC144" s="66"/>
      <c r="AD144" s="37">
        <f>AD132+AD135+AD138+AD141</f>
        <v>0</v>
      </c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9"/>
      <c r="AT144" s="138"/>
    </row>
    <row r="145" spans="1:46" s="11" customFormat="1" ht="13.5" customHeight="1" x14ac:dyDescent="0.15">
      <c r="A145" s="58"/>
      <c r="B145" s="59"/>
      <c r="C145" s="60"/>
      <c r="D145" s="63"/>
      <c r="E145" s="62"/>
      <c r="F145" s="67"/>
      <c r="G145" s="68"/>
      <c r="H145" s="69"/>
      <c r="I145" s="63"/>
      <c r="J145" s="70"/>
      <c r="K145" s="71"/>
      <c r="L145" s="40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9"/>
      <c r="AB145" s="67"/>
      <c r="AC145" s="69"/>
      <c r="AD145" s="40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9"/>
      <c r="AT145" s="138"/>
    </row>
    <row r="146" spans="1:46" s="11" customFormat="1" ht="2.25" customHeight="1" thickBot="1" x14ac:dyDescent="0.2">
      <c r="A146" s="31"/>
      <c r="B146" s="32"/>
      <c r="C146" s="33"/>
      <c r="D146" s="31"/>
      <c r="E146" s="33"/>
      <c r="F146" s="31"/>
      <c r="G146" s="32"/>
      <c r="H146" s="33"/>
      <c r="I146" s="31"/>
      <c r="J146" s="32"/>
      <c r="K146" s="33"/>
      <c r="L146" s="31"/>
      <c r="M146" s="32"/>
      <c r="N146" s="32"/>
      <c r="O146" s="32"/>
      <c r="P146" s="33"/>
      <c r="Q146" s="32"/>
      <c r="R146" s="32"/>
      <c r="S146" s="32"/>
      <c r="T146" s="33"/>
      <c r="U146" s="32"/>
      <c r="V146" s="32"/>
      <c r="W146" s="32"/>
      <c r="X146" s="33"/>
      <c r="Y146" s="32"/>
      <c r="Z146" s="32"/>
      <c r="AA146" s="32"/>
      <c r="AB146" s="31"/>
      <c r="AC146" s="33"/>
      <c r="AD146" s="32"/>
      <c r="AE146" s="32"/>
      <c r="AF146" s="32"/>
      <c r="AG146" s="33"/>
      <c r="AH146" s="32"/>
      <c r="AI146" s="32"/>
      <c r="AJ146" s="32"/>
      <c r="AK146" s="33"/>
      <c r="AL146" s="32"/>
      <c r="AM146" s="32"/>
      <c r="AN146" s="32"/>
      <c r="AO146" s="33"/>
      <c r="AP146" s="32"/>
      <c r="AQ146" s="32"/>
      <c r="AR146" s="33"/>
      <c r="AT146" s="138"/>
    </row>
    <row r="147" spans="1:46" s="11" customFormat="1" ht="27" customHeight="1" thickTop="1" x14ac:dyDescent="0.15">
      <c r="A147" s="20" t="s">
        <v>22</v>
      </c>
      <c r="B147" s="21" t="s">
        <v>21</v>
      </c>
      <c r="C147" s="133"/>
      <c r="D147" s="134"/>
      <c r="E147" s="134"/>
      <c r="F147" s="134"/>
      <c r="G147" s="135"/>
      <c r="H147" s="136" t="s">
        <v>20</v>
      </c>
      <c r="I147" s="125"/>
      <c r="J147" s="133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5"/>
      <c r="AT147" s="138"/>
    </row>
    <row r="148" spans="1:46" s="11" customFormat="1" ht="15" customHeight="1" x14ac:dyDescent="0.15">
      <c r="A148" s="114" t="s">
        <v>19</v>
      </c>
      <c r="B148" s="115"/>
      <c r="C148" s="57"/>
      <c r="D148" s="119" t="s">
        <v>18</v>
      </c>
      <c r="E148" s="120"/>
      <c r="F148" s="120"/>
      <c r="G148" s="120"/>
      <c r="H148" s="120"/>
      <c r="I148" s="120"/>
      <c r="J148" s="120"/>
      <c r="K148" s="121"/>
      <c r="L148" s="119" t="s">
        <v>17</v>
      </c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1"/>
      <c r="AT148" s="139"/>
    </row>
    <row r="149" spans="1:46" s="11" customFormat="1" ht="30" customHeight="1" x14ac:dyDescent="0.15">
      <c r="A149" s="116"/>
      <c r="B149" s="117"/>
      <c r="C149" s="118"/>
      <c r="D149" s="122" t="s">
        <v>16</v>
      </c>
      <c r="E149" s="121"/>
      <c r="F149" s="123" t="s">
        <v>15</v>
      </c>
      <c r="G149" s="124"/>
      <c r="H149" s="125"/>
      <c r="I149" s="122" t="s">
        <v>14</v>
      </c>
      <c r="J149" s="120"/>
      <c r="K149" s="121"/>
      <c r="L149" s="122" t="s">
        <v>13</v>
      </c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1"/>
      <c r="AB149" s="123" t="s">
        <v>12</v>
      </c>
      <c r="AC149" s="125"/>
      <c r="AD149" s="122" t="s">
        <v>11</v>
      </c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1"/>
      <c r="AT149" s="139"/>
    </row>
    <row r="150" spans="1:46" s="11" customFormat="1" ht="12" customHeight="1" x14ac:dyDescent="0.15">
      <c r="A150" s="22"/>
      <c r="B150" s="23"/>
      <c r="C150" s="24"/>
      <c r="D150" s="23"/>
      <c r="E150" s="25" t="s">
        <v>10</v>
      </c>
      <c r="F150" s="22"/>
      <c r="G150" s="23"/>
      <c r="H150" s="24"/>
      <c r="I150" s="23"/>
      <c r="J150" s="23"/>
      <c r="K150" s="25" t="s">
        <v>10</v>
      </c>
      <c r="L150" s="22"/>
      <c r="M150" s="23"/>
      <c r="N150" s="23"/>
      <c r="O150" s="132" t="s">
        <v>9</v>
      </c>
      <c r="P150" s="132"/>
      <c r="Q150" s="132"/>
      <c r="R150" s="23"/>
      <c r="S150" s="132" t="s">
        <v>8</v>
      </c>
      <c r="T150" s="132"/>
      <c r="U150" s="132"/>
      <c r="V150" s="23"/>
      <c r="W150" s="98" t="s">
        <v>7</v>
      </c>
      <c r="X150" s="98"/>
      <c r="Y150" s="98"/>
      <c r="Z150" s="126" t="s">
        <v>6</v>
      </c>
      <c r="AA150" s="126"/>
      <c r="AB150" s="22"/>
      <c r="AC150" s="24"/>
      <c r="AD150" s="23"/>
      <c r="AE150" s="23"/>
      <c r="AF150" s="132" t="s">
        <v>9</v>
      </c>
      <c r="AG150" s="132"/>
      <c r="AH150" s="132"/>
      <c r="AI150" s="23"/>
      <c r="AJ150" s="132" t="s">
        <v>8</v>
      </c>
      <c r="AK150" s="132"/>
      <c r="AL150" s="132"/>
      <c r="AM150" s="23"/>
      <c r="AN150" s="98" t="s">
        <v>7</v>
      </c>
      <c r="AO150" s="98"/>
      <c r="AP150" s="98"/>
      <c r="AQ150" s="126" t="s">
        <v>6</v>
      </c>
      <c r="AR150" s="127"/>
    </row>
    <row r="151" spans="1:46" s="11" customFormat="1" ht="11.25" customHeight="1" x14ac:dyDescent="0.15">
      <c r="A151" s="128" t="s">
        <v>5</v>
      </c>
      <c r="B151" s="129"/>
      <c r="C151" s="130"/>
      <c r="D151" s="102"/>
      <c r="E151" s="103"/>
      <c r="F151" s="79"/>
      <c r="G151" s="80"/>
      <c r="H151" s="81"/>
      <c r="I151" s="131" t="str">
        <f>IF(OR(D151="",F151="",F152=""),"0",ROUNDDOWN(D151*F151/F152,2))</f>
        <v>0</v>
      </c>
      <c r="J151" s="109"/>
      <c r="K151" s="110"/>
      <c r="L151" s="93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5"/>
      <c r="AB151" s="79"/>
      <c r="AC151" s="81"/>
      <c r="AD151" s="72" t="str">
        <f>IF(OR(L151="",AB151="",AB152=""),"0",ROUNDDOWN(L151*AB151/AB152,0))</f>
        <v>0</v>
      </c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4"/>
    </row>
    <row r="152" spans="1:46" s="11" customFormat="1" ht="11.25" customHeight="1" x14ac:dyDescent="0.15">
      <c r="A152" s="76" t="s">
        <v>4</v>
      </c>
      <c r="B152" s="77"/>
      <c r="C152" s="78"/>
      <c r="D152" s="104"/>
      <c r="E152" s="103"/>
      <c r="F152" s="79"/>
      <c r="G152" s="80"/>
      <c r="H152" s="81"/>
      <c r="I152" s="108"/>
      <c r="J152" s="109"/>
      <c r="K152" s="110"/>
      <c r="L152" s="96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5"/>
      <c r="AB152" s="79"/>
      <c r="AC152" s="81"/>
      <c r="AD152" s="75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4"/>
    </row>
    <row r="153" spans="1:46" s="11" customFormat="1" ht="2.25" customHeight="1" x14ac:dyDescent="0.15">
      <c r="A153" s="26"/>
      <c r="B153" s="27"/>
      <c r="C153" s="28"/>
      <c r="D153" s="27"/>
      <c r="E153" s="27"/>
      <c r="F153" s="26"/>
      <c r="G153" s="27"/>
      <c r="H153" s="28"/>
      <c r="I153" s="27"/>
      <c r="J153" s="27"/>
      <c r="K153" s="27"/>
      <c r="L153" s="26"/>
      <c r="M153" s="27"/>
      <c r="N153" s="27"/>
      <c r="O153" s="27"/>
      <c r="P153" s="28"/>
      <c r="Q153" s="27"/>
      <c r="R153" s="27"/>
      <c r="S153" s="27"/>
      <c r="T153" s="28"/>
      <c r="U153" s="27"/>
      <c r="V153" s="27"/>
      <c r="W153" s="27"/>
      <c r="X153" s="28"/>
      <c r="Y153" s="27"/>
      <c r="Z153" s="27"/>
      <c r="AA153" s="27"/>
      <c r="AB153" s="26"/>
      <c r="AC153" s="28"/>
      <c r="AD153" s="29"/>
      <c r="AE153" s="29"/>
      <c r="AF153" s="29"/>
      <c r="AG153" s="30"/>
      <c r="AH153" s="29"/>
      <c r="AI153" s="29"/>
      <c r="AJ153" s="29"/>
      <c r="AK153" s="30"/>
      <c r="AL153" s="29"/>
      <c r="AM153" s="29"/>
      <c r="AN153" s="29"/>
      <c r="AO153" s="30"/>
      <c r="AP153" s="29"/>
      <c r="AQ153" s="29"/>
      <c r="AR153" s="30"/>
    </row>
    <row r="154" spans="1:46" s="11" customFormat="1" ht="13.5" customHeight="1" x14ac:dyDescent="0.15">
      <c r="A154" s="111" t="s">
        <v>5</v>
      </c>
      <c r="B154" s="112"/>
      <c r="C154" s="113"/>
      <c r="D154" s="102"/>
      <c r="E154" s="103"/>
      <c r="F154" s="79"/>
      <c r="G154" s="80"/>
      <c r="H154" s="81"/>
      <c r="I154" s="105" t="str">
        <f>IF(OR(D154="",F154="",F155=""),"0",ROUNDDOWN(D154*F154/F155,2))</f>
        <v>0</v>
      </c>
      <c r="J154" s="106"/>
      <c r="K154" s="107"/>
      <c r="L154" s="93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5"/>
      <c r="AB154" s="79"/>
      <c r="AC154" s="81"/>
      <c r="AD154" s="72" t="str">
        <f>IF(OR(L154="",AB154="",AB155=""),"0",ROUNDDOWN(L154*AB154/AB155,0))</f>
        <v>0</v>
      </c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4"/>
    </row>
    <row r="155" spans="1:46" s="11" customFormat="1" ht="13.5" customHeight="1" x14ac:dyDescent="0.15">
      <c r="A155" s="76" t="s">
        <v>4</v>
      </c>
      <c r="B155" s="77"/>
      <c r="C155" s="78"/>
      <c r="D155" s="104"/>
      <c r="E155" s="103"/>
      <c r="F155" s="79"/>
      <c r="G155" s="80"/>
      <c r="H155" s="81"/>
      <c r="I155" s="108"/>
      <c r="J155" s="109"/>
      <c r="K155" s="110"/>
      <c r="L155" s="96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5"/>
      <c r="AB155" s="79"/>
      <c r="AC155" s="81"/>
      <c r="AD155" s="75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4"/>
    </row>
    <row r="156" spans="1:46" s="11" customFormat="1" ht="2.25" customHeight="1" x14ac:dyDescent="0.15">
      <c r="A156" s="26"/>
      <c r="B156" s="27"/>
      <c r="C156" s="28"/>
      <c r="D156" s="26"/>
      <c r="E156" s="28"/>
      <c r="F156" s="26"/>
      <c r="G156" s="27"/>
      <c r="H156" s="28"/>
      <c r="I156" s="26"/>
      <c r="J156" s="27"/>
      <c r="K156" s="28"/>
      <c r="L156" s="26"/>
      <c r="M156" s="27"/>
      <c r="N156" s="27"/>
      <c r="O156" s="27"/>
      <c r="P156" s="28"/>
      <c r="Q156" s="27"/>
      <c r="R156" s="27"/>
      <c r="S156" s="27"/>
      <c r="T156" s="28"/>
      <c r="U156" s="27"/>
      <c r="V156" s="27"/>
      <c r="W156" s="27"/>
      <c r="X156" s="28"/>
      <c r="Y156" s="27"/>
      <c r="Z156" s="27"/>
      <c r="AA156" s="27"/>
      <c r="AB156" s="26"/>
      <c r="AC156" s="28"/>
      <c r="AD156" s="29"/>
      <c r="AE156" s="29"/>
      <c r="AF156" s="29"/>
      <c r="AG156" s="30"/>
      <c r="AH156" s="29"/>
      <c r="AI156" s="29"/>
      <c r="AJ156" s="29"/>
      <c r="AK156" s="30"/>
      <c r="AL156" s="29"/>
      <c r="AM156" s="29"/>
      <c r="AN156" s="29"/>
      <c r="AO156" s="30"/>
      <c r="AP156" s="29"/>
      <c r="AQ156" s="29"/>
      <c r="AR156" s="30"/>
    </row>
    <row r="157" spans="1:46" s="11" customFormat="1" ht="13.5" customHeight="1" x14ac:dyDescent="0.15">
      <c r="A157" s="99"/>
      <c r="B157" s="100"/>
      <c r="C157" s="101"/>
      <c r="D157" s="102"/>
      <c r="E157" s="103"/>
      <c r="F157" s="79"/>
      <c r="G157" s="80"/>
      <c r="H157" s="81"/>
      <c r="I157" s="105" t="str">
        <f>IF(OR(D157="",F157="",F158=""),"0",ROUNDDOWN(D157*F157/F158,2))</f>
        <v>0</v>
      </c>
      <c r="J157" s="106"/>
      <c r="K157" s="107"/>
      <c r="L157" s="93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5"/>
      <c r="AB157" s="79"/>
      <c r="AC157" s="81"/>
      <c r="AD157" s="72" t="str">
        <f>IF(OR(L157="",AB157="",AB158=""),"0",ROUNDDOWN(L157*AB157/AB158,0))</f>
        <v>0</v>
      </c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4"/>
    </row>
    <row r="158" spans="1:46" s="11" customFormat="1" ht="13.5" customHeight="1" x14ac:dyDescent="0.15">
      <c r="A158" s="76"/>
      <c r="B158" s="77"/>
      <c r="C158" s="78"/>
      <c r="D158" s="104"/>
      <c r="E158" s="103"/>
      <c r="F158" s="79"/>
      <c r="G158" s="80"/>
      <c r="H158" s="81"/>
      <c r="I158" s="108"/>
      <c r="J158" s="109"/>
      <c r="K158" s="110"/>
      <c r="L158" s="96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5"/>
      <c r="AB158" s="79"/>
      <c r="AC158" s="81"/>
      <c r="AD158" s="75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4"/>
    </row>
    <row r="159" spans="1:46" s="11" customFormat="1" ht="2.25" customHeight="1" x14ac:dyDescent="0.15">
      <c r="A159" s="26"/>
      <c r="B159" s="27"/>
      <c r="C159" s="28"/>
      <c r="D159" s="26"/>
      <c r="E159" s="28"/>
      <c r="F159" s="26"/>
      <c r="G159" s="27"/>
      <c r="H159" s="28"/>
      <c r="I159" s="26"/>
      <c r="J159" s="27"/>
      <c r="K159" s="28"/>
      <c r="L159" s="26"/>
      <c r="M159" s="27"/>
      <c r="N159" s="27"/>
      <c r="O159" s="27"/>
      <c r="P159" s="28"/>
      <c r="Q159" s="27"/>
      <c r="R159" s="27"/>
      <c r="S159" s="27"/>
      <c r="T159" s="28"/>
      <c r="U159" s="27"/>
      <c r="V159" s="27"/>
      <c r="W159" s="27"/>
      <c r="X159" s="28"/>
      <c r="Y159" s="27"/>
      <c r="Z159" s="27"/>
      <c r="AA159" s="27"/>
      <c r="AB159" s="26"/>
      <c r="AC159" s="28"/>
      <c r="AD159" s="29"/>
      <c r="AE159" s="29"/>
      <c r="AF159" s="29"/>
      <c r="AG159" s="30"/>
      <c r="AH159" s="29"/>
      <c r="AI159" s="29"/>
      <c r="AJ159" s="29"/>
      <c r="AK159" s="30"/>
      <c r="AL159" s="29"/>
      <c r="AM159" s="29"/>
      <c r="AN159" s="29"/>
      <c r="AO159" s="30"/>
      <c r="AP159" s="29"/>
      <c r="AQ159" s="29"/>
      <c r="AR159" s="30"/>
    </row>
    <row r="160" spans="1:46" s="11" customFormat="1" ht="13.5" customHeight="1" x14ac:dyDescent="0.15">
      <c r="A160" s="55" t="s">
        <v>3</v>
      </c>
      <c r="B160" s="56"/>
      <c r="C160" s="57"/>
      <c r="D160" s="82"/>
      <c r="E160" s="83"/>
      <c r="F160" s="84"/>
      <c r="G160" s="84"/>
      <c r="H160" s="84"/>
      <c r="I160" s="84"/>
      <c r="J160" s="84"/>
      <c r="K160" s="85"/>
      <c r="L160" s="93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5"/>
      <c r="AB160" s="97">
        <v>1</v>
      </c>
      <c r="AC160" s="60"/>
      <c r="AD160" s="72" t="str">
        <f>IF(OR(L160="",AB160="",AB161=""),"0",ROUNDDOWN(L160*AB160/AB161,0))</f>
        <v>0</v>
      </c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4"/>
    </row>
    <row r="161" spans="1:46" s="11" customFormat="1" ht="13.5" customHeight="1" x14ac:dyDescent="0.15">
      <c r="A161" s="58"/>
      <c r="B161" s="59"/>
      <c r="C161" s="60"/>
      <c r="D161" s="86"/>
      <c r="E161" s="87"/>
      <c r="F161" s="88"/>
      <c r="G161" s="88"/>
      <c r="H161" s="88"/>
      <c r="I161" s="88"/>
      <c r="J161" s="88"/>
      <c r="K161" s="89"/>
      <c r="L161" s="96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5"/>
      <c r="AB161" s="97">
        <v>2</v>
      </c>
      <c r="AC161" s="60"/>
      <c r="AD161" s="75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4"/>
    </row>
    <row r="162" spans="1:46" s="11" customFormat="1" ht="2.25" customHeight="1" x14ac:dyDescent="0.15">
      <c r="A162" s="26"/>
      <c r="B162" s="27"/>
      <c r="C162" s="28"/>
      <c r="D162" s="90"/>
      <c r="E162" s="91"/>
      <c r="F162" s="91"/>
      <c r="G162" s="91"/>
      <c r="H162" s="91"/>
      <c r="I162" s="91"/>
      <c r="J162" s="91"/>
      <c r="K162" s="92"/>
      <c r="L162" s="26"/>
      <c r="M162" s="27"/>
      <c r="N162" s="27"/>
      <c r="O162" s="27"/>
      <c r="P162" s="28"/>
      <c r="Q162" s="27"/>
      <c r="R162" s="27"/>
      <c r="S162" s="27"/>
      <c r="T162" s="28"/>
      <c r="U162" s="27"/>
      <c r="V162" s="27"/>
      <c r="W162" s="27"/>
      <c r="X162" s="28"/>
      <c r="Y162" s="27"/>
      <c r="Z162" s="27"/>
      <c r="AA162" s="27"/>
      <c r="AB162" s="26"/>
      <c r="AC162" s="28"/>
      <c r="AD162" s="27"/>
      <c r="AE162" s="27"/>
      <c r="AF162" s="27"/>
      <c r="AG162" s="28"/>
      <c r="AH162" s="27"/>
      <c r="AI162" s="27"/>
      <c r="AJ162" s="27"/>
      <c r="AK162" s="28"/>
      <c r="AL162" s="27"/>
      <c r="AM162" s="27"/>
      <c r="AN162" s="27"/>
      <c r="AO162" s="28"/>
      <c r="AP162" s="27"/>
      <c r="AQ162" s="27"/>
      <c r="AR162" s="28"/>
    </row>
    <row r="163" spans="1:46" s="11" customFormat="1" ht="13.5" customHeight="1" x14ac:dyDescent="0.15">
      <c r="A163" s="55" t="s">
        <v>2</v>
      </c>
      <c r="B163" s="56"/>
      <c r="C163" s="57"/>
      <c r="D163" s="61">
        <f>D151+D154+D157</f>
        <v>0</v>
      </c>
      <c r="E163" s="62"/>
      <c r="F163" s="64"/>
      <c r="G163" s="65"/>
      <c r="H163" s="66"/>
      <c r="I163" s="61">
        <f>I151+I154+I157</f>
        <v>0</v>
      </c>
      <c r="J163" s="70"/>
      <c r="K163" s="71"/>
      <c r="L163" s="37">
        <f>L151+L154+L157+L160</f>
        <v>0</v>
      </c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9"/>
      <c r="AB163" s="64"/>
      <c r="AC163" s="66"/>
      <c r="AD163" s="37">
        <f>AD151+AD154+AD157+AD160</f>
        <v>0</v>
      </c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9"/>
    </row>
    <row r="164" spans="1:46" s="11" customFormat="1" ht="13.5" customHeight="1" x14ac:dyDescent="0.15">
      <c r="A164" s="58"/>
      <c r="B164" s="59"/>
      <c r="C164" s="60"/>
      <c r="D164" s="63"/>
      <c r="E164" s="62"/>
      <c r="F164" s="67"/>
      <c r="G164" s="68"/>
      <c r="H164" s="69"/>
      <c r="I164" s="63"/>
      <c r="J164" s="70"/>
      <c r="K164" s="71"/>
      <c r="L164" s="40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9"/>
      <c r="AB164" s="67"/>
      <c r="AC164" s="69"/>
      <c r="AD164" s="40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9"/>
    </row>
    <row r="165" spans="1:46" s="11" customFormat="1" ht="2.25" customHeight="1" thickBot="1" x14ac:dyDescent="0.2">
      <c r="A165" s="31"/>
      <c r="B165" s="32"/>
      <c r="C165" s="33"/>
      <c r="D165" s="31"/>
      <c r="E165" s="33"/>
      <c r="F165" s="31"/>
      <c r="G165" s="32"/>
      <c r="H165" s="33"/>
      <c r="I165" s="31"/>
      <c r="J165" s="32"/>
      <c r="K165" s="33"/>
      <c r="L165" s="31"/>
      <c r="M165" s="32"/>
      <c r="N165" s="32"/>
      <c r="O165" s="32"/>
      <c r="P165" s="33"/>
      <c r="Q165" s="32"/>
      <c r="R165" s="32"/>
      <c r="S165" s="32"/>
      <c r="T165" s="33"/>
      <c r="U165" s="32"/>
      <c r="V165" s="32"/>
      <c r="W165" s="32"/>
      <c r="X165" s="33"/>
      <c r="Y165" s="32"/>
      <c r="Z165" s="32"/>
      <c r="AA165" s="32"/>
      <c r="AB165" s="31"/>
      <c r="AC165" s="33"/>
      <c r="AD165" s="32"/>
      <c r="AE165" s="32"/>
      <c r="AF165" s="32"/>
      <c r="AG165" s="33"/>
      <c r="AH165" s="32"/>
      <c r="AI165" s="32"/>
      <c r="AJ165" s="32"/>
      <c r="AK165" s="33"/>
      <c r="AL165" s="32"/>
      <c r="AM165" s="32"/>
      <c r="AN165" s="32"/>
      <c r="AO165" s="33"/>
      <c r="AP165" s="32"/>
      <c r="AQ165" s="32"/>
      <c r="AR165" s="33"/>
    </row>
    <row r="166" spans="1:46" s="11" customFormat="1" ht="37.5" customHeight="1" thickTop="1" x14ac:dyDescent="0.2">
      <c r="A166" s="41" t="s">
        <v>1</v>
      </c>
      <c r="B166" s="143"/>
      <c r="C166" s="143"/>
      <c r="D166" s="143"/>
      <c r="E166" s="143"/>
      <c r="F166" s="143"/>
      <c r="G166" s="143"/>
      <c r="H166" s="144"/>
      <c r="I166" s="44">
        <f>I126+I144+I163</f>
        <v>0</v>
      </c>
      <c r="J166" s="145"/>
      <c r="K166" s="146"/>
      <c r="L166" s="41" t="s">
        <v>0</v>
      </c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4"/>
      <c r="AD166" s="50">
        <f>AD126+AD144+AD163</f>
        <v>0</v>
      </c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1"/>
      <c r="AS166" s="53" t="s">
        <v>83</v>
      </c>
      <c r="AT166" s="54"/>
    </row>
    <row r="167" spans="1:46" ht="2.25" customHeight="1" x14ac:dyDescent="0.15">
      <c r="A167" s="10"/>
      <c r="B167" s="9"/>
      <c r="C167" s="9"/>
      <c r="D167" s="9"/>
      <c r="E167" s="9"/>
      <c r="F167" s="9"/>
      <c r="G167" s="9"/>
      <c r="H167" s="8"/>
      <c r="I167" s="147"/>
      <c r="J167" s="148"/>
      <c r="K167" s="149"/>
      <c r="L167" s="7"/>
      <c r="M167" s="6"/>
      <c r="N167" s="6"/>
      <c r="O167" s="6"/>
      <c r="P167" s="5"/>
      <c r="Q167" s="6"/>
      <c r="R167" s="6"/>
      <c r="S167" s="6"/>
      <c r="T167" s="5"/>
      <c r="U167" s="6"/>
      <c r="V167" s="6"/>
      <c r="W167" s="6"/>
      <c r="X167" s="5"/>
      <c r="Y167" s="6"/>
      <c r="Z167" s="6"/>
      <c r="AA167" s="6"/>
      <c r="AB167" s="7"/>
      <c r="AC167" s="5"/>
      <c r="AD167" s="6"/>
      <c r="AE167" s="6"/>
      <c r="AF167" s="6"/>
      <c r="AG167" s="5"/>
      <c r="AH167" s="6"/>
      <c r="AI167" s="6"/>
      <c r="AJ167" s="6"/>
      <c r="AK167" s="5"/>
      <c r="AL167" s="6"/>
      <c r="AM167" s="6"/>
      <c r="AN167" s="6"/>
      <c r="AO167" s="5"/>
      <c r="AP167" s="6"/>
      <c r="AQ167" s="6"/>
      <c r="AR167" s="5"/>
    </row>
    <row r="168" spans="1:46" s="11" customFormat="1" ht="27" customHeight="1" x14ac:dyDescent="0.15">
      <c r="A168" s="20" t="s">
        <v>22</v>
      </c>
      <c r="B168" s="21" t="s">
        <v>21</v>
      </c>
      <c r="C168" s="140"/>
      <c r="D168" s="141"/>
      <c r="E168" s="141"/>
      <c r="F168" s="141"/>
      <c r="G168" s="142"/>
      <c r="H168" s="136" t="s">
        <v>20</v>
      </c>
      <c r="I168" s="125"/>
      <c r="J168" s="140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2"/>
    </row>
    <row r="169" spans="1:46" s="11" customFormat="1" ht="15" customHeight="1" x14ac:dyDescent="0.15">
      <c r="A169" s="114" t="s">
        <v>19</v>
      </c>
      <c r="B169" s="115"/>
      <c r="C169" s="57"/>
      <c r="D169" s="119" t="s">
        <v>18</v>
      </c>
      <c r="E169" s="120"/>
      <c r="F169" s="120"/>
      <c r="G169" s="120"/>
      <c r="H169" s="120"/>
      <c r="I169" s="120"/>
      <c r="J169" s="120"/>
      <c r="K169" s="121"/>
      <c r="L169" s="119" t="s">
        <v>17</v>
      </c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1"/>
      <c r="AT169" s="137" t="s">
        <v>23</v>
      </c>
    </row>
    <row r="170" spans="1:46" s="11" customFormat="1" ht="30" customHeight="1" x14ac:dyDescent="0.15">
      <c r="A170" s="116"/>
      <c r="B170" s="117"/>
      <c r="C170" s="118"/>
      <c r="D170" s="122" t="s">
        <v>16</v>
      </c>
      <c r="E170" s="121"/>
      <c r="F170" s="123" t="s">
        <v>15</v>
      </c>
      <c r="G170" s="124"/>
      <c r="H170" s="125"/>
      <c r="I170" s="122" t="s">
        <v>14</v>
      </c>
      <c r="J170" s="120"/>
      <c r="K170" s="121"/>
      <c r="L170" s="122" t="s">
        <v>13</v>
      </c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1"/>
      <c r="AB170" s="123" t="s">
        <v>12</v>
      </c>
      <c r="AC170" s="125"/>
      <c r="AD170" s="122" t="s">
        <v>11</v>
      </c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1"/>
      <c r="AT170" s="138"/>
    </row>
    <row r="171" spans="1:46" s="11" customFormat="1" ht="12" customHeight="1" x14ac:dyDescent="0.15">
      <c r="A171" s="22"/>
      <c r="B171" s="23"/>
      <c r="C171" s="24"/>
      <c r="D171" s="23"/>
      <c r="E171" s="25" t="s">
        <v>10</v>
      </c>
      <c r="F171" s="22"/>
      <c r="G171" s="23"/>
      <c r="H171" s="24"/>
      <c r="I171" s="23"/>
      <c r="J171" s="23"/>
      <c r="K171" s="25" t="s">
        <v>10</v>
      </c>
      <c r="L171" s="22"/>
      <c r="M171" s="23"/>
      <c r="N171" s="23"/>
      <c r="O171" s="132" t="s">
        <v>9</v>
      </c>
      <c r="P171" s="132"/>
      <c r="Q171" s="132"/>
      <c r="R171" s="23"/>
      <c r="S171" s="132" t="s">
        <v>8</v>
      </c>
      <c r="T171" s="132"/>
      <c r="U171" s="132"/>
      <c r="V171" s="23"/>
      <c r="W171" s="98" t="s">
        <v>7</v>
      </c>
      <c r="X171" s="98"/>
      <c r="Y171" s="98"/>
      <c r="Z171" s="126" t="s">
        <v>6</v>
      </c>
      <c r="AA171" s="126"/>
      <c r="AB171" s="22"/>
      <c r="AC171" s="24"/>
      <c r="AD171" s="23"/>
      <c r="AE171" s="23"/>
      <c r="AF171" s="132" t="s">
        <v>9</v>
      </c>
      <c r="AG171" s="132"/>
      <c r="AH171" s="132"/>
      <c r="AI171" s="23"/>
      <c r="AJ171" s="132" t="s">
        <v>8</v>
      </c>
      <c r="AK171" s="132"/>
      <c r="AL171" s="132"/>
      <c r="AM171" s="23"/>
      <c r="AN171" s="98" t="s">
        <v>7</v>
      </c>
      <c r="AO171" s="98"/>
      <c r="AP171" s="98"/>
      <c r="AQ171" s="126" t="s">
        <v>6</v>
      </c>
      <c r="AR171" s="127"/>
      <c r="AT171" s="138"/>
    </row>
    <row r="172" spans="1:46" s="11" customFormat="1" ht="11.25" customHeight="1" x14ac:dyDescent="0.15">
      <c r="A172" s="128" t="s">
        <v>5</v>
      </c>
      <c r="B172" s="129"/>
      <c r="C172" s="130"/>
      <c r="D172" s="102"/>
      <c r="E172" s="103"/>
      <c r="F172" s="79"/>
      <c r="G172" s="80"/>
      <c r="H172" s="81"/>
      <c r="I172" s="131" t="str">
        <f>IF(OR(D172="",F172="",F173=""),"0",ROUNDDOWN(D172*F172/F173,2))</f>
        <v>0</v>
      </c>
      <c r="J172" s="109"/>
      <c r="K172" s="110"/>
      <c r="L172" s="93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5"/>
      <c r="AB172" s="79"/>
      <c r="AC172" s="81"/>
      <c r="AD172" s="72" t="str">
        <f>IF(OR(L172="",AB172="",AB173=""),"0",ROUNDDOWN(L172*AB172/AB173,0))</f>
        <v>0</v>
      </c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4"/>
      <c r="AT172" s="138"/>
    </row>
    <row r="173" spans="1:46" s="11" customFormat="1" ht="11.25" customHeight="1" x14ac:dyDescent="0.15">
      <c r="A173" s="76" t="s">
        <v>4</v>
      </c>
      <c r="B173" s="77"/>
      <c r="C173" s="78"/>
      <c r="D173" s="104"/>
      <c r="E173" s="103"/>
      <c r="F173" s="79"/>
      <c r="G173" s="80"/>
      <c r="H173" s="81"/>
      <c r="I173" s="108"/>
      <c r="J173" s="109"/>
      <c r="K173" s="110"/>
      <c r="L173" s="96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5"/>
      <c r="AB173" s="79"/>
      <c r="AC173" s="81"/>
      <c r="AD173" s="75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4"/>
      <c r="AT173" s="138"/>
    </row>
    <row r="174" spans="1:46" s="11" customFormat="1" ht="2.25" customHeight="1" x14ac:dyDescent="0.15">
      <c r="A174" s="26"/>
      <c r="B174" s="27"/>
      <c r="C174" s="28"/>
      <c r="D174" s="27"/>
      <c r="E174" s="27"/>
      <c r="F174" s="26"/>
      <c r="G174" s="27"/>
      <c r="H174" s="28"/>
      <c r="I174" s="27"/>
      <c r="J174" s="27"/>
      <c r="K174" s="27"/>
      <c r="L174" s="26"/>
      <c r="M174" s="27"/>
      <c r="N174" s="27"/>
      <c r="O174" s="27"/>
      <c r="P174" s="28"/>
      <c r="Q174" s="27"/>
      <c r="R174" s="27"/>
      <c r="S174" s="27"/>
      <c r="T174" s="28"/>
      <c r="U174" s="27"/>
      <c r="V174" s="27"/>
      <c r="W174" s="27"/>
      <c r="X174" s="28"/>
      <c r="Y174" s="27"/>
      <c r="Z174" s="27"/>
      <c r="AA174" s="27"/>
      <c r="AB174" s="26"/>
      <c r="AC174" s="28"/>
      <c r="AD174" s="29"/>
      <c r="AE174" s="29"/>
      <c r="AF174" s="29"/>
      <c r="AG174" s="30"/>
      <c r="AH174" s="29"/>
      <c r="AI174" s="29"/>
      <c r="AJ174" s="29"/>
      <c r="AK174" s="30"/>
      <c r="AL174" s="29"/>
      <c r="AM174" s="29"/>
      <c r="AN174" s="29"/>
      <c r="AO174" s="30"/>
      <c r="AP174" s="29"/>
      <c r="AQ174" s="29"/>
      <c r="AR174" s="30"/>
      <c r="AT174" s="138"/>
    </row>
    <row r="175" spans="1:46" s="11" customFormat="1" ht="13.5" customHeight="1" x14ac:dyDescent="0.15">
      <c r="A175" s="111" t="s">
        <v>5</v>
      </c>
      <c r="B175" s="112"/>
      <c r="C175" s="113"/>
      <c r="D175" s="102"/>
      <c r="E175" s="103"/>
      <c r="F175" s="79"/>
      <c r="G175" s="80"/>
      <c r="H175" s="81"/>
      <c r="I175" s="105" t="str">
        <f>IF(OR(D175="",F175="",F176=""),"0",ROUNDDOWN(D175*F175/F176,2))</f>
        <v>0</v>
      </c>
      <c r="J175" s="106"/>
      <c r="K175" s="107"/>
      <c r="L175" s="93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5"/>
      <c r="AB175" s="79"/>
      <c r="AC175" s="81"/>
      <c r="AD175" s="72" t="str">
        <f>IF(OR(L175="",AB175="",AB176=""),"0",ROUNDDOWN(L175*AB175/AB176,0))</f>
        <v>0</v>
      </c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4"/>
      <c r="AT175" s="138"/>
    </row>
    <row r="176" spans="1:46" s="11" customFormat="1" ht="13.5" customHeight="1" x14ac:dyDescent="0.15">
      <c r="A176" s="76" t="s">
        <v>4</v>
      </c>
      <c r="B176" s="77"/>
      <c r="C176" s="78"/>
      <c r="D176" s="104"/>
      <c r="E176" s="103"/>
      <c r="F176" s="79"/>
      <c r="G176" s="80"/>
      <c r="H176" s="81"/>
      <c r="I176" s="108"/>
      <c r="J176" s="109"/>
      <c r="K176" s="110"/>
      <c r="L176" s="96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5"/>
      <c r="AB176" s="79"/>
      <c r="AC176" s="81"/>
      <c r="AD176" s="75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4"/>
      <c r="AT176" s="138"/>
    </row>
    <row r="177" spans="1:46" s="11" customFormat="1" ht="2.25" customHeight="1" x14ac:dyDescent="0.15">
      <c r="A177" s="26"/>
      <c r="B177" s="27"/>
      <c r="C177" s="28"/>
      <c r="D177" s="26"/>
      <c r="E177" s="28"/>
      <c r="F177" s="26"/>
      <c r="G177" s="27"/>
      <c r="H177" s="28"/>
      <c r="I177" s="26"/>
      <c r="J177" s="27"/>
      <c r="K177" s="28"/>
      <c r="L177" s="26"/>
      <c r="M177" s="27"/>
      <c r="N177" s="27"/>
      <c r="O177" s="27"/>
      <c r="P177" s="28"/>
      <c r="Q177" s="27"/>
      <c r="R177" s="27"/>
      <c r="S177" s="27"/>
      <c r="T177" s="28"/>
      <c r="U177" s="27"/>
      <c r="V177" s="27"/>
      <c r="W177" s="27"/>
      <c r="X177" s="28"/>
      <c r="Y177" s="27"/>
      <c r="Z177" s="27"/>
      <c r="AA177" s="27"/>
      <c r="AB177" s="26"/>
      <c r="AC177" s="28"/>
      <c r="AD177" s="29"/>
      <c r="AE177" s="29"/>
      <c r="AF177" s="29"/>
      <c r="AG177" s="30"/>
      <c r="AH177" s="29"/>
      <c r="AI177" s="29"/>
      <c r="AJ177" s="29"/>
      <c r="AK177" s="30"/>
      <c r="AL177" s="29"/>
      <c r="AM177" s="29"/>
      <c r="AN177" s="29"/>
      <c r="AO177" s="30"/>
      <c r="AP177" s="29"/>
      <c r="AQ177" s="29"/>
      <c r="AR177" s="30"/>
      <c r="AT177" s="138"/>
    </row>
    <row r="178" spans="1:46" s="11" customFormat="1" ht="13.5" customHeight="1" x14ac:dyDescent="0.15">
      <c r="A178" s="99"/>
      <c r="B178" s="100"/>
      <c r="C178" s="101"/>
      <c r="D178" s="102"/>
      <c r="E178" s="103"/>
      <c r="F178" s="79"/>
      <c r="G178" s="80"/>
      <c r="H178" s="81"/>
      <c r="I178" s="105" t="str">
        <f>IF(OR(D178="",F178="",F179=""),"0",ROUNDDOWN(D178*F178/F179,2))</f>
        <v>0</v>
      </c>
      <c r="J178" s="106"/>
      <c r="K178" s="107"/>
      <c r="L178" s="93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5"/>
      <c r="AB178" s="79"/>
      <c r="AC178" s="81"/>
      <c r="AD178" s="72" t="str">
        <f>IF(OR(L178="",AB178="",AB179=""),"0",ROUNDDOWN(L178*AB178/AB179,0))</f>
        <v>0</v>
      </c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4"/>
      <c r="AT178" s="138"/>
    </row>
    <row r="179" spans="1:46" s="11" customFormat="1" ht="13.5" customHeight="1" x14ac:dyDescent="0.15">
      <c r="A179" s="76"/>
      <c r="B179" s="77"/>
      <c r="C179" s="78"/>
      <c r="D179" s="104"/>
      <c r="E179" s="103"/>
      <c r="F179" s="79"/>
      <c r="G179" s="80"/>
      <c r="H179" s="81"/>
      <c r="I179" s="108"/>
      <c r="J179" s="109"/>
      <c r="K179" s="110"/>
      <c r="L179" s="96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5"/>
      <c r="AB179" s="79"/>
      <c r="AC179" s="81"/>
      <c r="AD179" s="75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4"/>
      <c r="AT179" s="138"/>
    </row>
    <row r="180" spans="1:46" s="11" customFormat="1" ht="2.25" customHeight="1" x14ac:dyDescent="0.15">
      <c r="A180" s="26"/>
      <c r="B180" s="27"/>
      <c r="C180" s="28"/>
      <c r="D180" s="26"/>
      <c r="E180" s="28"/>
      <c r="F180" s="26"/>
      <c r="G180" s="27"/>
      <c r="H180" s="28"/>
      <c r="I180" s="26"/>
      <c r="J180" s="27"/>
      <c r="K180" s="28"/>
      <c r="L180" s="26"/>
      <c r="M180" s="27"/>
      <c r="N180" s="27"/>
      <c r="O180" s="27"/>
      <c r="P180" s="28"/>
      <c r="Q180" s="27"/>
      <c r="R180" s="27"/>
      <c r="S180" s="27"/>
      <c r="T180" s="28"/>
      <c r="U180" s="27"/>
      <c r="V180" s="27"/>
      <c r="W180" s="27"/>
      <c r="X180" s="28"/>
      <c r="Y180" s="27"/>
      <c r="Z180" s="27"/>
      <c r="AA180" s="27"/>
      <c r="AB180" s="26"/>
      <c r="AC180" s="28"/>
      <c r="AD180" s="29"/>
      <c r="AE180" s="29"/>
      <c r="AF180" s="29"/>
      <c r="AG180" s="30"/>
      <c r="AH180" s="29"/>
      <c r="AI180" s="29"/>
      <c r="AJ180" s="29"/>
      <c r="AK180" s="30"/>
      <c r="AL180" s="29"/>
      <c r="AM180" s="29"/>
      <c r="AN180" s="29"/>
      <c r="AO180" s="30"/>
      <c r="AP180" s="29"/>
      <c r="AQ180" s="29"/>
      <c r="AR180" s="30"/>
      <c r="AT180" s="138"/>
    </row>
    <row r="181" spans="1:46" s="11" customFormat="1" ht="13.5" customHeight="1" x14ac:dyDescent="0.15">
      <c r="A181" s="55" t="s">
        <v>3</v>
      </c>
      <c r="B181" s="56"/>
      <c r="C181" s="57"/>
      <c r="D181" s="82"/>
      <c r="E181" s="83"/>
      <c r="F181" s="84"/>
      <c r="G181" s="84"/>
      <c r="H181" s="84"/>
      <c r="I181" s="84"/>
      <c r="J181" s="84"/>
      <c r="K181" s="85"/>
      <c r="L181" s="93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5"/>
      <c r="AB181" s="97">
        <v>1</v>
      </c>
      <c r="AC181" s="60"/>
      <c r="AD181" s="72" t="str">
        <f>IF(OR(L181="",AB181="",AB182=""),"0",ROUNDDOWN(L181*AB181/AB182,0))</f>
        <v>0</v>
      </c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4"/>
      <c r="AT181" s="138"/>
    </row>
    <row r="182" spans="1:46" s="11" customFormat="1" ht="13.5" customHeight="1" x14ac:dyDescent="0.15">
      <c r="A182" s="58"/>
      <c r="B182" s="59"/>
      <c r="C182" s="60"/>
      <c r="D182" s="86"/>
      <c r="E182" s="87"/>
      <c r="F182" s="88"/>
      <c r="G182" s="88"/>
      <c r="H182" s="88"/>
      <c r="I182" s="88"/>
      <c r="J182" s="88"/>
      <c r="K182" s="89"/>
      <c r="L182" s="96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5"/>
      <c r="AB182" s="97">
        <v>2</v>
      </c>
      <c r="AC182" s="60"/>
      <c r="AD182" s="75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4"/>
      <c r="AT182" s="138"/>
    </row>
    <row r="183" spans="1:46" s="11" customFormat="1" ht="2.25" customHeight="1" x14ac:dyDescent="0.15">
      <c r="A183" s="26"/>
      <c r="B183" s="27"/>
      <c r="C183" s="28"/>
      <c r="D183" s="90"/>
      <c r="E183" s="91"/>
      <c r="F183" s="91"/>
      <c r="G183" s="91"/>
      <c r="H183" s="91"/>
      <c r="I183" s="91"/>
      <c r="J183" s="91"/>
      <c r="K183" s="92"/>
      <c r="L183" s="26"/>
      <c r="M183" s="27"/>
      <c r="N183" s="27"/>
      <c r="O183" s="27"/>
      <c r="P183" s="28"/>
      <c r="Q183" s="27"/>
      <c r="R183" s="27"/>
      <c r="S183" s="27"/>
      <c r="T183" s="28"/>
      <c r="U183" s="27"/>
      <c r="V183" s="27"/>
      <c r="W183" s="27"/>
      <c r="X183" s="28"/>
      <c r="Y183" s="27"/>
      <c r="Z183" s="27"/>
      <c r="AA183" s="27"/>
      <c r="AB183" s="26"/>
      <c r="AC183" s="28"/>
      <c r="AD183" s="27"/>
      <c r="AE183" s="27"/>
      <c r="AF183" s="27"/>
      <c r="AG183" s="28"/>
      <c r="AH183" s="27"/>
      <c r="AI183" s="27"/>
      <c r="AJ183" s="27"/>
      <c r="AK183" s="28"/>
      <c r="AL183" s="27"/>
      <c r="AM183" s="27"/>
      <c r="AN183" s="27"/>
      <c r="AO183" s="28"/>
      <c r="AP183" s="27"/>
      <c r="AQ183" s="27"/>
      <c r="AR183" s="28"/>
      <c r="AT183" s="138"/>
    </row>
    <row r="184" spans="1:46" s="11" customFormat="1" ht="13.5" customHeight="1" x14ac:dyDescent="0.15">
      <c r="A184" s="55" t="s">
        <v>2</v>
      </c>
      <c r="B184" s="56"/>
      <c r="C184" s="57"/>
      <c r="D184" s="61">
        <f>D172+D175+D178</f>
        <v>0</v>
      </c>
      <c r="E184" s="62"/>
      <c r="F184" s="64"/>
      <c r="G184" s="65"/>
      <c r="H184" s="66"/>
      <c r="I184" s="61">
        <f>I172+I175+I178</f>
        <v>0</v>
      </c>
      <c r="J184" s="70"/>
      <c r="K184" s="71"/>
      <c r="L184" s="37">
        <f>L172+L175+L178+L181</f>
        <v>0</v>
      </c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9"/>
      <c r="AB184" s="64"/>
      <c r="AC184" s="66"/>
      <c r="AD184" s="37">
        <f>AD172+AD175+AD178+AD181</f>
        <v>0</v>
      </c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9"/>
      <c r="AT184" s="138"/>
    </row>
    <row r="185" spans="1:46" s="11" customFormat="1" ht="13.5" customHeight="1" x14ac:dyDescent="0.15">
      <c r="A185" s="58"/>
      <c r="B185" s="59"/>
      <c r="C185" s="60"/>
      <c r="D185" s="63"/>
      <c r="E185" s="62"/>
      <c r="F185" s="67"/>
      <c r="G185" s="68"/>
      <c r="H185" s="69"/>
      <c r="I185" s="63"/>
      <c r="J185" s="70"/>
      <c r="K185" s="71"/>
      <c r="L185" s="40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9"/>
      <c r="AB185" s="67"/>
      <c r="AC185" s="69"/>
      <c r="AD185" s="40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9"/>
      <c r="AT185" s="138"/>
    </row>
    <row r="186" spans="1:46" s="11" customFormat="1" ht="2.25" customHeight="1" thickBot="1" x14ac:dyDescent="0.2">
      <c r="A186" s="31"/>
      <c r="B186" s="32"/>
      <c r="C186" s="33"/>
      <c r="D186" s="31"/>
      <c r="E186" s="33"/>
      <c r="F186" s="31"/>
      <c r="G186" s="32"/>
      <c r="H186" s="33"/>
      <c r="I186" s="31"/>
      <c r="J186" s="32"/>
      <c r="K186" s="33"/>
      <c r="L186" s="31"/>
      <c r="M186" s="32"/>
      <c r="N186" s="32"/>
      <c r="O186" s="32"/>
      <c r="P186" s="33"/>
      <c r="Q186" s="32"/>
      <c r="R186" s="32"/>
      <c r="S186" s="32"/>
      <c r="T186" s="33"/>
      <c r="U186" s="32"/>
      <c r="V186" s="32"/>
      <c r="W186" s="32"/>
      <c r="X186" s="33"/>
      <c r="Y186" s="32"/>
      <c r="Z186" s="32"/>
      <c r="AA186" s="32"/>
      <c r="AB186" s="31"/>
      <c r="AC186" s="33"/>
      <c r="AD186" s="32"/>
      <c r="AE186" s="32"/>
      <c r="AF186" s="32"/>
      <c r="AG186" s="33"/>
      <c r="AH186" s="32"/>
      <c r="AI186" s="32"/>
      <c r="AJ186" s="32"/>
      <c r="AK186" s="33"/>
      <c r="AL186" s="32"/>
      <c r="AM186" s="32"/>
      <c r="AN186" s="32"/>
      <c r="AO186" s="33"/>
      <c r="AP186" s="32"/>
      <c r="AQ186" s="32"/>
      <c r="AR186" s="33"/>
      <c r="AT186" s="138"/>
    </row>
    <row r="187" spans="1:46" s="11" customFormat="1" ht="27" customHeight="1" thickTop="1" x14ac:dyDescent="0.15">
      <c r="A187" s="20" t="s">
        <v>22</v>
      </c>
      <c r="B187" s="21" t="s">
        <v>21</v>
      </c>
      <c r="C187" s="133"/>
      <c r="D187" s="134"/>
      <c r="E187" s="134"/>
      <c r="F187" s="134"/>
      <c r="G187" s="135"/>
      <c r="H187" s="136" t="s">
        <v>20</v>
      </c>
      <c r="I187" s="125"/>
      <c r="J187" s="133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5"/>
      <c r="AT187" s="138"/>
    </row>
    <row r="188" spans="1:46" s="11" customFormat="1" ht="15" customHeight="1" x14ac:dyDescent="0.15">
      <c r="A188" s="114" t="s">
        <v>19</v>
      </c>
      <c r="B188" s="115"/>
      <c r="C188" s="57"/>
      <c r="D188" s="119" t="s">
        <v>18</v>
      </c>
      <c r="E188" s="120"/>
      <c r="F188" s="120"/>
      <c r="G188" s="120"/>
      <c r="H188" s="120"/>
      <c r="I188" s="120"/>
      <c r="J188" s="120"/>
      <c r="K188" s="121"/>
      <c r="L188" s="119" t="s">
        <v>17</v>
      </c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1"/>
      <c r="AT188" s="139"/>
    </row>
    <row r="189" spans="1:46" s="11" customFormat="1" ht="30" customHeight="1" x14ac:dyDescent="0.15">
      <c r="A189" s="116"/>
      <c r="B189" s="117"/>
      <c r="C189" s="118"/>
      <c r="D189" s="122" t="s">
        <v>16</v>
      </c>
      <c r="E189" s="121"/>
      <c r="F189" s="123" t="s">
        <v>15</v>
      </c>
      <c r="G189" s="124"/>
      <c r="H189" s="125"/>
      <c r="I189" s="122" t="s">
        <v>14</v>
      </c>
      <c r="J189" s="120"/>
      <c r="K189" s="121"/>
      <c r="L189" s="122" t="s">
        <v>13</v>
      </c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1"/>
      <c r="AB189" s="123" t="s">
        <v>12</v>
      </c>
      <c r="AC189" s="125"/>
      <c r="AD189" s="122" t="s">
        <v>11</v>
      </c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1"/>
      <c r="AT189" s="139"/>
    </row>
    <row r="190" spans="1:46" s="11" customFormat="1" ht="12" customHeight="1" x14ac:dyDescent="0.15">
      <c r="A190" s="22"/>
      <c r="B190" s="23"/>
      <c r="C190" s="24"/>
      <c r="D190" s="23"/>
      <c r="E190" s="25" t="s">
        <v>10</v>
      </c>
      <c r="F190" s="22"/>
      <c r="G190" s="23"/>
      <c r="H190" s="24"/>
      <c r="I190" s="23"/>
      <c r="J190" s="23"/>
      <c r="K190" s="25" t="s">
        <v>10</v>
      </c>
      <c r="L190" s="22"/>
      <c r="M190" s="23"/>
      <c r="N190" s="23"/>
      <c r="O190" s="132" t="s">
        <v>9</v>
      </c>
      <c r="P190" s="132"/>
      <c r="Q190" s="132"/>
      <c r="R190" s="23"/>
      <c r="S190" s="132" t="s">
        <v>8</v>
      </c>
      <c r="T190" s="132"/>
      <c r="U190" s="132"/>
      <c r="V190" s="23"/>
      <c r="W190" s="98" t="s">
        <v>7</v>
      </c>
      <c r="X190" s="98"/>
      <c r="Y190" s="98"/>
      <c r="Z190" s="126" t="s">
        <v>6</v>
      </c>
      <c r="AA190" s="126"/>
      <c r="AB190" s="22"/>
      <c r="AC190" s="24"/>
      <c r="AD190" s="23"/>
      <c r="AE190" s="23"/>
      <c r="AF190" s="132" t="s">
        <v>9</v>
      </c>
      <c r="AG190" s="132"/>
      <c r="AH190" s="132"/>
      <c r="AI190" s="23"/>
      <c r="AJ190" s="132" t="s">
        <v>8</v>
      </c>
      <c r="AK190" s="132"/>
      <c r="AL190" s="132"/>
      <c r="AM190" s="23"/>
      <c r="AN190" s="98" t="s">
        <v>7</v>
      </c>
      <c r="AO190" s="98"/>
      <c r="AP190" s="98"/>
      <c r="AQ190" s="126" t="s">
        <v>6</v>
      </c>
      <c r="AR190" s="127"/>
    </row>
    <row r="191" spans="1:46" s="11" customFormat="1" ht="11.25" customHeight="1" x14ac:dyDescent="0.15">
      <c r="A191" s="128" t="s">
        <v>5</v>
      </c>
      <c r="B191" s="129"/>
      <c r="C191" s="130"/>
      <c r="D191" s="102"/>
      <c r="E191" s="103"/>
      <c r="F191" s="79"/>
      <c r="G191" s="80"/>
      <c r="H191" s="81"/>
      <c r="I191" s="131" t="str">
        <f>IF(OR(D191="",F191="",F192=""),"0",ROUNDDOWN(D191*F191/F192,2))</f>
        <v>0</v>
      </c>
      <c r="J191" s="109"/>
      <c r="K191" s="110"/>
      <c r="L191" s="93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5"/>
      <c r="AB191" s="79"/>
      <c r="AC191" s="81"/>
      <c r="AD191" s="72" t="str">
        <f>IF(OR(L191="",AB191="",AB192=""),"0",ROUNDDOWN(L191*AB191/AB192,0))</f>
        <v>0</v>
      </c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4"/>
    </row>
    <row r="192" spans="1:46" s="11" customFormat="1" ht="11.25" customHeight="1" x14ac:dyDescent="0.15">
      <c r="A192" s="76" t="s">
        <v>4</v>
      </c>
      <c r="B192" s="77"/>
      <c r="C192" s="78"/>
      <c r="D192" s="104"/>
      <c r="E192" s="103"/>
      <c r="F192" s="79"/>
      <c r="G192" s="80"/>
      <c r="H192" s="81"/>
      <c r="I192" s="108"/>
      <c r="J192" s="109"/>
      <c r="K192" s="110"/>
      <c r="L192" s="96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5"/>
      <c r="AB192" s="79"/>
      <c r="AC192" s="81"/>
      <c r="AD192" s="75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4"/>
    </row>
    <row r="193" spans="1:46" s="11" customFormat="1" ht="2.25" customHeight="1" x14ac:dyDescent="0.15">
      <c r="A193" s="26"/>
      <c r="B193" s="27"/>
      <c r="C193" s="28"/>
      <c r="D193" s="27"/>
      <c r="E193" s="27"/>
      <c r="F193" s="26"/>
      <c r="G193" s="27"/>
      <c r="H193" s="28"/>
      <c r="I193" s="27"/>
      <c r="J193" s="27"/>
      <c r="K193" s="27"/>
      <c r="L193" s="26"/>
      <c r="M193" s="27"/>
      <c r="N193" s="27"/>
      <c r="O193" s="27"/>
      <c r="P193" s="28"/>
      <c r="Q193" s="27"/>
      <c r="R193" s="27"/>
      <c r="S193" s="27"/>
      <c r="T193" s="28"/>
      <c r="U193" s="27"/>
      <c r="V193" s="27"/>
      <c r="W193" s="27"/>
      <c r="X193" s="28"/>
      <c r="Y193" s="27"/>
      <c r="Z193" s="27"/>
      <c r="AA193" s="27"/>
      <c r="AB193" s="26"/>
      <c r="AC193" s="28"/>
      <c r="AD193" s="29"/>
      <c r="AE193" s="29"/>
      <c r="AF193" s="29"/>
      <c r="AG193" s="30"/>
      <c r="AH193" s="29"/>
      <c r="AI193" s="29"/>
      <c r="AJ193" s="29"/>
      <c r="AK193" s="30"/>
      <c r="AL193" s="29"/>
      <c r="AM193" s="29"/>
      <c r="AN193" s="29"/>
      <c r="AO193" s="30"/>
      <c r="AP193" s="29"/>
      <c r="AQ193" s="29"/>
      <c r="AR193" s="30"/>
    </row>
    <row r="194" spans="1:46" s="11" customFormat="1" ht="13.5" customHeight="1" x14ac:dyDescent="0.15">
      <c r="A194" s="111" t="s">
        <v>5</v>
      </c>
      <c r="B194" s="112"/>
      <c r="C194" s="113"/>
      <c r="D194" s="102"/>
      <c r="E194" s="103"/>
      <c r="F194" s="79"/>
      <c r="G194" s="80"/>
      <c r="H194" s="81"/>
      <c r="I194" s="105" t="str">
        <f>IF(OR(D194="",F194="",F195=""),"0",ROUNDDOWN(D194*F194/F195,2))</f>
        <v>0</v>
      </c>
      <c r="J194" s="106"/>
      <c r="K194" s="107"/>
      <c r="L194" s="93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5"/>
      <c r="AB194" s="79"/>
      <c r="AC194" s="81"/>
      <c r="AD194" s="72" t="str">
        <f>IF(OR(L194="",AB194="",AB195=""),"0",ROUNDDOWN(L194*AB194/AB195,0))</f>
        <v>0</v>
      </c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4"/>
    </row>
    <row r="195" spans="1:46" s="11" customFormat="1" ht="13.5" customHeight="1" x14ac:dyDescent="0.15">
      <c r="A195" s="76" t="s">
        <v>4</v>
      </c>
      <c r="B195" s="77"/>
      <c r="C195" s="78"/>
      <c r="D195" s="104"/>
      <c r="E195" s="103"/>
      <c r="F195" s="79"/>
      <c r="G195" s="80"/>
      <c r="H195" s="81"/>
      <c r="I195" s="108"/>
      <c r="J195" s="109"/>
      <c r="K195" s="110"/>
      <c r="L195" s="96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5"/>
      <c r="AB195" s="79"/>
      <c r="AC195" s="81"/>
      <c r="AD195" s="75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4"/>
    </row>
    <row r="196" spans="1:46" s="11" customFormat="1" ht="2.25" customHeight="1" x14ac:dyDescent="0.15">
      <c r="A196" s="26"/>
      <c r="B196" s="27"/>
      <c r="C196" s="28"/>
      <c r="D196" s="26"/>
      <c r="E196" s="28"/>
      <c r="F196" s="26"/>
      <c r="G196" s="27"/>
      <c r="H196" s="28"/>
      <c r="I196" s="26"/>
      <c r="J196" s="27"/>
      <c r="K196" s="28"/>
      <c r="L196" s="26"/>
      <c r="M196" s="27"/>
      <c r="N196" s="27"/>
      <c r="O196" s="27"/>
      <c r="P196" s="28"/>
      <c r="Q196" s="27"/>
      <c r="R196" s="27"/>
      <c r="S196" s="27"/>
      <c r="T196" s="28"/>
      <c r="U196" s="27"/>
      <c r="V196" s="27"/>
      <c r="W196" s="27"/>
      <c r="X196" s="28"/>
      <c r="Y196" s="27"/>
      <c r="Z196" s="27"/>
      <c r="AA196" s="27"/>
      <c r="AB196" s="26"/>
      <c r="AC196" s="28"/>
      <c r="AD196" s="29"/>
      <c r="AE196" s="29"/>
      <c r="AF196" s="29"/>
      <c r="AG196" s="30"/>
      <c r="AH196" s="29"/>
      <c r="AI196" s="29"/>
      <c r="AJ196" s="29"/>
      <c r="AK196" s="30"/>
      <c r="AL196" s="29"/>
      <c r="AM196" s="29"/>
      <c r="AN196" s="29"/>
      <c r="AO196" s="30"/>
      <c r="AP196" s="29"/>
      <c r="AQ196" s="29"/>
      <c r="AR196" s="30"/>
    </row>
    <row r="197" spans="1:46" s="11" customFormat="1" ht="13.5" customHeight="1" x14ac:dyDescent="0.15">
      <c r="A197" s="99"/>
      <c r="B197" s="100"/>
      <c r="C197" s="101"/>
      <c r="D197" s="102"/>
      <c r="E197" s="103"/>
      <c r="F197" s="79"/>
      <c r="G197" s="80"/>
      <c r="H197" s="81"/>
      <c r="I197" s="105" t="str">
        <f>IF(OR(D197="",F197="",F198=""),"0",ROUNDDOWN(D197*F197/F198,2))</f>
        <v>0</v>
      </c>
      <c r="J197" s="106"/>
      <c r="K197" s="107"/>
      <c r="L197" s="93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5"/>
      <c r="AB197" s="79"/>
      <c r="AC197" s="81"/>
      <c r="AD197" s="72" t="str">
        <f>IF(OR(L197="",AB197="",AB198=""),"0",ROUNDDOWN(L197*AB197/AB198,0))</f>
        <v>0</v>
      </c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4"/>
    </row>
    <row r="198" spans="1:46" s="11" customFormat="1" ht="13.5" customHeight="1" x14ac:dyDescent="0.15">
      <c r="A198" s="76"/>
      <c r="B198" s="77"/>
      <c r="C198" s="78"/>
      <c r="D198" s="104"/>
      <c r="E198" s="103"/>
      <c r="F198" s="79"/>
      <c r="G198" s="80"/>
      <c r="H198" s="81"/>
      <c r="I198" s="108"/>
      <c r="J198" s="109"/>
      <c r="K198" s="110"/>
      <c r="L198" s="96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5"/>
      <c r="AB198" s="79"/>
      <c r="AC198" s="81"/>
      <c r="AD198" s="75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4"/>
    </row>
    <row r="199" spans="1:46" s="11" customFormat="1" ht="2.25" customHeight="1" x14ac:dyDescent="0.15">
      <c r="A199" s="26"/>
      <c r="B199" s="27"/>
      <c r="C199" s="28"/>
      <c r="D199" s="26"/>
      <c r="E199" s="28"/>
      <c r="F199" s="26"/>
      <c r="G199" s="27"/>
      <c r="H199" s="28"/>
      <c r="I199" s="26"/>
      <c r="J199" s="27"/>
      <c r="K199" s="28"/>
      <c r="L199" s="26"/>
      <c r="M199" s="27"/>
      <c r="N199" s="27"/>
      <c r="O199" s="27"/>
      <c r="P199" s="28"/>
      <c r="Q199" s="27"/>
      <c r="R199" s="27"/>
      <c r="S199" s="27"/>
      <c r="T199" s="28"/>
      <c r="U199" s="27"/>
      <c r="V199" s="27"/>
      <c r="W199" s="27"/>
      <c r="X199" s="28"/>
      <c r="Y199" s="27"/>
      <c r="Z199" s="27"/>
      <c r="AA199" s="27"/>
      <c r="AB199" s="26"/>
      <c r="AC199" s="28"/>
      <c r="AD199" s="29"/>
      <c r="AE199" s="29"/>
      <c r="AF199" s="29"/>
      <c r="AG199" s="30"/>
      <c r="AH199" s="29"/>
      <c r="AI199" s="29"/>
      <c r="AJ199" s="29"/>
      <c r="AK199" s="30"/>
      <c r="AL199" s="29"/>
      <c r="AM199" s="29"/>
      <c r="AN199" s="29"/>
      <c r="AO199" s="30"/>
      <c r="AP199" s="29"/>
      <c r="AQ199" s="29"/>
      <c r="AR199" s="30"/>
    </row>
    <row r="200" spans="1:46" s="11" customFormat="1" ht="13.5" customHeight="1" x14ac:dyDescent="0.15">
      <c r="A200" s="55" t="s">
        <v>3</v>
      </c>
      <c r="B200" s="56"/>
      <c r="C200" s="57"/>
      <c r="D200" s="82"/>
      <c r="E200" s="83"/>
      <c r="F200" s="84"/>
      <c r="G200" s="84"/>
      <c r="H200" s="84"/>
      <c r="I200" s="84"/>
      <c r="J200" s="84"/>
      <c r="K200" s="85"/>
      <c r="L200" s="93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5"/>
      <c r="AB200" s="97">
        <v>1</v>
      </c>
      <c r="AC200" s="60"/>
      <c r="AD200" s="72" t="str">
        <f>IF(OR(L200="",AB200="",AB201=""),"0",ROUNDDOWN(L200*AB200/AB201,0))</f>
        <v>0</v>
      </c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4"/>
    </row>
    <row r="201" spans="1:46" s="11" customFormat="1" ht="13.5" customHeight="1" x14ac:dyDescent="0.15">
      <c r="A201" s="58"/>
      <c r="B201" s="59"/>
      <c r="C201" s="60"/>
      <c r="D201" s="86"/>
      <c r="E201" s="87"/>
      <c r="F201" s="88"/>
      <c r="G201" s="88"/>
      <c r="H201" s="88"/>
      <c r="I201" s="88"/>
      <c r="J201" s="88"/>
      <c r="K201" s="89"/>
      <c r="L201" s="96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5"/>
      <c r="AB201" s="97">
        <v>2</v>
      </c>
      <c r="AC201" s="60"/>
      <c r="AD201" s="75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4"/>
    </row>
    <row r="202" spans="1:46" s="11" customFormat="1" ht="2.25" customHeight="1" x14ac:dyDescent="0.15">
      <c r="A202" s="26"/>
      <c r="B202" s="27"/>
      <c r="C202" s="28"/>
      <c r="D202" s="90"/>
      <c r="E202" s="91"/>
      <c r="F202" s="91"/>
      <c r="G202" s="91"/>
      <c r="H202" s="91"/>
      <c r="I202" s="91"/>
      <c r="J202" s="91"/>
      <c r="K202" s="92"/>
      <c r="L202" s="26"/>
      <c r="M202" s="27"/>
      <c r="N202" s="27"/>
      <c r="O202" s="27"/>
      <c r="P202" s="28"/>
      <c r="Q202" s="27"/>
      <c r="R202" s="27"/>
      <c r="S202" s="27"/>
      <c r="T202" s="28"/>
      <c r="U202" s="27"/>
      <c r="V202" s="27"/>
      <c r="W202" s="27"/>
      <c r="X202" s="28"/>
      <c r="Y202" s="27"/>
      <c r="Z202" s="27"/>
      <c r="AA202" s="27"/>
      <c r="AB202" s="26"/>
      <c r="AC202" s="28"/>
      <c r="AD202" s="27"/>
      <c r="AE202" s="27"/>
      <c r="AF202" s="27"/>
      <c r="AG202" s="28"/>
      <c r="AH202" s="27"/>
      <c r="AI202" s="27"/>
      <c r="AJ202" s="27"/>
      <c r="AK202" s="28"/>
      <c r="AL202" s="27"/>
      <c r="AM202" s="27"/>
      <c r="AN202" s="27"/>
      <c r="AO202" s="28"/>
      <c r="AP202" s="27"/>
      <c r="AQ202" s="27"/>
      <c r="AR202" s="28"/>
    </row>
    <row r="203" spans="1:46" s="11" customFormat="1" ht="13.5" customHeight="1" x14ac:dyDescent="0.15">
      <c r="A203" s="55" t="s">
        <v>2</v>
      </c>
      <c r="B203" s="56"/>
      <c r="C203" s="57"/>
      <c r="D203" s="61">
        <f>D191+D194+D197</f>
        <v>0</v>
      </c>
      <c r="E203" s="62"/>
      <c r="F203" s="64"/>
      <c r="G203" s="65"/>
      <c r="H203" s="66"/>
      <c r="I203" s="61">
        <f>I191+I194+I197</f>
        <v>0</v>
      </c>
      <c r="J203" s="70"/>
      <c r="K203" s="71"/>
      <c r="L203" s="37">
        <f>L191+L194+L197+L200</f>
        <v>0</v>
      </c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9"/>
      <c r="AB203" s="64"/>
      <c r="AC203" s="66"/>
      <c r="AD203" s="37">
        <f>AD191+AD194+AD197+AD200</f>
        <v>0</v>
      </c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9"/>
    </row>
    <row r="204" spans="1:46" s="11" customFormat="1" ht="13.5" customHeight="1" x14ac:dyDescent="0.15">
      <c r="A204" s="58"/>
      <c r="B204" s="59"/>
      <c r="C204" s="60"/>
      <c r="D204" s="63"/>
      <c r="E204" s="62"/>
      <c r="F204" s="67"/>
      <c r="G204" s="68"/>
      <c r="H204" s="69"/>
      <c r="I204" s="63"/>
      <c r="J204" s="70"/>
      <c r="K204" s="71"/>
      <c r="L204" s="40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9"/>
      <c r="AB204" s="67"/>
      <c r="AC204" s="69"/>
      <c r="AD204" s="40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9"/>
    </row>
    <row r="205" spans="1:46" s="11" customFormat="1" ht="2.25" customHeight="1" thickBot="1" x14ac:dyDescent="0.2">
      <c r="A205" s="31"/>
      <c r="B205" s="32"/>
      <c r="C205" s="33"/>
      <c r="D205" s="31"/>
      <c r="E205" s="33"/>
      <c r="F205" s="31"/>
      <c r="G205" s="32"/>
      <c r="H205" s="33"/>
      <c r="I205" s="31"/>
      <c r="J205" s="32"/>
      <c r="K205" s="33"/>
      <c r="L205" s="31"/>
      <c r="M205" s="32"/>
      <c r="N205" s="32"/>
      <c r="O205" s="32"/>
      <c r="P205" s="33"/>
      <c r="Q205" s="32"/>
      <c r="R205" s="32"/>
      <c r="S205" s="32"/>
      <c r="T205" s="33"/>
      <c r="U205" s="32"/>
      <c r="V205" s="32"/>
      <c r="W205" s="32"/>
      <c r="X205" s="33"/>
      <c r="Y205" s="32"/>
      <c r="Z205" s="32"/>
      <c r="AA205" s="32"/>
      <c r="AB205" s="31"/>
      <c r="AC205" s="33"/>
      <c r="AD205" s="32"/>
      <c r="AE205" s="32"/>
      <c r="AF205" s="32"/>
      <c r="AG205" s="33"/>
      <c r="AH205" s="32"/>
      <c r="AI205" s="32"/>
      <c r="AJ205" s="32"/>
      <c r="AK205" s="33"/>
      <c r="AL205" s="32"/>
      <c r="AM205" s="32"/>
      <c r="AN205" s="32"/>
      <c r="AO205" s="33"/>
      <c r="AP205" s="32"/>
      <c r="AQ205" s="32"/>
      <c r="AR205" s="33"/>
    </row>
    <row r="206" spans="1:46" s="11" customFormat="1" ht="37.5" customHeight="1" thickTop="1" x14ac:dyDescent="0.2">
      <c r="A206" s="41" t="s">
        <v>1</v>
      </c>
      <c r="B206" s="143"/>
      <c r="C206" s="143"/>
      <c r="D206" s="143"/>
      <c r="E206" s="143"/>
      <c r="F206" s="143"/>
      <c r="G206" s="143"/>
      <c r="H206" s="144"/>
      <c r="I206" s="44">
        <f>I166+I184+I203</f>
        <v>0</v>
      </c>
      <c r="J206" s="145"/>
      <c r="K206" s="146"/>
      <c r="L206" s="41" t="s">
        <v>0</v>
      </c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4"/>
      <c r="AD206" s="50">
        <f>AD166+AD184+AD203</f>
        <v>0</v>
      </c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1"/>
      <c r="AS206" s="53" t="s">
        <v>84</v>
      </c>
      <c r="AT206" s="54"/>
    </row>
    <row r="207" spans="1:46" ht="2.25" customHeight="1" x14ac:dyDescent="0.15">
      <c r="A207" s="10"/>
      <c r="B207" s="9"/>
      <c r="C207" s="9"/>
      <c r="D207" s="9"/>
      <c r="E207" s="9"/>
      <c r="F207" s="9"/>
      <c r="G207" s="9"/>
      <c r="H207" s="8"/>
      <c r="I207" s="147"/>
      <c r="J207" s="148"/>
      <c r="K207" s="149"/>
      <c r="L207" s="7"/>
      <c r="M207" s="6"/>
      <c r="N207" s="6"/>
      <c r="O207" s="6"/>
      <c r="P207" s="5"/>
      <c r="Q207" s="6"/>
      <c r="R207" s="6"/>
      <c r="S207" s="6"/>
      <c r="T207" s="5"/>
      <c r="U207" s="6"/>
      <c r="V207" s="6"/>
      <c r="W207" s="6"/>
      <c r="X207" s="5"/>
      <c r="Y207" s="6"/>
      <c r="Z207" s="6"/>
      <c r="AA207" s="6"/>
      <c r="AB207" s="7"/>
      <c r="AC207" s="5"/>
      <c r="AD207" s="6"/>
      <c r="AE207" s="6"/>
      <c r="AF207" s="6"/>
      <c r="AG207" s="5"/>
      <c r="AH207" s="6"/>
      <c r="AI207" s="6"/>
      <c r="AJ207" s="6"/>
      <c r="AK207" s="5"/>
      <c r="AL207" s="6"/>
      <c r="AM207" s="6"/>
      <c r="AN207" s="6"/>
      <c r="AO207" s="5"/>
      <c r="AP207" s="6"/>
      <c r="AQ207" s="6"/>
      <c r="AR207" s="5"/>
    </row>
    <row r="208" spans="1:46" s="11" customFormat="1" ht="27" customHeight="1" x14ac:dyDescent="0.15">
      <c r="A208" s="20" t="s">
        <v>22</v>
      </c>
      <c r="B208" s="21" t="s">
        <v>21</v>
      </c>
      <c r="C208" s="140"/>
      <c r="D208" s="141"/>
      <c r="E208" s="141"/>
      <c r="F208" s="141"/>
      <c r="G208" s="142"/>
      <c r="H208" s="136" t="s">
        <v>20</v>
      </c>
      <c r="I208" s="125"/>
      <c r="J208" s="140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  <c r="AR208" s="142"/>
    </row>
    <row r="209" spans="1:46" s="11" customFormat="1" ht="15" customHeight="1" x14ac:dyDescent="0.15">
      <c r="A209" s="114" t="s">
        <v>19</v>
      </c>
      <c r="B209" s="115"/>
      <c r="C209" s="57"/>
      <c r="D209" s="119" t="s">
        <v>18</v>
      </c>
      <c r="E209" s="120"/>
      <c r="F209" s="120"/>
      <c r="G209" s="120"/>
      <c r="H209" s="120"/>
      <c r="I209" s="120"/>
      <c r="J209" s="120"/>
      <c r="K209" s="121"/>
      <c r="L209" s="119" t="s">
        <v>17</v>
      </c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1"/>
      <c r="AT209" s="137" t="s">
        <v>23</v>
      </c>
    </row>
    <row r="210" spans="1:46" s="11" customFormat="1" ht="30" customHeight="1" x14ac:dyDescent="0.15">
      <c r="A210" s="116"/>
      <c r="B210" s="117"/>
      <c r="C210" s="118"/>
      <c r="D210" s="122" t="s">
        <v>16</v>
      </c>
      <c r="E210" s="121"/>
      <c r="F210" s="123" t="s">
        <v>15</v>
      </c>
      <c r="G210" s="124"/>
      <c r="H210" s="125"/>
      <c r="I210" s="122" t="s">
        <v>14</v>
      </c>
      <c r="J210" s="120"/>
      <c r="K210" s="121"/>
      <c r="L210" s="122" t="s">
        <v>13</v>
      </c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1"/>
      <c r="AB210" s="123" t="s">
        <v>12</v>
      </c>
      <c r="AC210" s="125"/>
      <c r="AD210" s="122" t="s">
        <v>11</v>
      </c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1"/>
      <c r="AT210" s="138"/>
    </row>
    <row r="211" spans="1:46" s="11" customFormat="1" ht="12" customHeight="1" x14ac:dyDescent="0.15">
      <c r="A211" s="22"/>
      <c r="B211" s="23"/>
      <c r="C211" s="24"/>
      <c r="D211" s="23"/>
      <c r="E211" s="25" t="s">
        <v>10</v>
      </c>
      <c r="F211" s="22"/>
      <c r="G211" s="23"/>
      <c r="H211" s="24"/>
      <c r="I211" s="23"/>
      <c r="J211" s="23"/>
      <c r="K211" s="25" t="s">
        <v>10</v>
      </c>
      <c r="L211" s="22"/>
      <c r="M211" s="23"/>
      <c r="N211" s="23"/>
      <c r="O211" s="132" t="s">
        <v>9</v>
      </c>
      <c r="P211" s="132"/>
      <c r="Q211" s="132"/>
      <c r="R211" s="23"/>
      <c r="S211" s="132" t="s">
        <v>8</v>
      </c>
      <c r="T211" s="132"/>
      <c r="U211" s="132"/>
      <c r="V211" s="23"/>
      <c r="W211" s="98" t="s">
        <v>7</v>
      </c>
      <c r="X211" s="98"/>
      <c r="Y211" s="98"/>
      <c r="Z211" s="126" t="s">
        <v>6</v>
      </c>
      <c r="AA211" s="126"/>
      <c r="AB211" s="22"/>
      <c r="AC211" s="24"/>
      <c r="AD211" s="23"/>
      <c r="AE211" s="23"/>
      <c r="AF211" s="132" t="s">
        <v>9</v>
      </c>
      <c r="AG211" s="132"/>
      <c r="AH211" s="132"/>
      <c r="AI211" s="23"/>
      <c r="AJ211" s="132" t="s">
        <v>8</v>
      </c>
      <c r="AK211" s="132"/>
      <c r="AL211" s="132"/>
      <c r="AM211" s="23"/>
      <c r="AN211" s="98" t="s">
        <v>7</v>
      </c>
      <c r="AO211" s="98"/>
      <c r="AP211" s="98"/>
      <c r="AQ211" s="126" t="s">
        <v>6</v>
      </c>
      <c r="AR211" s="127"/>
      <c r="AT211" s="138"/>
    </row>
    <row r="212" spans="1:46" s="11" customFormat="1" ht="11.25" customHeight="1" x14ac:dyDescent="0.15">
      <c r="A212" s="128" t="s">
        <v>5</v>
      </c>
      <c r="B212" s="129"/>
      <c r="C212" s="130"/>
      <c r="D212" s="102"/>
      <c r="E212" s="103"/>
      <c r="F212" s="79"/>
      <c r="G212" s="80"/>
      <c r="H212" s="81"/>
      <c r="I212" s="131" t="str">
        <f>IF(OR(D212="",F212="",F213=""),"0",ROUNDDOWN(D212*F212/F213,2))</f>
        <v>0</v>
      </c>
      <c r="J212" s="109"/>
      <c r="K212" s="110"/>
      <c r="L212" s="93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5"/>
      <c r="AB212" s="79"/>
      <c r="AC212" s="81"/>
      <c r="AD212" s="72" t="str">
        <f>IF(OR(L212="",AB212="",AB213=""),"0",ROUNDDOWN(L212*AB212/AB213,0))</f>
        <v>0</v>
      </c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4"/>
      <c r="AT212" s="138"/>
    </row>
    <row r="213" spans="1:46" s="11" customFormat="1" ht="11.25" customHeight="1" x14ac:dyDescent="0.15">
      <c r="A213" s="76" t="s">
        <v>4</v>
      </c>
      <c r="B213" s="77"/>
      <c r="C213" s="78"/>
      <c r="D213" s="104"/>
      <c r="E213" s="103"/>
      <c r="F213" s="79"/>
      <c r="G213" s="80"/>
      <c r="H213" s="81"/>
      <c r="I213" s="108"/>
      <c r="J213" s="109"/>
      <c r="K213" s="110"/>
      <c r="L213" s="96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5"/>
      <c r="AB213" s="79"/>
      <c r="AC213" s="81"/>
      <c r="AD213" s="75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4"/>
      <c r="AT213" s="138"/>
    </row>
    <row r="214" spans="1:46" s="11" customFormat="1" ht="2.25" customHeight="1" x14ac:dyDescent="0.15">
      <c r="A214" s="26"/>
      <c r="B214" s="27"/>
      <c r="C214" s="28"/>
      <c r="D214" s="27"/>
      <c r="E214" s="27"/>
      <c r="F214" s="26"/>
      <c r="G214" s="27"/>
      <c r="H214" s="28"/>
      <c r="I214" s="27"/>
      <c r="J214" s="27"/>
      <c r="K214" s="27"/>
      <c r="L214" s="26"/>
      <c r="M214" s="27"/>
      <c r="N214" s="27"/>
      <c r="O214" s="27"/>
      <c r="P214" s="28"/>
      <c r="Q214" s="27"/>
      <c r="R214" s="27"/>
      <c r="S214" s="27"/>
      <c r="T214" s="28"/>
      <c r="U214" s="27"/>
      <c r="V214" s="27"/>
      <c r="W214" s="27"/>
      <c r="X214" s="28"/>
      <c r="Y214" s="27"/>
      <c r="Z214" s="27"/>
      <c r="AA214" s="27"/>
      <c r="AB214" s="26"/>
      <c r="AC214" s="28"/>
      <c r="AD214" s="29"/>
      <c r="AE214" s="29"/>
      <c r="AF214" s="29"/>
      <c r="AG214" s="30"/>
      <c r="AH214" s="29"/>
      <c r="AI214" s="29"/>
      <c r="AJ214" s="29"/>
      <c r="AK214" s="30"/>
      <c r="AL214" s="29"/>
      <c r="AM214" s="29"/>
      <c r="AN214" s="29"/>
      <c r="AO214" s="30"/>
      <c r="AP214" s="29"/>
      <c r="AQ214" s="29"/>
      <c r="AR214" s="30"/>
      <c r="AT214" s="138"/>
    </row>
    <row r="215" spans="1:46" s="11" customFormat="1" ht="13.5" customHeight="1" x14ac:dyDescent="0.15">
      <c r="A215" s="111" t="s">
        <v>5</v>
      </c>
      <c r="B215" s="112"/>
      <c r="C215" s="113"/>
      <c r="D215" s="102"/>
      <c r="E215" s="103"/>
      <c r="F215" s="79"/>
      <c r="G215" s="80"/>
      <c r="H215" s="81"/>
      <c r="I215" s="105" t="str">
        <f>IF(OR(D215="",F215="",F216=""),"0",ROUNDDOWN(D215*F215/F216,2))</f>
        <v>0</v>
      </c>
      <c r="J215" s="106"/>
      <c r="K215" s="107"/>
      <c r="L215" s="93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5"/>
      <c r="AB215" s="79"/>
      <c r="AC215" s="81"/>
      <c r="AD215" s="72" t="str">
        <f>IF(OR(L215="",AB215="",AB216=""),"0",ROUNDDOWN(L215*AB215/AB216,0))</f>
        <v>0</v>
      </c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4"/>
      <c r="AT215" s="138"/>
    </row>
    <row r="216" spans="1:46" s="11" customFormat="1" ht="13.5" customHeight="1" x14ac:dyDescent="0.15">
      <c r="A216" s="76" t="s">
        <v>4</v>
      </c>
      <c r="B216" s="77"/>
      <c r="C216" s="78"/>
      <c r="D216" s="104"/>
      <c r="E216" s="103"/>
      <c r="F216" s="79"/>
      <c r="G216" s="80"/>
      <c r="H216" s="81"/>
      <c r="I216" s="108"/>
      <c r="J216" s="109"/>
      <c r="K216" s="110"/>
      <c r="L216" s="96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5"/>
      <c r="AB216" s="79"/>
      <c r="AC216" s="81"/>
      <c r="AD216" s="75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4"/>
      <c r="AT216" s="138"/>
    </row>
    <row r="217" spans="1:46" s="11" customFormat="1" ht="2.25" customHeight="1" x14ac:dyDescent="0.15">
      <c r="A217" s="26"/>
      <c r="B217" s="27"/>
      <c r="C217" s="28"/>
      <c r="D217" s="26"/>
      <c r="E217" s="28"/>
      <c r="F217" s="26"/>
      <c r="G217" s="27"/>
      <c r="H217" s="28"/>
      <c r="I217" s="26"/>
      <c r="J217" s="27"/>
      <c r="K217" s="28"/>
      <c r="L217" s="26"/>
      <c r="M217" s="27"/>
      <c r="N217" s="27"/>
      <c r="O217" s="27"/>
      <c r="P217" s="28"/>
      <c r="Q217" s="27"/>
      <c r="R217" s="27"/>
      <c r="S217" s="27"/>
      <c r="T217" s="28"/>
      <c r="U217" s="27"/>
      <c r="V217" s="27"/>
      <c r="W217" s="27"/>
      <c r="X217" s="28"/>
      <c r="Y217" s="27"/>
      <c r="Z217" s="27"/>
      <c r="AA217" s="27"/>
      <c r="AB217" s="26"/>
      <c r="AC217" s="28"/>
      <c r="AD217" s="29"/>
      <c r="AE217" s="29"/>
      <c r="AF217" s="29"/>
      <c r="AG217" s="30"/>
      <c r="AH217" s="29"/>
      <c r="AI217" s="29"/>
      <c r="AJ217" s="29"/>
      <c r="AK217" s="30"/>
      <c r="AL217" s="29"/>
      <c r="AM217" s="29"/>
      <c r="AN217" s="29"/>
      <c r="AO217" s="30"/>
      <c r="AP217" s="29"/>
      <c r="AQ217" s="29"/>
      <c r="AR217" s="30"/>
      <c r="AT217" s="138"/>
    </row>
    <row r="218" spans="1:46" s="11" customFormat="1" ht="13.5" customHeight="1" x14ac:dyDescent="0.15">
      <c r="A218" s="99"/>
      <c r="B218" s="100"/>
      <c r="C218" s="101"/>
      <c r="D218" s="102"/>
      <c r="E218" s="103"/>
      <c r="F218" s="79"/>
      <c r="G218" s="80"/>
      <c r="H218" s="81"/>
      <c r="I218" s="105" t="str">
        <f>IF(OR(D218="",F218="",F219=""),"0",ROUNDDOWN(D218*F218/F219,2))</f>
        <v>0</v>
      </c>
      <c r="J218" s="106"/>
      <c r="K218" s="107"/>
      <c r="L218" s="93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5"/>
      <c r="AB218" s="79"/>
      <c r="AC218" s="81"/>
      <c r="AD218" s="72" t="str">
        <f>IF(OR(L218="",AB218="",AB219=""),"0",ROUNDDOWN(L218*AB218/AB219,0))</f>
        <v>0</v>
      </c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4"/>
      <c r="AT218" s="138"/>
    </row>
    <row r="219" spans="1:46" s="11" customFormat="1" ht="13.5" customHeight="1" x14ac:dyDescent="0.15">
      <c r="A219" s="76"/>
      <c r="B219" s="77"/>
      <c r="C219" s="78"/>
      <c r="D219" s="104"/>
      <c r="E219" s="103"/>
      <c r="F219" s="79"/>
      <c r="G219" s="80"/>
      <c r="H219" s="81"/>
      <c r="I219" s="108"/>
      <c r="J219" s="109"/>
      <c r="K219" s="110"/>
      <c r="L219" s="96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5"/>
      <c r="AB219" s="79"/>
      <c r="AC219" s="81"/>
      <c r="AD219" s="75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4"/>
      <c r="AT219" s="138"/>
    </row>
    <row r="220" spans="1:46" s="11" customFormat="1" ht="2.25" customHeight="1" x14ac:dyDescent="0.15">
      <c r="A220" s="26"/>
      <c r="B220" s="27"/>
      <c r="C220" s="28"/>
      <c r="D220" s="26"/>
      <c r="E220" s="28"/>
      <c r="F220" s="26"/>
      <c r="G220" s="27"/>
      <c r="H220" s="28"/>
      <c r="I220" s="26"/>
      <c r="J220" s="27"/>
      <c r="K220" s="28"/>
      <c r="L220" s="26"/>
      <c r="M220" s="27"/>
      <c r="N220" s="27"/>
      <c r="O220" s="27"/>
      <c r="P220" s="28"/>
      <c r="Q220" s="27"/>
      <c r="R220" s="27"/>
      <c r="S220" s="27"/>
      <c r="T220" s="28"/>
      <c r="U220" s="27"/>
      <c r="V220" s="27"/>
      <c r="W220" s="27"/>
      <c r="X220" s="28"/>
      <c r="Y220" s="27"/>
      <c r="Z220" s="27"/>
      <c r="AA220" s="27"/>
      <c r="AB220" s="26"/>
      <c r="AC220" s="28"/>
      <c r="AD220" s="29"/>
      <c r="AE220" s="29"/>
      <c r="AF220" s="29"/>
      <c r="AG220" s="30"/>
      <c r="AH220" s="29"/>
      <c r="AI220" s="29"/>
      <c r="AJ220" s="29"/>
      <c r="AK220" s="30"/>
      <c r="AL220" s="29"/>
      <c r="AM220" s="29"/>
      <c r="AN220" s="29"/>
      <c r="AO220" s="30"/>
      <c r="AP220" s="29"/>
      <c r="AQ220" s="29"/>
      <c r="AR220" s="30"/>
      <c r="AT220" s="138"/>
    </row>
    <row r="221" spans="1:46" s="11" customFormat="1" ht="13.5" customHeight="1" x14ac:dyDescent="0.15">
      <c r="A221" s="55" t="s">
        <v>3</v>
      </c>
      <c r="B221" s="56"/>
      <c r="C221" s="57"/>
      <c r="D221" s="82"/>
      <c r="E221" s="83"/>
      <c r="F221" s="84"/>
      <c r="G221" s="84"/>
      <c r="H221" s="84"/>
      <c r="I221" s="84"/>
      <c r="J221" s="84"/>
      <c r="K221" s="85"/>
      <c r="L221" s="93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5"/>
      <c r="AB221" s="97">
        <v>1</v>
      </c>
      <c r="AC221" s="60"/>
      <c r="AD221" s="72" t="str">
        <f>IF(OR(L221="",AB221="",AB222=""),"0",ROUNDDOWN(L221*AB221/AB222,0))</f>
        <v>0</v>
      </c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4"/>
      <c r="AT221" s="138"/>
    </row>
    <row r="222" spans="1:46" s="11" customFormat="1" ht="13.5" customHeight="1" x14ac:dyDescent="0.15">
      <c r="A222" s="58"/>
      <c r="B222" s="59"/>
      <c r="C222" s="60"/>
      <c r="D222" s="86"/>
      <c r="E222" s="87"/>
      <c r="F222" s="88"/>
      <c r="G222" s="88"/>
      <c r="H222" s="88"/>
      <c r="I222" s="88"/>
      <c r="J222" s="88"/>
      <c r="K222" s="89"/>
      <c r="L222" s="96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5"/>
      <c r="AB222" s="97">
        <v>2</v>
      </c>
      <c r="AC222" s="60"/>
      <c r="AD222" s="75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4"/>
      <c r="AT222" s="138"/>
    </row>
    <row r="223" spans="1:46" s="11" customFormat="1" ht="2.25" customHeight="1" x14ac:dyDescent="0.15">
      <c r="A223" s="26"/>
      <c r="B223" s="27"/>
      <c r="C223" s="28"/>
      <c r="D223" s="90"/>
      <c r="E223" s="91"/>
      <c r="F223" s="91"/>
      <c r="G223" s="91"/>
      <c r="H223" s="91"/>
      <c r="I223" s="91"/>
      <c r="J223" s="91"/>
      <c r="K223" s="92"/>
      <c r="L223" s="26"/>
      <c r="M223" s="27"/>
      <c r="N223" s="27"/>
      <c r="O223" s="27"/>
      <c r="P223" s="28"/>
      <c r="Q223" s="27"/>
      <c r="R223" s="27"/>
      <c r="S223" s="27"/>
      <c r="T223" s="28"/>
      <c r="U223" s="27"/>
      <c r="V223" s="27"/>
      <c r="W223" s="27"/>
      <c r="X223" s="28"/>
      <c r="Y223" s="27"/>
      <c r="Z223" s="27"/>
      <c r="AA223" s="27"/>
      <c r="AB223" s="26"/>
      <c r="AC223" s="28"/>
      <c r="AD223" s="27"/>
      <c r="AE223" s="27"/>
      <c r="AF223" s="27"/>
      <c r="AG223" s="28"/>
      <c r="AH223" s="27"/>
      <c r="AI223" s="27"/>
      <c r="AJ223" s="27"/>
      <c r="AK223" s="28"/>
      <c r="AL223" s="27"/>
      <c r="AM223" s="27"/>
      <c r="AN223" s="27"/>
      <c r="AO223" s="28"/>
      <c r="AP223" s="27"/>
      <c r="AQ223" s="27"/>
      <c r="AR223" s="28"/>
      <c r="AT223" s="138"/>
    </row>
    <row r="224" spans="1:46" s="11" customFormat="1" ht="13.5" customHeight="1" x14ac:dyDescent="0.15">
      <c r="A224" s="55" t="s">
        <v>2</v>
      </c>
      <c r="B224" s="56"/>
      <c r="C224" s="57"/>
      <c r="D224" s="61">
        <f>D212+D215+D218</f>
        <v>0</v>
      </c>
      <c r="E224" s="62"/>
      <c r="F224" s="64"/>
      <c r="G224" s="65"/>
      <c r="H224" s="66"/>
      <c r="I224" s="61">
        <f>I212+I215+I218</f>
        <v>0</v>
      </c>
      <c r="J224" s="70"/>
      <c r="K224" s="71"/>
      <c r="L224" s="37">
        <f>L212+L215+L218+L221</f>
        <v>0</v>
      </c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9"/>
      <c r="AB224" s="64"/>
      <c r="AC224" s="66"/>
      <c r="AD224" s="37">
        <f>AD212+AD215+AD218+AD221</f>
        <v>0</v>
      </c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9"/>
      <c r="AT224" s="138"/>
    </row>
    <row r="225" spans="1:46" s="11" customFormat="1" ht="13.5" customHeight="1" x14ac:dyDescent="0.15">
      <c r="A225" s="58"/>
      <c r="B225" s="59"/>
      <c r="C225" s="60"/>
      <c r="D225" s="63"/>
      <c r="E225" s="62"/>
      <c r="F225" s="67"/>
      <c r="G225" s="68"/>
      <c r="H225" s="69"/>
      <c r="I225" s="63"/>
      <c r="J225" s="70"/>
      <c r="K225" s="71"/>
      <c r="L225" s="40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9"/>
      <c r="AB225" s="67"/>
      <c r="AC225" s="69"/>
      <c r="AD225" s="40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9"/>
      <c r="AT225" s="138"/>
    </row>
    <row r="226" spans="1:46" s="11" customFormat="1" ht="2.25" customHeight="1" thickBot="1" x14ac:dyDescent="0.2">
      <c r="A226" s="31"/>
      <c r="B226" s="32"/>
      <c r="C226" s="33"/>
      <c r="D226" s="31"/>
      <c r="E226" s="33"/>
      <c r="F226" s="31"/>
      <c r="G226" s="32"/>
      <c r="H226" s="33"/>
      <c r="I226" s="31"/>
      <c r="J226" s="32"/>
      <c r="K226" s="33"/>
      <c r="L226" s="31"/>
      <c r="M226" s="32"/>
      <c r="N226" s="32"/>
      <c r="O226" s="32"/>
      <c r="P226" s="33"/>
      <c r="Q226" s="32"/>
      <c r="R226" s="32"/>
      <c r="S226" s="32"/>
      <c r="T226" s="33"/>
      <c r="U226" s="32"/>
      <c r="V226" s="32"/>
      <c r="W226" s="32"/>
      <c r="X226" s="33"/>
      <c r="Y226" s="32"/>
      <c r="Z226" s="32"/>
      <c r="AA226" s="32"/>
      <c r="AB226" s="31"/>
      <c r="AC226" s="33"/>
      <c r="AD226" s="32"/>
      <c r="AE226" s="32"/>
      <c r="AF226" s="32"/>
      <c r="AG226" s="33"/>
      <c r="AH226" s="32"/>
      <c r="AI226" s="32"/>
      <c r="AJ226" s="32"/>
      <c r="AK226" s="33"/>
      <c r="AL226" s="32"/>
      <c r="AM226" s="32"/>
      <c r="AN226" s="32"/>
      <c r="AO226" s="33"/>
      <c r="AP226" s="32"/>
      <c r="AQ226" s="32"/>
      <c r="AR226" s="33"/>
      <c r="AT226" s="138"/>
    </row>
    <row r="227" spans="1:46" s="11" customFormat="1" ht="27" customHeight="1" thickTop="1" x14ac:dyDescent="0.15">
      <c r="A227" s="20" t="s">
        <v>22</v>
      </c>
      <c r="B227" s="21" t="s">
        <v>21</v>
      </c>
      <c r="C227" s="133"/>
      <c r="D227" s="134"/>
      <c r="E227" s="134"/>
      <c r="F227" s="134"/>
      <c r="G227" s="135"/>
      <c r="H227" s="136" t="s">
        <v>20</v>
      </c>
      <c r="I227" s="125"/>
      <c r="J227" s="133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5"/>
      <c r="AT227" s="138"/>
    </row>
    <row r="228" spans="1:46" s="11" customFormat="1" ht="15" customHeight="1" x14ac:dyDescent="0.15">
      <c r="A228" s="114" t="s">
        <v>19</v>
      </c>
      <c r="B228" s="115"/>
      <c r="C228" s="57"/>
      <c r="D228" s="119" t="s">
        <v>18</v>
      </c>
      <c r="E228" s="120"/>
      <c r="F228" s="120"/>
      <c r="G228" s="120"/>
      <c r="H228" s="120"/>
      <c r="I228" s="120"/>
      <c r="J228" s="120"/>
      <c r="K228" s="121"/>
      <c r="L228" s="119" t="s">
        <v>17</v>
      </c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1"/>
      <c r="AT228" s="139"/>
    </row>
    <row r="229" spans="1:46" s="11" customFormat="1" ht="30" customHeight="1" x14ac:dyDescent="0.15">
      <c r="A229" s="116"/>
      <c r="B229" s="117"/>
      <c r="C229" s="118"/>
      <c r="D229" s="122" t="s">
        <v>16</v>
      </c>
      <c r="E229" s="121"/>
      <c r="F229" s="123" t="s">
        <v>15</v>
      </c>
      <c r="G229" s="124"/>
      <c r="H229" s="125"/>
      <c r="I229" s="122" t="s">
        <v>14</v>
      </c>
      <c r="J229" s="120"/>
      <c r="K229" s="121"/>
      <c r="L229" s="122" t="s">
        <v>13</v>
      </c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1"/>
      <c r="AB229" s="123" t="s">
        <v>12</v>
      </c>
      <c r="AC229" s="125"/>
      <c r="AD229" s="122" t="s">
        <v>11</v>
      </c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1"/>
      <c r="AT229" s="139"/>
    </row>
    <row r="230" spans="1:46" s="11" customFormat="1" ht="12" customHeight="1" x14ac:dyDescent="0.15">
      <c r="A230" s="22"/>
      <c r="B230" s="23"/>
      <c r="C230" s="24"/>
      <c r="D230" s="23"/>
      <c r="E230" s="25" t="s">
        <v>10</v>
      </c>
      <c r="F230" s="22"/>
      <c r="G230" s="23"/>
      <c r="H230" s="24"/>
      <c r="I230" s="23"/>
      <c r="J230" s="23"/>
      <c r="K230" s="25" t="s">
        <v>10</v>
      </c>
      <c r="L230" s="22"/>
      <c r="M230" s="23"/>
      <c r="N230" s="23"/>
      <c r="O230" s="132" t="s">
        <v>9</v>
      </c>
      <c r="P230" s="132"/>
      <c r="Q230" s="132"/>
      <c r="R230" s="23"/>
      <c r="S230" s="132" t="s">
        <v>8</v>
      </c>
      <c r="T230" s="132"/>
      <c r="U230" s="132"/>
      <c r="V230" s="23"/>
      <c r="W230" s="98" t="s">
        <v>7</v>
      </c>
      <c r="X230" s="98"/>
      <c r="Y230" s="98"/>
      <c r="Z230" s="126" t="s">
        <v>6</v>
      </c>
      <c r="AA230" s="126"/>
      <c r="AB230" s="22"/>
      <c r="AC230" s="24"/>
      <c r="AD230" s="23"/>
      <c r="AE230" s="23"/>
      <c r="AF230" s="132" t="s">
        <v>9</v>
      </c>
      <c r="AG230" s="132"/>
      <c r="AH230" s="132"/>
      <c r="AI230" s="23"/>
      <c r="AJ230" s="132" t="s">
        <v>8</v>
      </c>
      <c r="AK230" s="132"/>
      <c r="AL230" s="132"/>
      <c r="AM230" s="23"/>
      <c r="AN230" s="98" t="s">
        <v>7</v>
      </c>
      <c r="AO230" s="98"/>
      <c r="AP230" s="98"/>
      <c r="AQ230" s="126" t="s">
        <v>6</v>
      </c>
      <c r="AR230" s="127"/>
    </row>
    <row r="231" spans="1:46" s="11" customFormat="1" ht="11.25" customHeight="1" x14ac:dyDescent="0.15">
      <c r="A231" s="128" t="s">
        <v>5</v>
      </c>
      <c r="B231" s="129"/>
      <c r="C231" s="130"/>
      <c r="D231" s="102"/>
      <c r="E231" s="103"/>
      <c r="F231" s="79"/>
      <c r="G231" s="80"/>
      <c r="H231" s="81"/>
      <c r="I231" s="131" t="str">
        <f>IF(OR(D231="",F231="",F232=""),"0",ROUNDDOWN(D231*F231/F232,2))</f>
        <v>0</v>
      </c>
      <c r="J231" s="109"/>
      <c r="K231" s="110"/>
      <c r="L231" s="93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5"/>
      <c r="AB231" s="79"/>
      <c r="AC231" s="81"/>
      <c r="AD231" s="72" t="str">
        <f>IF(OR(L231="",AB231="",AB232=""),"0",ROUNDDOWN(L231*AB231/AB232,0))</f>
        <v>0</v>
      </c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4"/>
    </row>
    <row r="232" spans="1:46" s="11" customFormat="1" ht="11.25" customHeight="1" x14ac:dyDescent="0.15">
      <c r="A232" s="76" t="s">
        <v>4</v>
      </c>
      <c r="B232" s="77"/>
      <c r="C232" s="78"/>
      <c r="D232" s="104"/>
      <c r="E232" s="103"/>
      <c r="F232" s="79"/>
      <c r="G232" s="80"/>
      <c r="H232" s="81"/>
      <c r="I232" s="108"/>
      <c r="J232" s="109"/>
      <c r="K232" s="110"/>
      <c r="L232" s="96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5"/>
      <c r="AB232" s="79"/>
      <c r="AC232" s="81"/>
      <c r="AD232" s="75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4"/>
    </row>
    <row r="233" spans="1:46" s="11" customFormat="1" ht="2.25" customHeight="1" x14ac:dyDescent="0.15">
      <c r="A233" s="26"/>
      <c r="B233" s="27"/>
      <c r="C233" s="28"/>
      <c r="D233" s="27"/>
      <c r="E233" s="27"/>
      <c r="F233" s="26"/>
      <c r="G233" s="27"/>
      <c r="H233" s="28"/>
      <c r="I233" s="27"/>
      <c r="J233" s="27"/>
      <c r="K233" s="27"/>
      <c r="L233" s="26"/>
      <c r="M233" s="27"/>
      <c r="N233" s="27"/>
      <c r="O233" s="27"/>
      <c r="P233" s="28"/>
      <c r="Q233" s="27"/>
      <c r="R233" s="27"/>
      <c r="S233" s="27"/>
      <c r="T233" s="28"/>
      <c r="U233" s="27"/>
      <c r="V233" s="27"/>
      <c r="W233" s="27"/>
      <c r="X233" s="28"/>
      <c r="Y233" s="27"/>
      <c r="Z233" s="27"/>
      <c r="AA233" s="27"/>
      <c r="AB233" s="26"/>
      <c r="AC233" s="28"/>
      <c r="AD233" s="29"/>
      <c r="AE233" s="29"/>
      <c r="AF233" s="29"/>
      <c r="AG233" s="30"/>
      <c r="AH233" s="29"/>
      <c r="AI233" s="29"/>
      <c r="AJ233" s="29"/>
      <c r="AK233" s="30"/>
      <c r="AL233" s="29"/>
      <c r="AM233" s="29"/>
      <c r="AN233" s="29"/>
      <c r="AO233" s="30"/>
      <c r="AP233" s="29"/>
      <c r="AQ233" s="29"/>
      <c r="AR233" s="30"/>
    </row>
    <row r="234" spans="1:46" s="11" customFormat="1" ht="13.5" customHeight="1" x14ac:dyDescent="0.15">
      <c r="A234" s="111" t="s">
        <v>5</v>
      </c>
      <c r="B234" s="112"/>
      <c r="C234" s="113"/>
      <c r="D234" s="102"/>
      <c r="E234" s="103"/>
      <c r="F234" s="79"/>
      <c r="G234" s="80"/>
      <c r="H234" s="81"/>
      <c r="I234" s="105" t="str">
        <f>IF(OR(D234="",F234="",F235=""),"0",ROUNDDOWN(D234*F234/F235,2))</f>
        <v>0</v>
      </c>
      <c r="J234" s="106"/>
      <c r="K234" s="107"/>
      <c r="L234" s="93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5"/>
      <c r="AB234" s="79"/>
      <c r="AC234" s="81"/>
      <c r="AD234" s="72" t="str">
        <f>IF(OR(L234="",AB234="",AB235=""),"0",ROUNDDOWN(L234*AB234/AB235,0))</f>
        <v>0</v>
      </c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4"/>
    </row>
    <row r="235" spans="1:46" s="11" customFormat="1" ht="13.5" customHeight="1" x14ac:dyDescent="0.15">
      <c r="A235" s="76" t="s">
        <v>4</v>
      </c>
      <c r="B235" s="77"/>
      <c r="C235" s="78"/>
      <c r="D235" s="104"/>
      <c r="E235" s="103"/>
      <c r="F235" s="79"/>
      <c r="G235" s="80"/>
      <c r="H235" s="81"/>
      <c r="I235" s="108"/>
      <c r="J235" s="109"/>
      <c r="K235" s="110"/>
      <c r="L235" s="96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5"/>
      <c r="AB235" s="79"/>
      <c r="AC235" s="81"/>
      <c r="AD235" s="75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4"/>
    </row>
    <row r="236" spans="1:46" s="11" customFormat="1" ht="2.25" customHeight="1" x14ac:dyDescent="0.15">
      <c r="A236" s="26"/>
      <c r="B236" s="27"/>
      <c r="C236" s="28"/>
      <c r="D236" s="26"/>
      <c r="E236" s="28"/>
      <c r="F236" s="26"/>
      <c r="G236" s="27"/>
      <c r="H236" s="28"/>
      <c r="I236" s="26"/>
      <c r="J236" s="27"/>
      <c r="K236" s="28"/>
      <c r="L236" s="26"/>
      <c r="M236" s="27"/>
      <c r="N236" s="27"/>
      <c r="O236" s="27"/>
      <c r="P236" s="28"/>
      <c r="Q236" s="27"/>
      <c r="R236" s="27"/>
      <c r="S236" s="27"/>
      <c r="T236" s="28"/>
      <c r="U236" s="27"/>
      <c r="V236" s="27"/>
      <c r="W236" s="27"/>
      <c r="X236" s="28"/>
      <c r="Y236" s="27"/>
      <c r="Z236" s="27"/>
      <c r="AA236" s="27"/>
      <c r="AB236" s="26"/>
      <c r="AC236" s="28"/>
      <c r="AD236" s="29"/>
      <c r="AE236" s="29"/>
      <c r="AF236" s="29"/>
      <c r="AG236" s="30"/>
      <c r="AH236" s="29"/>
      <c r="AI236" s="29"/>
      <c r="AJ236" s="29"/>
      <c r="AK236" s="30"/>
      <c r="AL236" s="29"/>
      <c r="AM236" s="29"/>
      <c r="AN236" s="29"/>
      <c r="AO236" s="30"/>
      <c r="AP236" s="29"/>
      <c r="AQ236" s="29"/>
      <c r="AR236" s="30"/>
    </row>
    <row r="237" spans="1:46" s="11" customFormat="1" ht="13.5" customHeight="1" x14ac:dyDescent="0.15">
      <c r="A237" s="99"/>
      <c r="B237" s="100"/>
      <c r="C237" s="101"/>
      <c r="D237" s="102"/>
      <c r="E237" s="103"/>
      <c r="F237" s="79"/>
      <c r="G237" s="80"/>
      <c r="H237" s="81"/>
      <c r="I237" s="105" t="str">
        <f>IF(OR(D237="",F237="",F238=""),"0",ROUNDDOWN(D237*F237/F238,2))</f>
        <v>0</v>
      </c>
      <c r="J237" s="106"/>
      <c r="K237" s="107"/>
      <c r="L237" s="93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5"/>
      <c r="AB237" s="79"/>
      <c r="AC237" s="81"/>
      <c r="AD237" s="72" t="str">
        <f>IF(OR(L237="",AB237="",AB238=""),"0",ROUNDDOWN(L237*AB237/AB238,0))</f>
        <v>0</v>
      </c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4"/>
    </row>
    <row r="238" spans="1:46" s="11" customFormat="1" ht="13.5" customHeight="1" x14ac:dyDescent="0.15">
      <c r="A238" s="76"/>
      <c r="B238" s="77"/>
      <c r="C238" s="78"/>
      <c r="D238" s="104"/>
      <c r="E238" s="103"/>
      <c r="F238" s="79"/>
      <c r="G238" s="80"/>
      <c r="H238" s="81"/>
      <c r="I238" s="108"/>
      <c r="J238" s="109"/>
      <c r="K238" s="110"/>
      <c r="L238" s="96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5"/>
      <c r="AB238" s="79"/>
      <c r="AC238" s="81"/>
      <c r="AD238" s="75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4"/>
    </row>
    <row r="239" spans="1:46" s="11" customFormat="1" ht="2.25" customHeight="1" x14ac:dyDescent="0.15">
      <c r="A239" s="26"/>
      <c r="B239" s="27"/>
      <c r="C239" s="28"/>
      <c r="D239" s="26"/>
      <c r="E239" s="28"/>
      <c r="F239" s="26"/>
      <c r="G239" s="27"/>
      <c r="H239" s="28"/>
      <c r="I239" s="26"/>
      <c r="J239" s="27"/>
      <c r="K239" s="28"/>
      <c r="L239" s="26"/>
      <c r="M239" s="27"/>
      <c r="N239" s="27"/>
      <c r="O239" s="27"/>
      <c r="P239" s="28"/>
      <c r="Q239" s="27"/>
      <c r="R239" s="27"/>
      <c r="S239" s="27"/>
      <c r="T239" s="28"/>
      <c r="U239" s="27"/>
      <c r="V239" s="27"/>
      <c r="W239" s="27"/>
      <c r="X239" s="28"/>
      <c r="Y239" s="27"/>
      <c r="Z239" s="27"/>
      <c r="AA239" s="27"/>
      <c r="AB239" s="26"/>
      <c r="AC239" s="28"/>
      <c r="AD239" s="29"/>
      <c r="AE239" s="29"/>
      <c r="AF239" s="29"/>
      <c r="AG239" s="30"/>
      <c r="AH239" s="29"/>
      <c r="AI239" s="29"/>
      <c r="AJ239" s="29"/>
      <c r="AK239" s="30"/>
      <c r="AL239" s="29"/>
      <c r="AM239" s="29"/>
      <c r="AN239" s="29"/>
      <c r="AO239" s="30"/>
      <c r="AP239" s="29"/>
      <c r="AQ239" s="29"/>
      <c r="AR239" s="30"/>
    </row>
    <row r="240" spans="1:46" s="11" customFormat="1" ht="13.5" customHeight="1" x14ac:dyDescent="0.15">
      <c r="A240" s="55" t="s">
        <v>3</v>
      </c>
      <c r="B240" s="56"/>
      <c r="C240" s="57"/>
      <c r="D240" s="82"/>
      <c r="E240" s="83"/>
      <c r="F240" s="84"/>
      <c r="G240" s="84"/>
      <c r="H240" s="84"/>
      <c r="I240" s="84"/>
      <c r="J240" s="84"/>
      <c r="K240" s="85"/>
      <c r="L240" s="93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5"/>
      <c r="AB240" s="97">
        <v>1</v>
      </c>
      <c r="AC240" s="60"/>
      <c r="AD240" s="72" t="str">
        <f>IF(OR(L240="",AB240="",AB241=""),"0",ROUNDDOWN(L240*AB240/AB241,0))</f>
        <v>0</v>
      </c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4"/>
    </row>
    <row r="241" spans="1:46" s="11" customFormat="1" ht="13.5" customHeight="1" x14ac:dyDescent="0.15">
      <c r="A241" s="58"/>
      <c r="B241" s="59"/>
      <c r="C241" s="60"/>
      <c r="D241" s="86"/>
      <c r="E241" s="87"/>
      <c r="F241" s="88"/>
      <c r="G241" s="88"/>
      <c r="H241" s="88"/>
      <c r="I241" s="88"/>
      <c r="J241" s="88"/>
      <c r="K241" s="89"/>
      <c r="L241" s="96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5"/>
      <c r="AB241" s="97">
        <v>2</v>
      </c>
      <c r="AC241" s="60"/>
      <c r="AD241" s="75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4"/>
    </row>
    <row r="242" spans="1:46" s="11" customFormat="1" ht="2.25" customHeight="1" x14ac:dyDescent="0.15">
      <c r="A242" s="26"/>
      <c r="B242" s="27"/>
      <c r="C242" s="28"/>
      <c r="D242" s="90"/>
      <c r="E242" s="91"/>
      <c r="F242" s="91"/>
      <c r="G242" s="91"/>
      <c r="H242" s="91"/>
      <c r="I242" s="91"/>
      <c r="J242" s="91"/>
      <c r="K242" s="92"/>
      <c r="L242" s="26"/>
      <c r="M242" s="27"/>
      <c r="N242" s="27"/>
      <c r="O242" s="27"/>
      <c r="P242" s="28"/>
      <c r="Q242" s="27"/>
      <c r="R242" s="27"/>
      <c r="S242" s="27"/>
      <c r="T242" s="28"/>
      <c r="U242" s="27"/>
      <c r="V242" s="27"/>
      <c r="W242" s="27"/>
      <c r="X242" s="28"/>
      <c r="Y242" s="27"/>
      <c r="Z242" s="27"/>
      <c r="AA242" s="27"/>
      <c r="AB242" s="26"/>
      <c r="AC242" s="28"/>
      <c r="AD242" s="27"/>
      <c r="AE242" s="27"/>
      <c r="AF242" s="27"/>
      <c r="AG242" s="28"/>
      <c r="AH242" s="27"/>
      <c r="AI242" s="27"/>
      <c r="AJ242" s="27"/>
      <c r="AK242" s="28"/>
      <c r="AL242" s="27"/>
      <c r="AM242" s="27"/>
      <c r="AN242" s="27"/>
      <c r="AO242" s="28"/>
      <c r="AP242" s="27"/>
      <c r="AQ242" s="27"/>
      <c r="AR242" s="28"/>
    </row>
    <row r="243" spans="1:46" s="11" customFormat="1" ht="13.5" customHeight="1" x14ac:dyDescent="0.15">
      <c r="A243" s="55" t="s">
        <v>2</v>
      </c>
      <c r="B243" s="56"/>
      <c r="C243" s="57"/>
      <c r="D243" s="61">
        <f>D231+D234+D237</f>
        <v>0</v>
      </c>
      <c r="E243" s="62"/>
      <c r="F243" s="64"/>
      <c r="G243" s="65"/>
      <c r="H243" s="66"/>
      <c r="I243" s="61">
        <f>I231+I234+I237</f>
        <v>0</v>
      </c>
      <c r="J243" s="70"/>
      <c r="K243" s="71"/>
      <c r="L243" s="37">
        <f>L231+L234+L237+L240</f>
        <v>0</v>
      </c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9"/>
      <c r="AB243" s="64"/>
      <c r="AC243" s="66"/>
      <c r="AD243" s="37">
        <f>AD231+AD234+AD237+AD240</f>
        <v>0</v>
      </c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9"/>
    </row>
    <row r="244" spans="1:46" s="11" customFormat="1" ht="13.5" customHeight="1" x14ac:dyDescent="0.15">
      <c r="A244" s="58"/>
      <c r="B244" s="59"/>
      <c r="C244" s="60"/>
      <c r="D244" s="63"/>
      <c r="E244" s="62"/>
      <c r="F244" s="67"/>
      <c r="G244" s="68"/>
      <c r="H244" s="69"/>
      <c r="I244" s="63"/>
      <c r="J244" s="70"/>
      <c r="K244" s="71"/>
      <c r="L244" s="40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9"/>
      <c r="AB244" s="67"/>
      <c r="AC244" s="69"/>
      <c r="AD244" s="40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9"/>
    </row>
    <row r="245" spans="1:46" s="11" customFormat="1" ht="2.25" customHeight="1" thickBot="1" x14ac:dyDescent="0.2">
      <c r="A245" s="31"/>
      <c r="B245" s="32"/>
      <c r="C245" s="33"/>
      <c r="D245" s="31"/>
      <c r="E245" s="33"/>
      <c r="F245" s="31"/>
      <c r="G245" s="32"/>
      <c r="H245" s="33"/>
      <c r="I245" s="31"/>
      <c r="J245" s="32"/>
      <c r="K245" s="33"/>
      <c r="L245" s="31"/>
      <c r="M245" s="32"/>
      <c r="N245" s="32"/>
      <c r="O245" s="32"/>
      <c r="P245" s="33"/>
      <c r="Q245" s="32"/>
      <c r="R245" s="32"/>
      <c r="S245" s="32"/>
      <c r="T245" s="33"/>
      <c r="U245" s="32"/>
      <c r="V245" s="32"/>
      <c r="W245" s="32"/>
      <c r="X245" s="33"/>
      <c r="Y245" s="32"/>
      <c r="Z245" s="32"/>
      <c r="AA245" s="32"/>
      <c r="AB245" s="31"/>
      <c r="AC245" s="33"/>
      <c r="AD245" s="32"/>
      <c r="AE245" s="32"/>
      <c r="AF245" s="32"/>
      <c r="AG245" s="33"/>
      <c r="AH245" s="32"/>
      <c r="AI245" s="32"/>
      <c r="AJ245" s="32"/>
      <c r="AK245" s="33"/>
      <c r="AL245" s="32"/>
      <c r="AM245" s="32"/>
      <c r="AN245" s="32"/>
      <c r="AO245" s="33"/>
      <c r="AP245" s="32"/>
      <c r="AQ245" s="32"/>
      <c r="AR245" s="33"/>
    </row>
    <row r="246" spans="1:46" s="11" customFormat="1" ht="37.5" customHeight="1" thickTop="1" x14ac:dyDescent="0.2">
      <c r="A246" s="41" t="s">
        <v>1</v>
      </c>
      <c r="B246" s="42"/>
      <c r="C246" s="42"/>
      <c r="D246" s="42"/>
      <c r="E246" s="42"/>
      <c r="F246" s="42"/>
      <c r="G246" s="42"/>
      <c r="H246" s="43"/>
      <c r="I246" s="44">
        <f>I206+I224+I243</f>
        <v>0</v>
      </c>
      <c r="J246" s="45"/>
      <c r="K246" s="46"/>
      <c r="L246" s="41" t="s">
        <v>0</v>
      </c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3"/>
      <c r="AD246" s="50">
        <f>AD206+AD224+AD243</f>
        <v>0</v>
      </c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2"/>
      <c r="AS246" s="53" t="s">
        <v>85</v>
      </c>
      <c r="AT246" s="54"/>
    </row>
    <row r="247" spans="1:46" ht="2.25" customHeight="1" x14ac:dyDescent="0.15">
      <c r="A247" s="10"/>
      <c r="B247" s="9"/>
      <c r="C247" s="9"/>
      <c r="D247" s="9"/>
      <c r="E247" s="9"/>
      <c r="F247" s="9"/>
      <c r="G247" s="9"/>
      <c r="H247" s="8"/>
      <c r="I247" s="47"/>
      <c r="J247" s="48"/>
      <c r="K247" s="49"/>
      <c r="L247" s="7"/>
      <c r="M247" s="6"/>
      <c r="N247" s="6"/>
      <c r="O247" s="6"/>
      <c r="P247" s="5"/>
      <c r="Q247" s="6"/>
      <c r="R247" s="6"/>
      <c r="S247" s="6"/>
      <c r="T247" s="5"/>
      <c r="U247" s="6"/>
      <c r="V247" s="6"/>
      <c r="W247" s="6"/>
      <c r="X247" s="5"/>
      <c r="Y247" s="6"/>
      <c r="Z247" s="6"/>
      <c r="AA247" s="6"/>
      <c r="AB247" s="7"/>
      <c r="AC247" s="5"/>
      <c r="AD247" s="6"/>
      <c r="AE247" s="6"/>
      <c r="AF247" s="6"/>
      <c r="AG247" s="5"/>
      <c r="AH247" s="6"/>
      <c r="AI247" s="6"/>
      <c r="AJ247" s="6"/>
      <c r="AK247" s="5"/>
      <c r="AL247" s="6"/>
      <c r="AM247" s="6"/>
      <c r="AN247" s="6"/>
      <c r="AO247" s="5"/>
      <c r="AP247" s="6"/>
      <c r="AQ247" s="6"/>
      <c r="AR247" s="5"/>
    </row>
    <row r="248" spans="1:46" s="11" customFormat="1" ht="27" customHeight="1" x14ac:dyDescent="0.15">
      <c r="A248" s="20" t="s">
        <v>22</v>
      </c>
      <c r="B248" s="21" t="s">
        <v>21</v>
      </c>
      <c r="C248" s="140"/>
      <c r="D248" s="141"/>
      <c r="E248" s="141"/>
      <c r="F248" s="141"/>
      <c r="G248" s="142"/>
      <c r="H248" s="136" t="s">
        <v>20</v>
      </c>
      <c r="I248" s="125"/>
      <c r="J248" s="140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141"/>
      <c r="AO248" s="141"/>
      <c r="AP248" s="141"/>
      <c r="AQ248" s="141"/>
      <c r="AR248" s="142"/>
    </row>
    <row r="249" spans="1:46" s="11" customFormat="1" ht="15" customHeight="1" x14ac:dyDescent="0.15">
      <c r="A249" s="114" t="s">
        <v>19</v>
      </c>
      <c r="B249" s="115"/>
      <c r="C249" s="57"/>
      <c r="D249" s="119" t="s">
        <v>18</v>
      </c>
      <c r="E249" s="120"/>
      <c r="F249" s="120"/>
      <c r="G249" s="120"/>
      <c r="H249" s="120"/>
      <c r="I249" s="120"/>
      <c r="J249" s="120"/>
      <c r="K249" s="121"/>
      <c r="L249" s="119" t="s">
        <v>17</v>
      </c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1"/>
      <c r="AT249" s="137" t="s">
        <v>23</v>
      </c>
    </row>
    <row r="250" spans="1:46" s="11" customFormat="1" ht="30" customHeight="1" x14ac:dyDescent="0.15">
      <c r="A250" s="116"/>
      <c r="B250" s="117"/>
      <c r="C250" s="118"/>
      <c r="D250" s="122" t="s">
        <v>16</v>
      </c>
      <c r="E250" s="121"/>
      <c r="F250" s="123" t="s">
        <v>15</v>
      </c>
      <c r="G250" s="124"/>
      <c r="H250" s="125"/>
      <c r="I250" s="122" t="s">
        <v>14</v>
      </c>
      <c r="J250" s="120"/>
      <c r="K250" s="121"/>
      <c r="L250" s="122" t="s">
        <v>13</v>
      </c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1"/>
      <c r="AB250" s="123" t="s">
        <v>12</v>
      </c>
      <c r="AC250" s="125"/>
      <c r="AD250" s="122" t="s">
        <v>11</v>
      </c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1"/>
      <c r="AT250" s="138"/>
    </row>
    <row r="251" spans="1:46" s="11" customFormat="1" ht="12" customHeight="1" x14ac:dyDescent="0.15">
      <c r="A251" s="22"/>
      <c r="B251" s="23"/>
      <c r="C251" s="24"/>
      <c r="D251" s="23"/>
      <c r="E251" s="25" t="s">
        <v>10</v>
      </c>
      <c r="F251" s="22"/>
      <c r="G251" s="23"/>
      <c r="H251" s="24"/>
      <c r="I251" s="23"/>
      <c r="J251" s="23"/>
      <c r="K251" s="25" t="s">
        <v>10</v>
      </c>
      <c r="L251" s="22"/>
      <c r="M251" s="23"/>
      <c r="N251" s="23"/>
      <c r="O251" s="132" t="s">
        <v>9</v>
      </c>
      <c r="P251" s="132"/>
      <c r="Q251" s="132"/>
      <c r="R251" s="23"/>
      <c r="S251" s="132" t="s">
        <v>8</v>
      </c>
      <c r="T251" s="132"/>
      <c r="U251" s="132"/>
      <c r="V251" s="23"/>
      <c r="W251" s="98" t="s">
        <v>7</v>
      </c>
      <c r="X251" s="98"/>
      <c r="Y251" s="98"/>
      <c r="Z251" s="126" t="s">
        <v>6</v>
      </c>
      <c r="AA251" s="126"/>
      <c r="AB251" s="22"/>
      <c r="AC251" s="24"/>
      <c r="AD251" s="23"/>
      <c r="AE251" s="23"/>
      <c r="AF251" s="132" t="s">
        <v>9</v>
      </c>
      <c r="AG251" s="132"/>
      <c r="AH251" s="132"/>
      <c r="AI251" s="23"/>
      <c r="AJ251" s="132" t="s">
        <v>8</v>
      </c>
      <c r="AK251" s="132"/>
      <c r="AL251" s="132"/>
      <c r="AM251" s="23"/>
      <c r="AN251" s="98" t="s">
        <v>7</v>
      </c>
      <c r="AO251" s="98"/>
      <c r="AP251" s="98"/>
      <c r="AQ251" s="126" t="s">
        <v>6</v>
      </c>
      <c r="AR251" s="127"/>
      <c r="AT251" s="138"/>
    </row>
    <row r="252" spans="1:46" s="11" customFormat="1" ht="11.25" customHeight="1" x14ac:dyDescent="0.15">
      <c r="A252" s="128" t="s">
        <v>5</v>
      </c>
      <c r="B252" s="129"/>
      <c r="C252" s="130"/>
      <c r="D252" s="102"/>
      <c r="E252" s="103"/>
      <c r="F252" s="79"/>
      <c r="G252" s="80"/>
      <c r="H252" s="81"/>
      <c r="I252" s="131" t="str">
        <f>IF(OR(D252="",F252="",F253=""),"0",ROUNDDOWN(D252*F252/F253,2))</f>
        <v>0</v>
      </c>
      <c r="J252" s="109"/>
      <c r="K252" s="110"/>
      <c r="L252" s="93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5"/>
      <c r="AB252" s="79"/>
      <c r="AC252" s="81"/>
      <c r="AD252" s="72" t="str">
        <f>IF(OR(L252="",AB252="",AB253=""),"0",ROUNDDOWN(L252*AB252/AB253,0))</f>
        <v>0</v>
      </c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4"/>
      <c r="AT252" s="138"/>
    </row>
    <row r="253" spans="1:46" s="11" customFormat="1" ht="11.25" customHeight="1" x14ac:dyDescent="0.15">
      <c r="A253" s="76" t="s">
        <v>4</v>
      </c>
      <c r="B253" s="77"/>
      <c r="C253" s="78"/>
      <c r="D253" s="104"/>
      <c r="E253" s="103"/>
      <c r="F253" s="79"/>
      <c r="G253" s="80"/>
      <c r="H253" s="81"/>
      <c r="I253" s="108"/>
      <c r="J253" s="109"/>
      <c r="K253" s="110"/>
      <c r="L253" s="96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5"/>
      <c r="AB253" s="79"/>
      <c r="AC253" s="81"/>
      <c r="AD253" s="75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4"/>
      <c r="AT253" s="138"/>
    </row>
    <row r="254" spans="1:46" s="11" customFormat="1" ht="2.25" customHeight="1" x14ac:dyDescent="0.15">
      <c r="A254" s="26"/>
      <c r="B254" s="27"/>
      <c r="C254" s="28"/>
      <c r="D254" s="27"/>
      <c r="E254" s="27"/>
      <c r="F254" s="26"/>
      <c r="G254" s="27"/>
      <c r="H254" s="28"/>
      <c r="I254" s="27"/>
      <c r="J254" s="27"/>
      <c r="K254" s="27"/>
      <c r="L254" s="26"/>
      <c r="M254" s="27"/>
      <c r="N254" s="27"/>
      <c r="O254" s="27"/>
      <c r="P254" s="28"/>
      <c r="Q254" s="27"/>
      <c r="R254" s="27"/>
      <c r="S254" s="27"/>
      <c r="T254" s="28"/>
      <c r="U254" s="27"/>
      <c r="V254" s="27"/>
      <c r="W254" s="27"/>
      <c r="X254" s="28"/>
      <c r="Y254" s="27"/>
      <c r="Z254" s="27"/>
      <c r="AA254" s="27"/>
      <c r="AB254" s="26"/>
      <c r="AC254" s="28"/>
      <c r="AD254" s="29"/>
      <c r="AE254" s="29"/>
      <c r="AF254" s="29"/>
      <c r="AG254" s="30"/>
      <c r="AH254" s="29"/>
      <c r="AI254" s="29"/>
      <c r="AJ254" s="29"/>
      <c r="AK254" s="30"/>
      <c r="AL254" s="29"/>
      <c r="AM254" s="29"/>
      <c r="AN254" s="29"/>
      <c r="AO254" s="30"/>
      <c r="AP254" s="29"/>
      <c r="AQ254" s="29"/>
      <c r="AR254" s="30"/>
      <c r="AT254" s="138"/>
    </row>
    <row r="255" spans="1:46" s="11" customFormat="1" ht="13.5" customHeight="1" x14ac:dyDescent="0.15">
      <c r="A255" s="111" t="s">
        <v>5</v>
      </c>
      <c r="B255" s="112"/>
      <c r="C255" s="113"/>
      <c r="D255" s="102"/>
      <c r="E255" s="103"/>
      <c r="F255" s="79"/>
      <c r="G255" s="80"/>
      <c r="H255" s="81"/>
      <c r="I255" s="105" t="str">
        <f>IF(OR(D255="",F255="",F256=""),"0",ROUNDDOWN(D255*F255/F256,2))</f>
        <v>0</v>
      </c>
      <c r="J255" s="106"/>
      <c r="K255" s="107"/>
      <c r="L255" s="93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5"/>
      <c r="AB255" s="79"/>
      <c r="AC255" s="81"/>
      <c r="AD255" s="72" t="str">
        <f>IF(OR(L255="",AB255="",AB256=""),"0",ROUNDDOWN(L255*AB255/AB256,0))</f>
        <v>0</v>
      </c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4"/>
      <c r="AT255" s="138"/>
    </row>
    <row r="256" spans="1:46" s="11" customFormat="1" ht="13.5" customHeight="1" x14ac:dyDescent="0.15">
      <c r="A256" s="76" t="s">
        <v>4</v>
      </c>
      <c r="B256" s="77"/>
      <c r="C256" s="78"/>
      <c r="D256" s="104"/>
      <c r="E256" s="103"/>
      <c r="F256" s="79"/>
      <c r="G256" s="80"/>
      <c r="H256" s="81"/>
      <c r="I256" s="108"/>
      <c r="J256" s="109"/>
      <c r="K256" s="110"/>
      <c r="L256" s="96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5"/>
      <c r="AB256" s="79"/>
      <c r="AC256" s="81"/>
      <c r="AD256" s="75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4"/>
      <c r="AT256" s="138"/>
    </row>
    <row r="257" spans="1:46" s="11" customFormat="1" ht="2.25" customHeight="1" x14ac:dyDescent="0.15">
      <c r="A257" s="26"/>
      <c r="B257" s="27"/>
      <c r="C257" s="28"/>
      <c r="D257" s="26"/>
      <c r="E257" s="28"/>
      <c r="F257" s="26"/>
      <c r="G257" s="27"/>
      <c r="H257" s="28"/>
      <c r="I257" s="26"/>
      <c r="J257" s="27"/>
      <c r="K257" s="28"/>
      <c r="L257" s="26"/>
      <c r="M257" s="27"/>
      <c r="N257" s="27"/>
      <c r="O257" s="27"/>
      <c r="P257" s="28"/>
      <c r="Q257" s="27"/>
      <c r="R257" s="27"/>
      <c r="S257" s="27"/>
      <c r="T257" s="28"/>
      <c r="U257" s="27"/>
      <c r="V257" s="27"/>
      <c r="W257" s="27"/>
      <c r="X257" s="28"/>
      <c r="Y257" s="27"/>
      <c r="Z257" s="27"/>
      <c r="AA257" s="27"/>
      <c r="AB257" s="26"/>
      <c r="AC257" s="28"/>
      <c r="AD257" s="29"/>
      <c r="AE257" s="29"/>
      <c r="AF257" s="29"/>
      <c r="AG257" s="30"/>
      <c r="AH257" s="29"/>
      <c r="AI257" s="29"/>
      <c r="AJ257" s="29"/>
      <c r="AK257" s="30"/>
      <c r="AL257" s="29"/>
      <c r="AM257" s="29"/>
      <c r="AN257" s="29"/>
      <c r="AO257" s="30"/>
      <c r="AP257" s="29"/>
      <c r="AQ257" s="29"/>
      <c r="AR257" s="30"/>
      <c r="AT257" s="138"/>
    </row>
    <row r="258" spans="1:46" s="11" customFormat="1" ht="13.5" customHeight="1" x14ac:dyDescent="0.15">
      <c r="A258" s="99"/>
      <c r="B258" s="100"/>
      <c r="C258" s="101"/>
      <c r="D258" s="102"/>
      <c r="E258" s="103"/>
      <c r="F258" s="79"/>
      <c r="G258" s="80"/>
      <c r="H258" s="81"/>
      <c r="I258" s="105" t="str">
        <f>IF(OR(D258="",F258="",F259=""),"0",ROUNDDOWN(D258*F258/F259,2))</f>
        <v>0</v>
      </c>
      <c r="J258" s="106"/>
      <c r="K258" s="107"/>
      <c r="L258" s="93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5"/>
      <c r="AB258" s="79"/>
      <c r="AC258" s="81"/>
      <c r="AD258" s="72" t="str">
        <f>IF(OR(L258="",AB258="",AB259=""),"0",ROUNDDOWN(L258*AB258/AB259,0))</f>
        <v>0</v>
      </c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4"/>
      <c r="AT258" s="138"/>
    </row>
    <row r="259" spans="1:46" s="11" customFormat="1" ht="13.5" customHeight="1" x14ac:dyDescent="0.15">
      <c r="A259" s="76"/>
      <c r="B259" s="77"/>
      <c r="C259" s="78"/>
      <c r="D259" s="104"/>
      <c r="E259" s="103"/>
      <c r="F259" s="79"/>
      <c r="G259" s="80"/>
      <c r="H259" s="81"/>
      <c r="I259" s="108"/>
      <c r="J259" s="109"/>
      <c r="K259" s="110"/>
      <c r="L259" s="96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5"/>
      <c r="AB259" s="79"/>
      <c r="AC259" s="81"/>
      <c r="AD259" s="75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4"/>
      <c r="AT259" s="138"/>
    </row>
    <row r="260" spans="1:46" s="11" customFormat="1" ht="2.25" customHeight="1" x14ac:dyDescent="0.15">
      <c r="A260" s="26"/>
      <c r="B260" s="27"/>
      <c r="C260" s="28"/>
      <c r="D260" s="26"/>
      <c r="E260" s="28"/>
      <c r="F260" s="26"/>
      <c r="G260" s="27"/>
      <c r="H260" s="28"/>
      <c r="I260" s="26"/>
      <c r="J260" s="27"/>
      <c r="K260" s="28"/>
      <c r="L260" s="26"/>
      <c r="M260" s="27"/>
      <c r="N260" s="27"/>
      <c r="O260" s="27"/>
      <c r="P260" s="28"/>
      <c r="Q260" s="27"/>
      <c r="R260" s="27"/>
      <c r="S260" s="27"/>
      <c r="T260" s="28"/>
      <c r="U260" s="27"/>
      <c r="V260" s="27"/>
      <c r="W260" s="27"/>
      <c r="X260" s="28"/>
      <c r="Y260" s="27"/>
      <c r="Z260" s="27"/>
      <c r="AA260" s="27"/>
      <c r="AB260" s="26"/>
      <c r="AC260" s="28"/>
      <c r="AD260" s="29"/>
      <c r="AE260" s="29"/>
      <c r="AF260" s="29"/>
      <c r="AG260" s="30"/>
      <c r="AH260" s="29"/>
      <c r="AI260" s="29"/>
      <c r="AJ260" s="29"/>
      <c r="AK260" s="30"/>
      <c r="AL260" s="29"/>
      <c r="AM260" s="29"/>
      <c r="AN260" s="29"/>
      <c r="AO260" s="30"/>
      <c r="AP260" s="29"/>
      <c r="AQ260" s="29"/>
      <c r="AR260" s="30"/>
      <c r="AT260" s="138"/>
    </row>
    <row r="261" spans="1:46" s="11" customFormat="1" ht="13.5" customHeight="1" x14ac:dyDescent="0.15">
      <c r="A261" s="55" t="s">
        <v>3</v>
      </c>
      <c r="B261" s="56"/>
      <c r="C261" s="57"/>
      <c r="D261" s="82"/>
      <c r="E261" s="83"/>
      <c r="F261" s="84"/>
      <c r="G261" s="84"/>
      <c r="H261" s="84"/>
      <c r="I261" s="84"/>
      <c r="J261" s="84"/>
      <c r="K261" s="85"/>
      <c r="L261" s="93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5"/>
      <c r="AB261" s="97">
        <v>1</v>
      </c>
      <c r="AC261" s="60"/>
      <c r="AD261" s="72" t="str">
        <f>IF(OR(L261="",AB261="",AB262=""),"0",ROUNDDOWN(L261*AB261/AB262,0))</f>
        <v>0</v>
      </c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4"/>
      <c r="AT261" s="138"/>
    </row>
    <row r="262" spans="1:46" s="11" customFormat="1" ht="13.5" customHeight="1" x14ac:dyDescent="0.15">
      <c r="A262" s="58"/>
      <c r="B262" s="59"/>
      <c r="C262" s="60"/>
      <c r="D262" s="86"/>
      <c r="E262" s="87"/>
      <c r="F262" s="88"/>
      <c r="G262" s="88"/>
      <c r="H262" s="88"/>
      <c r="I262" s="88"/>
      <c r="J262" s="88"/>
      <c r="K262" s="89"/>
      <c r="L262" s="96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5"/>
      <c r="AB262" s="97">
        <v>2</v>
      </c>
      <c r="AC262" s="60"/>
      <c r="AD262" s="75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4"/>
      <c r="AT262" s="138"/>
    </row>
    <row r="263" spans="1:46" s="11" customFormat="1" ht="2.25" customHeight="1" x14ac:dyDescent="0.15">
      <c r="A263" s="26"/>
      <c r="B263" s="27"/>
      <c r="C263" s="28"/>
      <c r="D263" s="90"/>
      <c r="E263" s="91"/>
      <c r="F263" s="91"/>
      <c r="G263" s="91"/>
      <c r="H263" s="91"/>
      <c r="I263" s="91"/>
      <c r="J263" s="91"/>
      <c r="K263" s="92"/>
      <c r="L263" s="26"/>
      <c r="M263" s="27"/>
      <c r="N263" s="27"/>
      <c r="O263" s="27"/>
      <c r="P263" s="28"/>
      <c r="Q263" s="27"/>
      <c r="R263" s="27"/>
      <c r="S263" s="27"/>
      <c r="T263" s="28"/>
      <c r="U263" s="27"/>
      <c r="V263" s="27"/>
      <c r="W263" s="27"/>
      <c r="X263" s="28"/>
      <c r="Y263" s="27"/>
      <c r="Z263" s="27"/>
      <c r="AA263" s="27"/>
      <c r="AB263" s="26"/>
      <c r="AC263" s="28"/>
      <c r="AD263" s="27"/>
      <c r="AE263" s="27"/>
      <c r="AF263" s="27"/>
      <c r="AG263" s="28"/>
      <c r="AH263" s="27"/>
      <c r="AI263" s="27"/>
      <c r="AJ263" s="27"/>
      <c r="AK263" s="28"/>
      <c r="AL263" s="27"/>
      <c r="AM263" s="27"/>
      <c r="AN263" s="27"/>
      <c r="AO263" s="28"/>
      <c r="AP263" s="27"/>
      <c r="AQ263" s="27"/>
      <c r="AR263" s="28"/>
      <c r="AT263" s="138"/>
    </row>
    <row r="264" spans="1:46" s="11" customFormat="1" ht="13.5" customHeight="1" x14ac:dyDescent="0.15">
      <c r="A264" s="55" t="s">
        <v>2</v>
      </c>
      <c r="B264" s="56"/>
      <c r="C264" s="57"/>
      <c r="D264" s="61">
        <f>D252+D255+D258</f>
        <v>0</v>
      </c>
      <c r="E264" s="62"/>
      <c r="F264" s="64"/>
      <c r="G264" s="65"/>
      <c r="H264" s="66"/>
      <c r="I264" s="61">
        <f>I252+I255+I258</f>
        <v>0</v>
      </c>
      <c r="J264" s="70"/>
      <c r="K264" s="71"/>
      <c r="L264" s="37">
        <f>L252+L255+L258+L261</f>
        <v>0</v>
      </c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9"/>
      <c r="AB264" s="64"/>
      <c r="AC264" s="66"/>
      <c r="AD264" s="37">
        <f>AD252+AD255+AD258+AD261</f>
        <v>0</v>
      </c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9"/>
      <c r="AT264" s="138"/>
    </row>
    <row r="265" spans="1:46" s="11" customFormat="1" ht="13.5" customHeight="1" x14ac:dyDescent="0.15">
      <c r="A265" s="58"/>
      <c r="B265" s="59"/>
      <c r="C265" s="60"/>
      <c r="D265" s="63"/>
      <c r="E265" s="62"/>
      <c r="F265" s="67"/>
      <c r="G265" s="68"/>
      <c r="H265" s="69"/>
      <c r="I265" s="63"/>
      <c r="J265" s="70"/>
      <c r="K265" s="71"/>
      <c r="L265" s="40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9"/>
      <c r="AB265" s="67"/>
      <c r="AC265" s="69"/>
      <c r="AD265" s="40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9"/>
      <c r="AT265" s="138"/>
    </row>
    <row r="266" spans="1:46" s="11" customFormat="1" ht="2.25" customHeight="1" thickBot="1" x14ac:dyDescent="0.2">
      <c r="A266" s="31"/>
      <c r="B266" s="32"/>
      <c r="C266" s="33"/>
      <c r="D266" s="31"/>
      <c r="E266" s="33"/>
      <c r="F266" s="31"/>
      <c r="G266" s="32"/>
      <c r="H266" s="33"/>
      <c r="I266" s="31"/>
      <c r="J266" s="32"/>
      <c r="K266" s="33"/>
      <c r="L266" s="31"/>
      <c r="M266" s="32"/>
      <c r="N266" s="32"/>
      <c r="O266" s="32"/>
      <c r="P266" s="33"/>
      <c r="Q266" s="32"/>
      <c r="R266" s="32"/>
      <c r="S266" s="32"/>
      <c r="T266" s="33"/>
      <c r="U266" s="32"/>
      <c r="V266" s="32"/>
      <c r="W266" s="32"/>
      <c r="X266" s="33"/>
      <c r="Y266" s="32"/>
      <c r="Z266" s="32"/>
      <c r="AA266" s="32"/>
      <c r="AB266" s="31"/>
      <c r="AC266" s="33"/>
      <c r="AD266" s="32"/>
      <c r="AE266" s="32"/>
      <c r="AF266" s="32"/>
      <c r="AG266" s="33"/>
      <c r="AH266" s="32"/>
      <c r="AI266" s="32"/>
      <c r="AJ266" s="32"/>
      <c r="AK266" s="33"/>
      <c r="AL266" s="32"/>
      <c r="AM266" s="32"/>
      <c r="AN266" s="32"/>
      <c r="AO266" s="33"/>
      <c r="AP266" s="32"/>
      <c r="AQ266" s="32"/>
      <c r="AR266" s="33"/>
      <c r="AT266" s="138"/>
    </row>
    <row r="267" spans="1:46" s="11" customFormat="1" ht="27" customHeight="1" thickTop="1" x14ac:dyDescent="0.15">
      <c r="A267" s="20" t="s">
        <v>22</v>
      </c>
      <c r="B267" s="21" t="s">
        <v>21</v>
      </c>
      <c r="C267" s="133"/>
      <c r="D267" s="134"/>
      <c r="E267" s="134"/>
      <c r="F267" s="134"/>
      <c r="G267" s="135"/>
      <c r="H267" s="136" t="s">
        <v>20</v>
      </c>
      <c r="I267" s="125"/>
      <c r="J267" s="133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  <c r="AL267" s="134"/>
      <c r="AM267" s="134"/>
      <c r="AN267" s="134"/>
      <c r="AO267" s="134"/>
      <c r="AP267" s="134"/>
      <c r="AQ267" s="134"/>
      <c r="AR267" s="135"/>
      <c r="AT267" s="138"/>
    </row>
    <row r="268" spans="1:46" s="11" customFormat="1" ht="15" customHeight="1" x14ac:dyDescent="0.15">
      <c r="A268" s="114" t="s">
        <v>19</v>
      </c>
      <c r="B268" s="115"/>
      <c r="C268" s="57"/>
      <c r="D268" s="119" t="s">
        <v>18</v>
      </c>
      <c r="E268" s="120"/>
      <c r="F268" s="120"/>
      <c r="G268" s="120"/>
      <c r="H268" s="120"/>
      <c r="I268" s="120"/>
      <c r="J268" s="120"/>
      <c r="K268" s="121"/>
      <c r="L268" s="119" t="s">
        <v>17</v>
      </c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1"/>
      <c r="AT268" s="139"/>
    </row>
    <row r="269" spans="1:46" s="11" customFormat="1" ht="30" customHeight="1" x14ac:dyDescent="0.15">
      <c r="A269" s="116"/>
      <c r="B269" s="117"/>
      <c r="C269" s="118"/>
      <c r="D269" s="122" t="s">
        <v>16</v>
      </c>
      <c r="E269" s="121"/>
      <c r="F269" s="123" t="s">
        <v>15</v>
      </c>
      <c r="G269" s="124"/>
      <c r="H269" s="125"/>
      <c r="I269" s="122" t="s">
        <v>14</v>
      </c>
      <c r="J269" s="120"/>
      <c r="K269" s="121"/>
      <c r="L269" s="122" t="s">
        <v>13</v>
      </c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1"/>
      <c r="AB269" s="123" t="s">
        <v>12</v>
      </c>
      <c r="AC269" s="125"/>
      <c r="AD269" s="122" t="s">
        <v>11</v>
      </c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1"/>
      <c r="AT269" s="139"/>
    </row>
    <row r="270" spans="1:46" s="11" customFormat="1" ht="12" customHeight="1" x14ac:dyDescent="0.15">
      <c r="A270" s="22"/>
      <c r="B270" s="23"/>
      <c r="C270" s="24"/>
      <c r="D270" s="23"/>
      <c r="E270" s="25" t="s">
        <v>10</v>
      </c>
      <c r="F270" s="22"/>
      <c r="G270" s="23"/>
      <c r="H270" s="24"/>
      <c r="I270" s="23"/>
      <c r="J270" s="23"/>
      <c r="K270" s="25" t="s">
        <v>10</v>
      </c>
      <c r="L270" s="22"/>
      <c r="M270" s="23"/>
      <c r="N270" s="23"/>
      <c r="O270" s="132" t="s">
        <v>9</v>
      </c>
      <c r="P270" s="132"/>
      <c r="Q270" s="132"/>
      <c r="R270" s="23"/>
      <c r="S270" s="132" t="s">
        <v>8</v>
      </c>
      <c r="T270" s="132"/>
      <c r="U270" s="132"/>
      <c r="V270" s="23"/>
      <c r="W270" s="98" t="s">
        <v>7</v>
      </c>
      <c r="X270" s="98"/>
      <c r="Y270" s="98"/>
      <c r="Z270" s="126" t="s">
        <v>6</v>
      </c>
      <c r="AA270" s="126"/>
      <c r="AB270" s="22"/>
      <c r="AC270" s="24"/>
      <c r="AD270" s="23"/>
      <c r="AE270" s="23"/>
      <c r="AF270" s="132" t="s">
        <v>9</v>
      </c>
      <c r="AG270" s="132"/>
      <c r="AH270" s="132"/>
      <c r="AI270" s="23"/>
      <c r="AJ270" s="132" t="s">
        <v>8</v>
      </c>
      <c r="AK270" s="132"/>
      <c r="AL270" s="132"/>
      <c r="AM270" s="23"/>
      <c r="AN270" s="98" t="s">
        <v>7</v>
      </c>
      <c r="AO270" s="98"/>
      <c r="AP270" s="98"/>
      <c r="AQ270" s="126" t="s">
        <v>6</v>
      </c>
      <c r="AR270" s="127"/>
    </row>
    <row r="271" spans="1:46" s="11" customFormat="1" ht="11.25" customHeight="1" x14ac:dyDescent="0.15">
      <c r="A271" s="128" t="s">
        <v>5</v>
      </c>
      <c r="B271" s="129"/>
      <c r="C271" s="130"/>
      <c r="D271" s="102"/>
      <c r="E271" s="103"/>
      <c r="F271" s="79"/>
      <c r="G271" s="80"/>
      <c r="H271" s="81"/>
      <c r="I271" s="131" t="str">
        <f>IF(OR(D271="",F271="",F272=""),"0",ROUNDDOWN(D271*F271/F272,2))</f>
        <v>0</v>
      </c>
      <c r="J271" s="109"/>
      <c r="K271" s="110"/>
      <c r="L271" s="93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5"/>
      <c r="AB271" s="79"/>
      <c r="AC271" s="81"/>
      <c r="AD271" s="72" t="str">
        <f>IF(OR(L271="",AB271="",AB272=""),"0",ROUNDDOWN(L271*AB271/AB272,0))</f>
        <v>0</v>
      </c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4"/>
    </row>
    <row r="272" spans="1:46" s="11" customFormat="1" ht="11.25" customHeight="1" x14ac:dyDescent="0.15">
      <c r="A272" s="76" t="s">
        <v>4</v>
      </c>
      <c r="B272" s="77"/>
      <c r="C272" s="78"/>
      <c r="D272" s="104"/>
      <c r="E272" s="103"/>
      <c r="F272" s="79"/>
      <c r="G272" s="80"/>
      <c r="H272" s="81"/>
      <c r="I272" s="108"/>
      <c r="J272" s="109"/>
      <c r="K272" s="110"/>
      <c r="L272" s="96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5"/>
      <c r="AB272" s="79"/>
      <c r="AC272" s="81"/>
      <c r="AD272" s="75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4"/>
    </row>
    <row r="273" spans="1:46" s="11" customFormat="1" ht="2.25" customHeight="1" x14ac:dyDescent="0.15">
      <c r="A273" s="26"/>
      <c r="B273" s="27"/>
      <c r="C273" s="28"/>
      <c r="D273" s="27"/>
      <c r="E273" s="27"/>
      <c r="F273" s="26"/>
      <c r="G273" s="27"/>
      <c r="H273" s="28"/>
      <c r="I273" s="27"/>
      <c r="J273" s="27"/>
      <c r="K273" s="27"/>
      <c r="L273" s="26"/>
      <c r="M273" s="27"/>
      <c r="N273" s="27"/>
      <c r="O273" s="27"/>
      <c r="P273" s="28"/>
      <c r="Q273" s="27"/>
      <c r="R273" s="27"/>
      <c r="S273" s="27"/>
      <c r="T273" s="28"/>
      <c r="U273" s="27"/>
      <c r="V273" s="27"/>
      <c r="W273" s="27"/>
      <c r="X273" s="28"/>
      <c r="Y273" s="27"/>
      <c r="Z273" s="27"/>
      <c r="AA273" s="27"/>
      <c r="AB273" s="26"/>
      <c r="AC273" s="28"/>
      <c r="AD273" s="29"/>
      <c r="AE273" s="29"/>
      <c r="AF273" s="29"/>
      <c r="AG273" s="30"/>
      <c r="AH273" s="29"/>
      <c r="AI273" s="29"/>
      <c r="AJ273" s="29"/>
      <c r="AK273" s="30"/>
      <c r="AL273" s="29"/>
      <c r="AM273" s="29"/>
      <c r="AN273" s="29"/>
      <c r="AO273" s="30"/>
      <c r="AP273" s="29"/>
      <c r="AQ273" s="29"/>
      <c r="AR273" s="30"/>
    </row>
    <row r="274" spans="1:46" s="11" customFormat="1" ht="13.5" customHeight="1" x14ac:dyDescent="0.15">
      <c r="A274" s="111" t="s">
        <v>5</v>
      </c>
      <c r="B274" s="112"/>
      <c r="C274" s="113"/>
      <c r="D274" s="102"/>
      <c r="E274" s="103"/>
      <c r="F274" s="79"/>
      <c r="G274" s="80"/>
      <c r="H274" s="81"/>
      <c r="I274" s="105" t="str">
        <f>IF(OR(D274="",F274="",F275=""),"0",ROUNDDOWN(D274*F274/F275,2))</f>
        <v>0</v>
      </c>
      <c r="J274" s="106"/>
      <c r="K274" s="107"/>
      <c r="L274" s="93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5"/>
      <c r="AB274" s="79"/>
      <c r="AC274" s="81"/>
      <c r="AD274" s="72" t="str">
        <f>IF(OR(L274="",AB274="",AB275=""),"0",ROUNDDOWN(L274*AB274/AB275,0))</f>
        <v>0</v>
      </c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4"/>
    </row>
    <row r="275" spans="1:46" s="11" customFormat="1" ht="13.5" customHeight="1" x14ac:dyDescent="0.15">
      <c r="A275" s="76" t="s">
        <v>4</v>
      </c>
      <c r="B275" s="77"/>
      <c r="C275" s="78"/>
      <c r="D275" s="104"/>
      <c r="E275" s="103"/>
      <c r="F275" s="79"/>
      <c r="G275" s="80"/>
      <c r="H275" s="81"/>
      <c r="I275" s="108"/>
      <c r="J275" s="109"/>
      <c r="K275" s="110"/>
      <c r="L275" s="96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5"/>
      <c r="AB275" s="79"/>
      <c r="AC275" s="81"/>
      <c r="AD275" s="75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4"/>
    </row>
    <row r="276" spans="1:46" s="11" customFormat="1" ht="2.25" customHeight="1" x14ac:dyDescent="0.15">
      <c r="A276" s="26"/>
      <c r="B276" s="27"/>
      <c r="C276" s="28"/>
      <c r="D276" s="26"/>
      <c r="E276" s="28"/>
      <c r="F276" s="26"/>
      <c r="G276" s="27"/>
      <c r="H276" s="28"/>
      <c r="I276" s="26"/>
      <c r="J276" s="27"/>
      <c r="K276" s="28"/>
      <c r="L276" s="26"/>
      <c r="M276" s="27"/>
      <c r="N276" s="27"/>
      <c r="O276" s="27"/>
      <c r="P276" s="28"/>
      <c r="Q276" s="27"/>
      <c r="R276" s="27"/>
      <c r="S276" s="27"/>
      <c r="T276" s="28"/>
      <c r="U276" s="27"/>
      <c r="V276" s="27"/>
      <c r="W276" s="27"/>
      <c r="X276" s="28"/>
      <c r="Y276" s="27"/>
      <c r="Z276" s="27"/>
      <c r="AA276" s="27"/>
      <c r="AB276" s="26"/>
      <c r="AC276" s="28"/>
      <c r="AD276" s="29"/>
      <c r="AE276" s="29"/>
      <c r="AF276" s="29"/>
      <c r="AG276" s="30"/>
      <c r="AH276" s="29"/>
      <c r="AI276" s="29"/>
      <c r="AJ276" s="29"/>
      <c r="AK276" s="30"/>
      <c r="AL276" s="29"/>
      <c r="AM276" s="29"/>
      <c r="AN276" s="29"/>
      <c r="AO276" s="30"/>
      <c r="AP276" s="29"/>
      <c r="AQ276" s="29"/>
      <c r="AR276" s="30"/>
    </row>
    <row r="277" spans="1:46" s="11" customFormat="1" ht="13.5" customHeight="1" x14ac:dyDescent="0.15">
      <c r="A277" s="99"/>
      <c r="B277" s="100"/>
      <c r="C277" s="101"/>
      <c r="D277" s="102"/>
      <c r="E277" s="103"/>
      <c r="F277" s="79"/>
      <c r="G277" s="80"/>
      <c r="H277" s="81"/>
      <c r="I277" s="105" t="str">
        <f>IF(OR(D277="",F277="",F278=""),"0",ROUNDDOWN(D277*F277/F278,2))</f>
        <v>0</v>
      </c>
      <c r="J277" s="106"/>
      <c r="K277" s="107"/>
      <c r="L277" s="93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5"/>
      <c r="AB277" s="79"/>
      <c r="AC277" s="81"/>
      <c r="AD277" s="72" t="str">
        <f>IF(OR(L277="",AB277="",AB278=""),"0",ROUNDDOWN(L277*AB277/AB278,0))</f>
        <v>0</v>
      </c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4"/>
    </row>
    <row r="278" spans="1:46" s="11" customFormat="1" ht="13.5" customHeight="1" x14ac:dyDescent="0.15">
      <c r="A278" s="76"/>
      <c r="B278" s="77"/>
      <c r="C278" s="78"/>
      <c r="D278" s="104"/>
      <c r="E278" s="103"/>
      <c r="F278" s="79"/>
      <c r="G278" s="80"/>
      <c r="H278" s="81"/>
      <c r="I278" s="108"/>
      <c r="J278" s="109"/>
      <c r="K278" s="110"/>
      <c r="L278" s="96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5"/>
      <c r="AB278" s="79"/>
      <c r="AC278" s="81"/>
      <c r="AD278" s="75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4"/>
    </row>
    <row r="279" spans="1:46" s="11" customFormat="1" ht="2.25" customHeight="1" x14ac:dyDescent="0.15">
      <c r="A279" s="26"/>
      <c r="B279" s="27"/>
      <c r="C279" s="28"/>
      <c r="D279" s="26"/>
      <c r="E279" s="28"/>
      <c r="F279" s="26"/>
      <c r="G279" s="27"/>
      <c r="H279" s="28"/>
      <c r="I279" s="26"/>
      <c r="J279" s="27"/>
      <c r="K279" s="28"/>
      <c r="L279" s="26"/>
      <c r="M279" s="27"/>
      <c r="N279" s="27"/>
      <c r="O279" s="27"/>
      <c r="P279" s="28"/>
      <c r="Q279" s="27"/>
      <c r="R279" s="27"/>
      <c r="S279" s="27"/>
      <c r="T279" s="28"/>
      <c r="U279" s="27"/>
      <c r="V279" s="27"/>
      <c r="W279" s="27"/>
      <c r="X279" s="28"/>
      <c r="Y279" s="27"/>
      <c r="Z279" s="27"/>
      <c r="AA279" s="27"/>
      <c r="AB279" s="26"/>
      <c r="AC279" s="28"/>
      <c r="AD279" s="29"/>
      <c r="AE279" s="29"/>
      <c r="AF279" s="29"/>
      <c r="AG279" s="30"/>
      <c r="AH279" s="29"/>
      <c r="AI279" s="29"/>
      <c r="AJ279" s="29"/>
      <c r="AK279" s="30"/>
      <c r="AL279" s="29"/>
      <c r="AM279" s="29"/>
      <c r="AN279" s="29"/>
      <c r="AO279" s="30"/>
      <c r="AP279" s="29"/>
      <c r="AQ279" s="29"/>
      <c r="AR279" s="30"/>
    </row>
    <row r="280" spans="1:46" s="11" customFormat="1" ht="13.5" customHeight="1" x14ac:dyDescent="0.15">
      <c r="A280" s="55" t="s">
        <v>3</v>
      </c>
      <c r="B280" s="56"/>
      <c r="C280" s="57"/>
      <c r="D280" s="82"/>
      <c r="E280" s="83"/>
      <c r="F280" s="84"/>
      <c r="G280" s="84"/>
      <c r="H280" s="84"/>
      <c r="I280" s="84"/>
      <c r="J280" s="84"/>
      <c r="K280" s="85"/>
      <c r="L280" s="93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5"/>
      <c r="AB280" s="97">
        <v>1</v>
      </c>
      <c r="AC280" s="60"/>
      <c r="AD280" s="72" t="str">
        <f>IF(OR(L280="",AB280="",AB281=""),"0",ROUNDDOWN(L280*AB280/AB281,0))</f>
        <v>0</v>
      </c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4"/>
    </row>
    <row r="281" spans="1:46" s="11" customFormat="1" ht="13.5" customHeight="1" x14ac:dyDescent="0.15">
      <c r="A281" s="58"/>
      <c r="B281" s="59"/>
      <c r="C281" s="60"/>
      <c r="D281" s="86"/>
      <c r="E281" s="87"/>
      <c r="F281" s="88"/>
      <c r="G281" s="88"/>
      <c r="H281" s="88"/>
      <c r="I281" s="88"/>
      <c r="J281" s="88"/>
      <c r="K281" s="89"/>
      <c r="L281" s="96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5"/>
      <c r="AB281" s="97">
        <v>2</v>
      </c>
      <c r="AC281" s="60"/>
      <c r="AD281" s="75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4"/>
    </row>
    <row r="282" spans="1:46" s="11" customFormat="1" ht="2.25" customHeight="1" x14ac:dyDescent="0.15">
      <c r="A282" s="26"/>
      <c r="B282" s="27"/>
      <c r="C282" s="28"/>
      <c r="D282" s="90"/>
      <c r="E282" s="91"/>
      <c r="F282" s="91"/>
      <c r="G282" s="91"/>
      <c r="H282" s="91"/>
      <c r="I282" s="91"/>
      <c r="J282" s="91"/>
      <c r="K282" s="92"/>
      <c r="L282" s="26"/>
      <c r="M282" s="27"/>
      <c r="N282" s="27"/>
      <c r="O282" s="27"/>
      <c r="P282" s="28"/>
      <c r="Q282" s="27"/>
      <c r="R282" s="27"/>
      <c r="S282" s="27"/>
      <c r="T282" s="28"/>
      <c r="U282" s="27"/>
      <c r="V282" s="27"/>
      <c r="W282" s="27"/>
      <c r="X282" s="28"/>
      <c r="Y282" s="27"/>
      <c r="Z282" s="27"/>
      <c r="AA282" s="27"/>
      <c r="AB282" s="26"/>
      <c r="AC282" s="28"/>
      <c r="AD282" s="27"/>
      <c r="AE282" s="27"/>
      <c r="AF282" s="27"/>
      <c r="AG282" s="28"/>
      <c r="AH282" s="27"/>
      <c r="AI282" s="27"/>
      <c r="AJ282" s="27"/>
      <c r="AK282" s="28"/>
      <c r="AL282" s="27"/>
      <c r="AM282" s="27"/>
      <c r="AN282" s="27"/>
      <c r="AO282" s="28"/>
      <c r="AP282" s="27"/>
      <c r="AQ282" s="27"/>
      <c r="AR282" s="28"/>
    </row>
    <row r="283" spans="1:46" s="11" customFormat="1" ht="13.5" customHeight="1" x14ac:dyDescent="0.15">
      <c r="A283" s="55" t="s">
        <v>2</v>
      </c>
      <c r="B283" s="56"/>
      <c r="C283" s="57"/>
      <c r="D283" s="61">
        <f>D271+D274+D277</f>
        <v>0</v>
      </c>
      <c r="E283" s="62"/>
      <c r="F283" s="64"/>
      <c r="G283" s="65"/>
      <c r="H283" s="66"/>
      <c r="I283" s="61">
        <f>I271+I274+I277</f>
        <v>0</v>
      </c>
      <c r="J283" s="70"/>
      <c r="K283" s="71"/>
      <c r="L283" s="37">
        <f>L271+L274+L277+L280</f>
        <v>0</v>
      </c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9"/>
      <c r="AB283" s="64"/>
      <c r="AC283" s="66"/>
      <c r="AD283" s="37">
        <f>AD271+AD274+AD277+AD280</f>
        <v>0</v>
      </c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9"/>
    </row>
    <row r="284" spans="1:46" s="11" customFormat="1" ht="13.5" customHeight="1" x14ac:dyDescent="0.15">
      <c r="A284" s="58"/>
      <c r="B284" s="59"/>
      <c r="C284" s="60"/>
      <c r="D284" s="63"/>
      <c r="E284" s="62"/>
      <c r="F284" s="67"/>
      <c r="G284" s="68"/>
      <c r="H284" s="69"/>
      <c r="I284" s="63"/>
      <c r="J284" s="70"/>
      <c r="K284" s="71"/>
      <c r="L284" s="40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9"/>
      <c r="AB284" s="67"/>
      <c r="AC284" s="69"/>
      <c r="AD284" s="40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9"/>
    </row>
    <row r="285" spans="1:46" s="11" customFormat="1" ht="2.25" customHeight="1" thickBot="1" x14ac:dyDescent="0.2">
      <c r="A285" s="31"/>
      <c r="B285" s="32"/>
      <c r="C285" s="33"/>
      <c r="D285" s="31"/>
      <c r="E285" s="33"/>
      <c r="F285" s="31"/>
      <c r="G285" s="32"/>
      <c r="H285" s="33"/>
      <c r="I285" s="31"/>
      <c r="J285" s="32"/>
      <c r="K285" s="33"/>
      <c r="L285" s="31"/>
      <c r="M285" s="32"/>
      <c r="N285" s="32"/>
      <c r="O285" s="32"/>
      <c r="P285" s="33"/>
      <c r="Q285" s="32"/>
      <c r="R285" s="32"/>
      <c r="S285" s="32"/>
      <c r="T285" s="33"/>
      <c r="U285" s="32"/>
      <c r="V285" s="32"/>
      <c r="W285" s="32"/>
      <c r="X285" s="33"/>
      <c r="Y285" s="32"/>
      <c r="Z285" s="32"/>
      <c r="AA285" s="32"/>
      <c r="AB285" s="31"/>
      <c r="AC285" s="33"/>
      <c r="AD285" s="32"/>
      <c r="AE285" s="32"/>
      <c r="AF285" s="32"/>
      <c r="AG285" s="33"/>
      <c r="AH285" s="32"/>
      <c r="AI285" s="32"/>
      <c r="AJ285" s="32"/>
      <c r="AK285" s="33"/>
      <c r="AL285" s="32"/>
      <c r="AM285" s="32"/>
      <c r="AN285" s="32"/>
      <c r="AO285" s="33"/>
      <c r="AP285" s="32"/>
      <c r="AQ285" s="32"/>
      <c r="AR285" s="33"/>
    </row>
    <row r="286" spans="1:46" s="11" customFormat="1" ht="37.5" customHeight="1" thickTop="1" x14ac:dyDescent="0.2">
      <c r="A286" s="41" t="s">
        <v>1</v>
      </c>
      <c r="B286" s="42"/>
      <c r="C286" s="42"/>
      <c r="D286" s="42"/>
      <c r="E286" s="42"/>
      <c r="F286" s="42"/>
      <c r="G286" s="42"/>
      <c r="H286" s="43"/>
      <c r="I286" s="44">
        <f>I246+I264+I283</f>
        <v>0</v>
      </c>
      <c r="J286" s="45"/>
      <c r="K286" s="46"/>
      <c r="L286" s="41" t="s">
        <v>0</v>
      </c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3"/>
      <c r="AD286" s="50">
        <f>AD246+AD264+AD283</f>
        <v>0</v>
      </c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2"/>
      <c r="AS286" s="53" t="s">
        <v>86</v>
      </c>
      <c r="AT286" s="54"/>
    </row>
    <row r="287" spans="1:46" ht="2.25" customHeight="1" x14ac:dyDescent="0.15">
      <c r="A287" s="10"/>
      <c r="B287" s="9"/>
      <c r="C287" s="9"/>
      <c r="D287" s="9"/>
      <c r="E287" s="9"/>
      <c r="F287" s="9"/>
      <c r="G287" s="9"/>
      <c r="H287" s="8"/>
      <c r="I287" s="47"/>
      <c r="J287" s="48"/>
      <c r="K287" s="49"/>
      <c r="L287" s="7"/>
      <c r="M287" s="6"/>
      <c r="N287" s="6"/>
      <c r="O287" s="6"/>
      <c r="P287" s="5"/>
      <c r="Q287" s="6"/>
      <c r="R287" s="6"/>
      <c r="S287" s="6"/>
      <c r="T287" s="5"/>
      <c r="U287" s="6"/>
      <c r="V287" s="6"/>
      <c r="W287" s="6"/>
      <c r="X287" s="5"/>
      <c r="Y287" s="6"/>
      <c r="Z287" s="6"/>
      <c r="AA287" s="6"/>
      <c r="AB287" s="7"/>
      <c r="AC287" s="5"/>
      <c r="AD287" s="6"/>
      <c r="AE287" s="6"/>
      <c r="AF287" s="6"/>
      <c r="AG287" s="5"/>
      <c r="AH287" s="6"/>
      <c r="AI287" s="6"/>
      <c r="AJ287" s="6"/>
      <c r="AK287" s="5"/>
      <c r="AL287" s="6"/>
      <c r="AM287" s="6"/>
      <c r="AN287" s="6"/>
      <c r="AO287" s="5"/>
      <c r="AP287" s="6"/>
      <c r="AQ287" s="6"/>
      <c r="AR287" s="5"/>
    </row>
    <row r="288" spans="1:46" s="11" customFormat="1" ht="27" customHeight="1" x14ac:dyDescent="0.15">
      <c r="A288" s="20" t="s">
        <v>22</v>
      </c>
      <c r="B288" s="21" t="s">
        <v>21</v>
      </c>
      <c r="C288" s="140"/>
      <c r="D288" s="141"/>
      <c r="E288" s="141"/>
      <c r="F288" s="141"/>
      <c r="G288" s="142"/>
      <c r="H288" s="136" t="s">
        <v>20</v>
      </c>
      <c r="I288" s="125"/>
      <c r="J288" s="140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141"/>
      <c r="AO288" s="141"/>
      <c r="AP288" s="141"/>
      <c r="AQ288" s="141"/>
      <c r="AR288" s="142"/>
    </row>
    <row r="289" spans="1:46" s="11" customFormat="1" ht="15" customHeight="1" x14ac:dyDescent="0.15">
      <c r="A289" s="114" t="s">
        <v>19</v>
      </c>
      <c r="B289" s="115"/>
      <c r="C289" s="57"/>
      <c r="D289" s="119" t="s">
        <v>18</v>
      </c>
      <c r="E289" s="120"/>
      <c r="F289" s="120"/>
      <c r="G289" s="120"/>
      <c r="H289" s="120"/>
      <c r="I289" s="120"/>
      <c r="J289" s="120"/>
      <c r="K289" s="121"/>
      <c r="L289" s="119" t="s">
        <v>17</v>
      </c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1"/>
      <c r="AT289" s="137" t="s">
        <v>23</v>
      </c>
    </row>
    <row r="290" spans="1:46" s="11" customFormat="1" ht="30" customHeight="1" x14ac:dyDescent="0.15">
      <c r="A290" s="116"/>
      <c r="B290" s="117"/>
      <c r="C290" s="118"/>
      <c r="D290" s="122" t="s">
        <v>16</v>
      </c>
      <c r="E290" s="121"/>
      <c r="F290" s="123" t="s">
        <v>15</v>
      </c>
      <c r="G290" s="124"/>
      <c r="H290" s="125"/>
      <c r="I290" s="122" t="s">
        <v>14</v>
      </c>
      <c r="J290" s="120"/>
      <c r="K290" s="121"/>
      <c r="L290" s="122" t="s">
        <v>13</v>
      </c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1"/>
      <c r="AB290" s="123" t="s">
        <v>12</v>
      </c>
      <c r="AC290" s="125"/>
      <c r="AD290" s="122" t="s">
        <v>11</v>
      </c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1"/>
      <c r="AT290" s="138"/>
    </row>
    <row r="291" spans="1:46" s="11" customFormat="1" ht="12" customHeight="1" x14ac:dyDescent="0.15">
      <c r="A291" s="22"/>
      <c r="B291" s="23"/>
      <c r="C291" s="24"/>
      <c r="D291" s="23"/>
      <c r="E291" s="25" t="s">
        <v>10</v>
      </c>
      <c r="F291" s="22"/>
      <c r="G291" s="23"/>
      <c r="H291" s="24"/>
      <c r="I291" s="23"/>
      <c r="J291" s="23"/>
      <c r="K291" s="25" t="s">
        <v>10</v>
      </c>
      <c r="L291" s="22"/>
      <c r="M291" s="23"/>
      <c r="N291" s="23"/>
      <c r="O291" s="132" t="s">
        <v>9</v>
      </c>
      <c r="P291" s="132"/>
      <c r="Q291" s="132"/>
      <c r="R291" s="23"/>
      <c r="S291" s="132" t="s">
        <v>8</v>
      </c>
      <c r="T291" s="132"/>
      <c r="U291" s="132"/>
      <c r="V291" s="23"/>
      <c r="W291" s="98" t="s">
        <v>7</v>
      </c>
      <c r="X291" s="98"/>
      <c r="Y291" s="98"/>
      <c r="Z291" s="126" t="s">
        <v>6</v>
      </c>
      <c r="AA291" s="126"/>
      <c r="AB291" s="22"/>
      <c r="AC291" s="24"/>
      <c r="AD291" s="23"/>
      <c r="AE291" s="23"/>
      <c r="AF291" s="132" t="s">
        <v>9</v>
      </c>
      <c r="AG291" s="132"/>
      <c r="AH291" s="132"/>
      <c r="AI291" s="23"/>
      <c r="AJ291" s="132" t="s">
        <v>8</v>
      </c>
      <c r="AK291" s="132"/>
      <c r="AL291" s="132"/>
      <c r="AM291" s="23"/>
      <c r="AN291" s="98" t="s">
        <v>7</v>
      </c>
      <c r="AO291" s="98"/>
      <c r="AP291" s="98"/>
      <c r="AQ291" s="126" t="s">
        <v>6</v>
      </c>
      <c r="AR291" s="127"/>
      <c r="AT291" s="138"/>
    </row>
    <row r="292" spans="1:46" s="11" customFormat="1" ht="11.25" customHeight="1" x14ac:dyDescent="0.15">
      <c r="A292" s="128" t="s">
        <v>5</v>
      </c>
      <c r="B292" s="129"/>
      <c r="C292" s="130"/>
      <c r="D292" s="102"/>
      <c r="E292" s="103"/>
      <c r="F292" s="79"/>
      <c r="G292" s="80"/>
      <c r="H292" s="81"/>
      <c r="I292" s="131" t="str">
        <f>IF(OR(D292="",F292="",F293=""),"0",ROUNDDOWN(D292*F292/F293,2))</f>
        <v>0</v>
      </c>
      <c r="J292" s="109"/>
      <c r="K292" s="110"/>
      <c r="L292" s="93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5"/>
      <c r="AB292" s="79"/>
      <c r="AC292" s="81"/>
      <c r="AD292" s="72" t="str">
        <f>IF(OR(L292="",AB292="",AB293=""),"0",ROUNDDOWN(L292*AB292/AB293,0))</f>
        <v>0</v>
      </c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4"/>
      <c r="AT292" s="138"/>
    </row>
    <row r="293" spans="1:46" s="11" customFormat="1" ht="11.25" customHeight="1" x14ac:dyDescent="0.15">
      <c r="A293" s="76" t="s">
        <v>4</v>
      </c>
      <c r="B293" s="77"/>
      <c r="C293" s="78"/>
      <c r="D293" s="104"/>
      <c r="E293" s="103"/>
      <c r="F293" s="79"/>
      <c r="G293" s="80"/>
      <c r="H293" s="81"/>
      <c r="I293" s="108"/>
      <c r="J293" s="109"/>
      <c r="K293" s="110"/>
      <c r="L293" s="96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5"/>
      <c r="AB293" s="79"/>
      <c r="AC293" s="81"/>
      <c r="AD293" s="75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4"/>
      <c r="AT293" s="138"/>
    </row>
    <row r="294" spans="1:46" s="11" customFormat="1" ht="2.25" customHeight="1" x14ac:dyDescent="0.15">
      <c r="A294" s="26"/>
      <c r="B294" s="27"/>
      <c r="C294" s="28"/>
      <c r="D294" s="27"/>
      <c r="E294" s="27"/>
      <c r="F294" s="26"/>
      <c r="G294" s="27"/>
      <c r="H294" s="28"/>
      <c r="I294" s="27"/>
      <c r="J294" s="27"/>
      <c r="K294" s="27"/>
      <c r="L294" s="26"/>
      <c r="M294" s="27"/>
      <c r="N294" s="27"/>
      <c r="O294" s="27"/>
      <c r="P294" s="28"/>
      <c r="Q294" s="27"/>
      <c r="R294" s="27"/>
      <c r="S294" s="27"/>
      <c r="T294" s="28"/>
      <c r="U294" s="27"/>
      <c r="V294" s="27"/>
      <c r="W294" s="27"/>
      <c r="X294" s="28"/>
      <c r="Y294" s="27"/>
      <c r="Z294" s="27"/>
      <c r="AA294" s="27"/>
      <c r="AB294" s="26"/>
      <c r="AC294" s="28"/>
      <c r="AD294" s="29"/>
      <c r="AE294" s="29"/>
      <c r="AF294" s="29"/>
      <c r="AG294" s="30"/>
      <c r="AH294" s="29"/>
      <c r="AI294" s="29"/>
      <c r="AJ294" s="29"/>
      <c r="AK294" s="30"/>
      <c r="AL294" s="29"/>
      <c r="AM294" s="29"/>
      <c r="AN294" s="29"/>
      <c r="AO294" s="30"/>
      <c r="AP294" s="29"/>
      <c r="AQ294" s="29"/>
      <c r="AR294" s="30"/>
      <c r="AT294" s="138"/>
    </row>
    <row r="295" spans="1:46" s="11" customFormat="1" ht="13.5" customHeight="1" x14ac:dyDescent="0.15">
      <c r="A295" s="111" t="s">
        <v>5</v>
      </c>
      <c r="B295" s="112"/>
      <c r="C295" s="113"/>
      <c r="D295" s="102"/>
      <c r="E295" s="103"/>
      <c r="F295" s="79"/>
      <c r="G295" s="80"/>
      <c r="H295" s="81"/>
      <c r="I295" s="105" t="str">
        <f>IF(OR(D295="",F295="",F296=""),"0",ROUNDDOWN(D295*F295/F296,2))</f>
        <v>0</v>
      </c>
      <c r="J295" s="106"/>
      <c r="K295" s="107"/>
      <c r="L295" s="93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5"/>
      <c r="AB295" s="79"/>
      <c r="AC295" s="81"/>
      <c r="AD295" s="72" t="str">
        <f>IF(OR(L295="",AB295="",AB296=""),"0",ROUNDDOWN(L295*AB295/AB296,0))</f>
        <v>0</v>
      </c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4"/>
      <c r="AT295" s="138"/>
    </row>
    <row r="296" spans="1:46" s="11" customFormat="1" ht="13.5" customHeight="1" x14ac:dyDescent="0.15">
      <c r="A296" s="76" t="s">
        <v>4</v>
      </c>
      <c r="B296" s="77"/>
      <c r="C296" s="78"/>
      <c r="D296" s="104"/>
      <c r="E296" s="103"/>
      <c r="F296" s="79"/>
      <c r="G296" s="80"/>
      <c r="H296" s="81"/>
      <c r="I296" s="108"/>
      <c r="J296" s="109"/>
      <c r="K296" s="110"/>
      <c r="L296" s="96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5"/>
      <c r="AB296" s="79"/>
      <c r="AC296" s="81"/>
      <c r="AD296" s="75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4"/>
      <c r="AT296" s="138"/>
    </row>
    <row r="297" spans="1:46" s="11" customFormat="1" ht="2.25" customHeight="1" x14ac:dyDescent="0.15">
      <c r="A297" s="26"/>
      <c r="B297" s="27"/>
      <c r="C297" s="28"/>
      <c r="D297" s="26"/>
      <c r="E297" s="28"/>
      <c r="F297" s="26"/>
      <c r="G297" s="27"/>
      <c r="H297" s="28"/>
      <c r="I297" s="26"/>
      <c r="J297" s="27"/>
      <c r="K297" s="28"/>
      <c r="L297" s="26"/>
      <c r="M297" s="27"/>
      <c r="N297" s="27"/>
      <c r="O297" s="27"/>
      <c r="P297" s="28"/>
      <c r="Q297" s="27"/>
      <c r="R297" s="27"/>
      <c r="S297" s="27"/>
      <c r="T297" s="28"/>
      <c r="U297" s="27"/>
      <c r="V297" s="27"/>
      <c r="W297" s="27"/>
      <c r="X297" s="28"/>
      <c r="Y297" s="27"/>
      <c r="Z297" s="27"/>
      <c r="AA297" s="27"/>
      <c r="AB297" s="26"/>
      <c r="AC297" s="28"/>
      <c r="AD297" s="29"/>
      <c r="AE297" s="29"/>
      <c r="AF297" s="29"/>
      <c r="AG297" s="30"/>
      <c r="AH297" s="29"/>
      <c r="AI297" s="29"/>
      <c r="AJ297" s="29"/>
      <c r="AK297" s="30"/>
      <c r="AL297" s="29"/>
      <c r="AM297" s="29"/>
      <c r="AN297" s="29"/>
      <c r="AO297" s="30"/>
      <c r="AP297" s="29"/>
      <c r="AQ297" s="29"/>
      <c r="AR297" s="30"/>
      <c r="AT297" s="138"/>
    </row>
    <row r="298" spans="1:46" s="11" customFormat="1" ht="13.5" customHeight="1" x14ac:dyDescent="0.15">
      <c r="A298" s="99"/>
      <c r="B298" s="100"/>
      <c r="C298" s="101"/>
      <c r="D298" s="102"/>
      <c r="E298" s="103"/>
      <c r="F298" s="79"/>
      <c r="G298" s="80"/>
      <c r="H298" s="81"/>
      <c r="I298" s="105" t="str">
        <f>IF(OR(D298="",F298="",F299=""),"0",ROUNDDOWN(D298*F298/F299,2))</f>
        <v>0</v>
      </c>
      <c r="J298" s="106"/>
      <c r="K298" s="107"/>
      <c r="L298" s="93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5"/>
      <c r="AB298" s="79"/>
      <c r="AC298" s="81"/>
      <c r="AD298" s="72" t="str">
        <f>IF(OR(L298="",AB298="",AB299=""),"0",ROUNDDOWN(L298*AB298/AB299,0))</f>
        <v>0</v>
      </c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4"/>
      <c r="AT298" s="138"/>
    </row>
    <row r="299" spans="1:46" s="11" customFormat="1" ht="13.5" customHeight="1" x14ac:dyDescent="0.15">
      <c r="A299" s="76"/>
      <c r="B299" s="77"/>
      <c r="C299" s="78"/>
      <c r="D299" s="104"/>
      <c r="E299" s="103"/>
      <c r="F299" s="79"/>
      <c r="G299" s="80"/>
      <c r="H299" s="81"/>
      <c r="I299" s="108"/>
      <c r="J299" s="109"/>
      <c r="K299" s="110"/>
      <c r="L299" s="96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5"/>
      <c r="AB299" s="79"/>
      <c r="AC299" s="81"/>
      <c r="AD299" s="75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4"/>
      <c r="AT299" s="138"/>
    </row>
    <row r="300" spans="1:46" s="11" customFormat="1" ht="2.25" customHeight="1" x14ac:dyDescent="0.15">
      <c r="A300" s="26"/>
      <c r="B300" s="27"/>
      <c r="C300" s="28"/>
      <c r="D300" s="26"/>
      <c r="E300" s="28"/>
      <c r="F300" s="26"/>
      <c r="G300" s="27"/>
      <c r="H300" s="28"/>
      <c r="I300" s="26"/>
      <c r="J300" s="27"/>
      <c r="K300" s="28"/>
      <c r="L300" s="26"/>
      <c r="M300" s="27"/>
      <c r="N300" s="27"/>
      <c r="O300" s="27"/>
      <c r="P300" s="28"/>
      <c r="Q300" s="27"/>
      <c r="R300" s="27"/>
      <c r="S300" s="27"/>
      <c r="T300" s="28"/>
      <c r="U300" s="27"/>
      <c r="V300" s="27"/>
      <c r="W300" s="27"/>
      <c r="X300" s="28"/>
      <c r="Y300" s="27"/>
      <c r="Z300" s="27"/>
      <c r="AA300" s="27"/>
      <c r="AB300" s="26"/>
      <c r="AC300" s="28"/>
      <c r="AD300" s="29"/>
      <c r="AE300" s="29"/>
      <c r="AF300" s="29"/>
      <c r="AG300" s="30"/>
      <c r="AH300" s="29"/>
      <c r="AI300" s="29"/>
      <c r="AJ300" s="29"/>
      <c r="AK300" s="30"/>
      <c r="AL300" s="29"/>
      <c r="AM300" s="29"/>
      <c r="AN300" s="29"/>
      <c r="AO300" s="30"/>
      <c r="AP300" s="29"/>
      <c r="AQ300" s="29"/>
      <c r="AR300" s="30"/>
      <c r="AT300" s="138"/>
    </row>
    <row r="301" spans="1:46" s="11" customFormat="1" ht="13.5" customHeight="1" x14ac:dyDescent="0.15">
      <c r="A301" s="55" t="s">
        <v>3</v>
      </c>
      <c r="B301" s="56"/>
      <c r="C301" s="57"/>
      <c r="D301" s="82"/>
      <c r="E301" s="83"/>
      <c r="F301" s="84"/>
      <c r="G301" s="84"/>
      <c r="H301" s="84"/>
      <c r="I301" s="84"/>
      <c r="J301" s="84"/>
      <c r="K301" s="85"/>
      <c r="L301" s="93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5"/>
      <c r="AB301" s="97">
        <v>1</v>
      </c>
      <c r="AC301" s="60"/>
      <c r="AD301" s="72" t="str">
        <f>IF(OR(L301="",AB301="",AB302=""),"0",ROUNDDOWN(L301*AB301/AB302,0))</f>
        <v>0</v>
      </c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4"/>
      <c r="AT301" s="138"/>
    </row>
    <row r="302" spans="1:46" s="11" customFormat="1" ht="13.5" customHeight="1" x14ac:dyDescent="0.15">
      <c r="A302" s="58"/>
      <c r="B302" s="59"/>
      <c r="C302" s="60"/>
      <c r="D302" s="86"/>
      <c r="E302" s="87"/>
      <c r="F302" s="88"/>
      <c r="G302" s="88"/>
      <c r="H302" s="88"/>
      <c r="I302" s="88"/>
      <c r="J302" s="88"/>
      <c r="K302" s="89"/>
      <c r="L302" s="96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5"/>
      <c r="AB302" s="97">
        <v>2</v>
      </c>
      <c r="AC302" s="60"/>
      <c r="AD302" s="75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4"/>
      <c r="AT302" s="138"/>
    </row>
    <row r="303" spans="1:46" s="11" customFormat="1" ht="2.25" customHeight="1" x14ac:dyDescent="0.15">
      <c r="A303" s="26"/>
      <c r="B303" s="27"/>
      <c r="C303" s="28"/>
      <c r="D303" s="90"/>
      <c r="E303" s="91"/>
      <c r="F303" s="91"/>
      <c r="G303" s="91"/>
      <c r="H303" s="91"/>
      <c r="I303" s="91"/>
      <c r="J303" s="91"/>
      <c r="K303" s="92"/>
      <c r="L303" s="26"/>
      <c r="M303" s="27"/>
      <c r="N303" s="27"/>
      <c r="O303" s="27"/>
      <c r="P303" s="28"/>
      <c r="Q303" s="27"/>
      <c r="R303" s="27"/>
      <c r="S303" s="27"/>
      <c r="T303" s="28"/>
      <c r="U303" s="27"/>
      <c r="V303" s="27"/>
      <c r="W303" s="27"/>
      <c r="X303" s="28"/>
      <c r="Y303" s="27"/>
      <c r="Z303" s="27"/>
      <c r="AA303" s="27"/>
      <c r="AB303" s="26"/>
      <c r="AC303" s="28"/>
      <c r="AD303" s="27"/>
      <c r="AE303" s="27"/>
      <c r="AF303" s="27"/>
      <c r="AG303" s="28"/>
      <c r="AH303" s="27"/>
      <c r="AI303" s="27"/>
      <c r="AJ303" s="27"/>
      <c r="AK303" s="28"/>
      <c r="AL303" s="27"/>
      <c r="AM303" s="27"/>
      <c r="AN303" s="27"/>
      <c r="AO303" s="28"/>
      <c r="AP303" s="27"/>
      <c r="AQ303" s="27"/>
      <c r="AR303" s="28"/>
      <c r="AT303" s="138"/>
    </row>
    <row r="304" spans="1:46" s="11" customFormat="1" ht="13.5" customHeight="1" x14ac:dyDescent="0.15">
      <c r="A304" s="55" t="s">
        <v>2</v>
      </c>
      <c r="B304" s="56"/>
      <c r="C304" s="57"/>
      <c r="D304" s="61">
        <f>D292+D295+D298</f>
        <v>0</v>
      </c>
      <c r="E304" s="62"/>
      <c r="F304" s="64"/>
      <c r="G304" s="65"/>
      <c r="H304" s="66"/>
      <c r="I304" s="61">
        <f>I292+I295+I298</f>
        <v>0</v>
      </c>
      <c r="J304" s="70"/>
      <c r="K304" s="71"/>
      <c r="L304" s="37">
        <f>L292+L295+L298+L301</f>
        <v>0</v>
      </c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9"/>
      <c r="AB304" s="64"/>
      <c r="AC304" s="66"/>
      <c r="AD304" s="37">
        <f>AD292+AD295+AD298+AD301</f>
        <v>0</v>
      </c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9"/>
      <c r="AT304" s="138"/>
    </row>
    <row r="305" spans="1:46" s="11" customFormat="1" ht="13.5" customHeight="1" x14ac:dyDescent="0.15">
      <c r="A305" s="58"/>
      <c r="B305" s="59"/>
      <c r="C305" s="60"/>
      <c r="D305" s="63"/>
      <c r="E305" s="62"/>
      <c r="F305" s="67"/>
      <c r="G305" s="68"/>
      <c r="H305" s="69"/>
      <c r="I305" s="63"/>
      <c r="J305" s="70"/>
      <c r="K305" s="71"/>
      <c r="L305" s="40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9"/>
      <c r="AB305" s="67"/>
      <c r="AC305" s="69"/>
      <c r="AD305" s="40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9"/>
      <c r="AT305" s="138"/>
    </row>
    <row r="306" spans="1:46" s="11" customFormat="1" ht="2.25" customHeight="1" thickBot="1" x14ac:dyDescent="0.2">
      <c r="A306" s="31"/>
      <c r="B306" s="32"/>
      <c r="C306" s="33"/>
      <c r="D306" s="31"/>
      <c r="E306" s="33"/>
      <c r="F306" s="31"/>
      <c r="G306" s="32"/>
      <c r="H306" s="33"/>
      <c r="I306" s="31"/>
      <c r="J306" s="32"/>
      <c r="K306" s="33"/>
      <c r="L306" s="31"/>
      <c r="M306" s="32"/>
      <c r="N306" s="32"/>
      <c r="O306" s="32"/>
      <c r="P306" s="33"/>
      <c r="Q306" s="32"/>
      <c r="R306" s="32"/>
      <c r="S306" s="32"/>
      <c r="T306" s="33"/>
      <c r="U306" s="32"/>
      <c r="V306" s="32"/>
      <c r="W306" s="32"/>
      <c r="X306" s="33"/>
      <c r="Y306" s="32"/>
      <c r="Z306" s="32"/>
      <c r="AA306" s="32"/>
      <c r="AB306" s="31"/>
      <c r="AC306" s="33"/>
      <c r="AD306" s="32"/>
      <c r="AE306" s="32"/>
      <c r="AF306" s="32"/>
      <c r="AG306" s="33"/>
      <c r="AH306" s="32"/>
      <c r="AI306" s="32"/>
      <c r="AJ306" s="32"/>
      <c r="AK306" s="33"/>
      <c r="AL306" s="32"/>
      <c r="AM306" s="32"/>
      <c r="AN306" s="32"/>
      <c r="AO306" s="33"/>
      <c r="AP306" s="32"/>
      <c r="AQ306" s="32"/>
      <c r="AR306" s="33"/>
      <c r="AT306" s="138"/>
    </row>
    <row r="307" spans="1:46" s="11" customFormat="1" ht="27" customHeight="1" thickTop="1" x14ac:dyDescent="0.15">
      <c r="A307" s="20" t="s">
        <v>22</v>
      </c>
      <c r="B307" s="21" t="s">
        <v>21</v>
      </c>
      <c r="C307" s="133"/>
      <c r="D307" s="134"/>
      <c r="E307" s="134"/>
      <c r="F307" s="134"/>
      <c r="G307" s="135"/>
      <c r="H307" s="136" t="s">
        <v>20</v>
      </c>
      <c r="I307" s="125"/>
      <c r="J307" s="133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5"/>
      <c r="AT307" s="138"/>
    </row>
    <row r="308" spans="1:46" s="11" customFormat="1" ht="15" customHeight="1" x14ac:dyDescent="0.15">
      <c r="A308" s="114" t="s">
        <v>19</v>
      </c>
      <c r="B308" s="115"/>
      <c r="C308" s="57"/>
      <c r="D308" s="119" t="s">
        <v>18</v>
      </c>
      <c r="E308" s="120"/>
      <c r="F308" s="120"/>
      <c r="G308" s="120"/>
      <c r="H308" s="120"/>
      <c r="I308" s="120"/>
      <c r="J308" s="120"/>
      <c r="K308" s="121"/>
      <c r="L308" s="119" t="s">
        <v>17</v>
      </c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1"/>
      <c r="AT308" s="139"/>
    </row>
    <row r="309" spans="1:46" s="11" customFormat="1" ht="30" customHeight="1" x14ac:dyDescent="0.15">
      <c r="A309" s="116"/>
      <c r="B309" s="117"/>
      <c r="C309" s="118"/>
      <c r="D309" s="122" t="s">
        <v>16</v>
      </c>
      <c r="E309" s="121"/>
      <c r="F309" s="123" t="s">
        <v>15</v>
      </c>
      <c r="G309" s="124"/>
      <c r="H309" s="125"/>
      <c r="I309" s="122" t="s">
        <v>14</v>
      </c>
      <c r="J309" s="120"/>
      <c r="K309" s="121"/>
      <c r="L309" s="122" t="s">
        <v>13</v>
      </c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1"/>
      <c r="AB309" s="123" t="s">
        <v>12</v>
      </c>
      <c r="AC309" s="125"/>
      <c r="AD309" s="122" t="s">
        <v>11</v>
      </c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1"/>
      <c r="AT309" s="139"/>
    </row>
    <row r="310" spans="1:46" s="11" customFormat="1" ht="12" customHeight="1" x14ac:dyDescent="0.15">
      <c r="A310" s="22"/>
      <c r="B310" s="23"/>
      <c r="C310" s="24"/>
      <c r="D310" s="23"/>
      <c r="E310" s="25" t="s">
        <v>10</v>
      </c>
      <c r="F310" s="22"/>
      <c r="G310" s="23"/>
      <c r="H310" s="24"/>
      <c r="I310" s="23"/>
      <c r="J310" s="23"/>
      <c r="K310" s="25" t="s">
        <v>10</v>
      </c>
      <c r="L310" s="22"/>
      <c r="M310" s="23"/>
      <c r="N310" s="23"/>
      <c r="O310" s="132" t="s">
        <v>9</v>
      </c>
      <c r="P310" s="132"/>
      <c r="Q310" s="132"/>
      <c r="R310" s="23"/>
      <c r="S310" s="132" t="s">
        <v>8</v>
      </c>
      <c r="T310" s="132"/>
      <c r="U310" s="132"/>
      <c r="V310" s="23"/>
      <c r="W310" s="98" t="s">
        <v>7</v>
      </c>
      <c r="X310" s="98"/>
      <c r="Y310" s="98"/>
      <c r="Z310" s="126" t="s">
        <v>6</v>
      </c>
      <c r="AA310" s="126"/>
      <c r="AB310" s="22"/>
      <c r="AC310" s="24"/>
      <c r="AD310" s="23"/>
      <c r="AE310" s="23"/>
      <c r="AF310" s="132" t="s">
        <v>9</v>
      </c>
      <c r="AG310" s="132"/>
      <c r="AH310" s="132"/>
      <c r="AI310" s="23"/>
      <c r="AJ310" s="132" t="s">
        <v>8</v>
      </c>
      <c r="AK310" s="132"/>
      <c r="AL310" s="132"/>
      <c r="AM310" s="23"/>
      <c r="AN310" s="98" t="s">
        <v>7</v>
      </c>
      <c r="AO310" s="98"/>
      <c r="AP310" s="98"/>
      <c r="AQ310" s="126" t="s">
        <v>6</v>
      </c>
      <c r="AR310" s="127"/>
    </row>
    <row r="311" spans="1:46" s="11" customFormat="1" ht="11.25" customHeight="1" x14ac:dyDescent="0.15">
      <c r="A311" s="128" t="s">
        <v>5</v>
      </c>
      <c r="B311" s="129"/>
      <c r="C311" s="130"/>
      <c r="D311" s="102"/>
      <c r="E311" s="103"/>
      <c r="F311" s="79"/>
      <c r="G311" s="80"/>
      <c r="H311" s="81"/>
      <c r="I311" s="131" t="str">
        <f>IF(OR(D311="",F311="",F312=""),"0",ROUNDDOWN(D311*F311/F312,2))</f>
        <v>0</v>
      </c>
      <c r="J311" s="109"/>
      <c r="K311" s="110"/>
      <c r="L311" s="93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5"/>
      <c r="AB311" s="79"/>
      <c r="AC311" s="81"/>
      <c r="AD311" s="72" t="str">
        <f>IF(OR(L311="",AB311="",AB312=""),"0",ROUNDDOWN(L311*AB311/AB312,0))</f>
        <v>0</v>
      </c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4"/>
    </row>
    <row r="312" spans="1:46" s="11" customFormat="1" ht="11.25" customHeight="1" x14ac:dyDescent="0.15">
      <c r="A312" s="76" t="s">
        <v>4</v>
      </c>
      <c r="B312" s="77"/>
      <c r="C312" s="78"/>
      <c r="D312" s="104"/>
      <c r="E312" s="103"/>
      <c r="F312" s="79"/>
      <c r="G312" s="80"/>
      <c r="H312" s="81"/>
      <c r="I312" s="108"/>
      <c r="J312" s="109"/>
      <c r="K312" s="110"/>
      <c r="L312" s="96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5"/>
      <c r="AB312" s="79"/>
      <c r="AC312" s="81"/>
      <c r="AD312" s="75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4"/>
    </row>
    <row r="313" spans="1:46" s="11" customFormat="1" ht="2.25" customHeight="1" x14ac:dyDescent="0.15">
      <c r="A313" s="26"/>
      <c r="B313" s="27"/>
      <c r="C313" s="28"/>
      <c r="D313" s="27"/>
      <c r="E313" s="27"/>
      <c r="F313" s="26"/>
      <c r="G313" s="27"/>
      <c r="H313" s="28"/>
      <c r="I313" s="27"/>
      <c r="J313" s="27"/>
      <c r="K313" s="27"/>
      <c r="L313" s="26"/>
      <c r="M313" s="27"/>
      <c r="N313" s="27"/>
      <c r="O313" s="27"/>
      <c r="P313" s="28"/>
      <c r="Q313" s="27"/>
      <c r="R313" s="27"/>
      <c r="S313" s="27"/>
      <c r="T313" s="28"/>
      <c r="U313" s="27"/>
      <c r="V313" s="27"/>
      <c r="W313" s="27"/>
      <c r="X313" s="28"/>
      <c r="Y313" s="27"/>
      <c r="Z313" s="27"/>
      <c r="AA313" s="27"/>
      <c r="AB313" s="26"/>
      <c r="AC313" s="28"/>
      <c r="AD313" s="29"/>
      <c r="AE313" s="29"/>
      <c r="AF313" s="29"/>
      <c r="AG313" s="30"/>
      <c r="AH313" s="29"/>
      <c r="AI313" s="29"/>
      <c r="AJ313" s="29"/>
      <c r="AK313" s="30"/>
      <c r="AL313" s="29"/>
      <c r="AM313" s="29"/>
      <c r="AN313" s="29"/>
      <c r="AO313" s="30"/>
      <c r="AP313" s="29"/>
      <c r="AQ313" s="29"/>
      <c r="AR313" s="30"/>
    </row>
    <row r="314" spans="1:46" s="11" customFormat="1" ht="13.5" customHeight="1" x14ac:dyDescent="0.15">
      <c r="A314" s="111" t="s">
        <v>5</v>
      </c>
      <c r="B314" s="112"/>
      <c r="C314" s="113"/>
      <c r="D314" s="102"/>
      <c r="E314" s="103"/>
      <c r="F314" s="79"/>
      <c r="G314" s="80"/>
      <c r="H314" s="81"/>
      <c r="I314" s="105" t="str">
        <f>IF(OR(D314="",F314="",F315=""),"0",ROUNDDOWN(D314*F314/F315,2))</f>
        <v>0</v>
      </c>
      <c r="J314" s="106"/>
      <c r="K314" s="107"/>
      <c r="L314" s="93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5"/>
      <c r="AB314" s="79"/>
      <c r="AC314" s="81"/>
      <c r="AD314" s="72" t="str">
        <f>IF(OR(L314="",AB314="",AB315=""),"0",ROUNDDOWN(L314*AB314/AB315,0))</f>
        <v>0</v>
      </c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4"/>
    </row>
    <row r="315" spans="1:46" s="11" customFormat="1" ht="13.5" customHeight="1" x14ac:dyDescent="0.15">
      <c r="A315" s="76" t="s">
        <v>4</v>
      </c>
      <c r="B315" s="77"/>
      <c r="C315" s="78"/>
      <c r="D315" s="104"/>
      <c r="E315" s="103"/>
      <c r="F315" s="79"/>
      <c r="G315" s="80"/>
      <c r="H315" s="81"/>
      <c r="I315" s="108"/>
      <c r="J315" s="109"/>
      <c r="K315" s="110"/>
      <c r="L315" s="96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5"/>
      <c r="AB315" s="79"/>
      <c r="AC315" s="81"/>
      <c r="AD315" s="75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4"/>
    </row>
    <row r="316" spans="1:46" s="11" customFormat="1" ht="2.25" customHeight="1" x14ac:dyDescent="0.15">
      <c r="A316" s="26"/>
      <c r="B316" s="27"/>
      <c r="C316" s="28"/>
      <c r="D316" s="26"/>
      <c r="E316" s="28"/>
      <c r="F316" s="26"/>
      <c r="G316" s="27"/>
      <c r="H316" s="28"/>
      <c r="I316" s="26"/>
      <c r="J316" s="27"/>
      <c r="K316" s="28"/>
      <c r="L316" s="26"/>
      <c r="M316" s="27"/>
      <c r="N316" s="27"/>
      <c r="O316" s="27"/>
      <c r="P316" s="28"/>
      <c r="Q316" s="27"/>
      <c r="R316" s="27"/>
      <c r="S316" s="27"/>
      <c r="T316" s="28"/>
      <c r="U316" s="27"/>
      <c r="V316" s="27"/>
      <c r="W316" s="27"/>
      <c r="X316" s="28"/>
      <c r="Y316" s="27"/>
      <c r="Z316" s="27"/>
      <c r="AA316" s="27"/>
      <c r="AB316" s="26"/>
      <c r="AC316" s="28"/>
      <c r="AD316" s="29"/>
      <c r="AE316" s="29"/>
      <c r="AF316" s="29"/>
      <c r="AG316" s="30"/>
      <c r="AH316" s="29"/>
      <c r="AI316" s="29"/>
      <c r="AJ316" s="29"/>
      <c r="AK316" s="30"/>
      <c r="AL316" s="29"/>
      <c r="AM316" s="29"/>
      <c r="AN316" s="29"/>
      <c r="AO316" s="30"/>
      <c r="AP316" s="29"/>
      <c r="AQ316" s="29"/>
      <c r="AR316" s="30"/>
    </row>
    <row r="317" spans="1:46" s="11" customFormat="1" ht="13.5" customHeight="1" x14ac:dyDescent="0.15">
      <c r="A317" s="99"/>
      <c r="B317" s="100"/>
      <c r="C317" s="101"/>
      <c r="D317" s="102"/>
      <c r="E317" s="103"/>
      <c r="F317" s="79"/>
      <c r="G317" s="80"/>
      <c r="H317" s="81"/>
      <c r="I317" s="105" t="str">
        <f>IF(OR(D317="",F317="",F318=""),"0",ROUNDDOWN(D317*F317/F318,2))</f>
        <v>0</v>
      </c>
      <c r="J317" s="106"/>
      <c r="K317" s="107"/>
      <c r="L317" s="93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5"/>
      <c r="AB317" s="79"/>
      <c r="AC317" s="81"/>
      <c r="AD317" s="72" t="str">
        <f>IF(OR(L317="",AB317="",AB318=""),"0",ROUNDDOWN(L317*AB317/AB318,0))</f>
        <v>0</v>
      </c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4"/>
    </row>
    <row r="318" spans="1:46" s="11" customFormat="1" ht="13.5" customHeight="1" x14ac:dyDescent="0.15">
      <c r="A318" s="76"/>
      <c r="B318" s="77"/>
      <c r="C318" s="78"/>
      <c r="D318" s="104"/>
      <c r="E318" s="103"/>
      <c r="F318" s="79"/>
      <c r="G318" s="80"/>
      <c r="H318" s="81"/>
      <c r="I318" s="108"/>
      <c r="J318" s="109"/>
      <c r="K318" s="110"/>
      <c r="L318" s="96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5"/>
      <c r="AB318" s="79"/>
      <c r="AC318" s="81"/>
      <c r="AD318" s="75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4"/>
    </row>
    <row r="319" spans="1:46" s="11" customFormat="1" ht="2.25" customHeight="1" x14ac:dyDescent="0.15">
      <c r="A319" s="26"/>
      <c r="B319" s="27"/>
      <c r="C319" s="28"/>
      <c r="D319" s="26"/>
      <c r="E319" s="28"/>
      <c r="F319" s="26"/>
      <c r="G319" s="27"/>
      <c r="H319" s="28"/>
      <c r="I319" s="26"/>
      <c r="J319" s="27"/>
      <c r="K319" s="28"/>
      <c r="L319" s="26"/>
      <c r="M319" s="27"/>
      <c r="N319" s="27"/>
      <c r="O319" s="27"/>
      <c r="P319" s="28"/>
      <c r="Q319" s="27"/>
      <c r="R319" s="27"/>
      <c r="S319" s="27"/>
      <c r="T319" s="28"/>
      <c r="U319" s="27"/>
      <c r="V319" s="27"/>
      <c r="W319" s="27"/>
      <c r="X319" s="28"/>
      <c r="Y319" s="27"/>
      <c r="Z319" s="27"/>
      <c r="AA319" s="27"/>
      <c r="AB319" s="26"/>
      <c r="AC319" s="28"/>
      <c r="AD319" s="29"/>
      <c r="AE319" s="29"/>
      <c r="AF319" s="29"/>
      <c r="AG319" s="30"/>
      <c r="AH319" s="29"/>
      <c r="AI319" s="29"/>
      <c r="AJ319" s="29"/>
      <c r="AK319" s="30"/>
      <c r="AL319" s="29"/>
      <c r="AM319" s="29"/>
      <c r="AN319" s="29"/>
      <c r="AO319" s="30"/>
      <c r="AP319" s="29"/>
      <c r="AQ319" s="29"/>
      <c r="AR319" s="30"/>
    </row>
    <row r="320" spans="1:46" s="11" customFormat="1" ht="13.5" customHeight="1" x14ac:dyDescent="0.15">
      <c r="A320" s="55" t="s">
        <v>3</v>
      </c>
      <c r="B320" s="56"/>
      <c r="C320" s="57"/>
      <c r="D320" s="82"/>
      <c r="E320" s="83"/>
      <c r="F320" s="84"/>
      <c r="G320" s="84"/>
      <c r="H320" s="84"/>
      <c r="I320" s="84"/>
      <c r="J320" s="84"/>
      <c r="K320" s="85"/>
      <c r="L320" s="93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5"/>
      <c r="AB320" s="97">
        <v>1</v>
      </c>
      <c r="AC320" s="60"/>
      <c r="AD320" s="72" t="str">
        <f>IF(OR(L320="",AB320="",AB321=""),"0",ROUNDDOWN(L320*AB320/AB321,0))</f>
        <v>0</v>
      </c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4"/>
    </row>
    <row r="321" spans="1:46" s="11" customFormat="1" ht="13.5" customHeight="1" x14ac:dyDescent="0.15">
      <c r="A321" s="58"/>
      <c r="B321" s="59"/>
      <c r="C321" s="60"/>
      <c r="D321" s="86"/>
      <c r="E321" s="87"/>
      <c r="F321" s="88"/>
      <c r="G321" s="88"/>
      <c r="H321" s="88"/>
      <c r="I321" s="88"/>
      <c r="J321" s="88"/>
      <c r="K321" s="89"/>
      <c r="L321" s="96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5"/>
      <c r="AB321" s="97">
        <v>2</v>
      </c>
      <c r="AC321" s="60"/>
      <c r="AD321" s="75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4"/>
    </row>
    <row r="322" spans="1:46" s="11" customFormat="1" ht="2.25" customHeight="1" x14ac:dyDescent="0.15">
      <c r="A322" s="26"/>
      <c r="B322" s="27"/>
      <c r="C322" s="28"/>
      <c r="D322" s="90"/>
      <c r="E322" s="91"/>
      <c r="F322" s="91"/>
      <c r="G322" s="91"/>
      <c r="H322" s="91"/>
      <c r="I322" s="91"/>
      <c r="J322" s="91"/>
      <c r="K322" s="92"/>
      <c r="L322" s="26"/>
      <c r="M322" s="27"/>
      <c r="N322" s="27"/>
      <c r="O322" s="27"/>
      <c r="P322" s="28"/>
      <c r="Q322" s="27"/>
      <c r="R322" s="27"/>
      <c r="S322" s="27"/>
      <c r="T322" s="28"/>
      <c r="U322" s="27"/>
      <c r="V322" s="27"/>
      <c r="W322" s="27"/>
      <c r="X322" s="28"/>
      <c r="Y322" s="27"/>
      <c r="Z322" s="27"/>
      <c r="AA322" s="27"/>
      <c r="AB322" s="26"/>
      <c r="AC322" s="28"/>
      <c r="AD322" s="27"/>
      <c r="AE322" s="27"/>
      <c r="AF322" s="27"/>
      <c r="AG322" s="28"/>
      <c r="AH322" s="27"/>
      <c r="AI322" s="27"/>
      <c r="AJ322" s="27"/>
      <c r="AK322" s="28"/>
      <c r="AL322" s="27"/>
      <c r="AM322" s="27"/>
      <c r="AN322" s="27"/>
      <c r="AO322" s="28"/>
      <c r="AP322" s="27"/>
      <c r="AQ322" s="27"/>
      <c r="AR322" s="28"/>
    </row>
    <row r="323" spans="1:46" s="11" customFormat="1" ht="13.5" customHeight="1" x14ac:dyDescent="0.15">
      <c r="A323" s="55" t="s">
        <v>2</v>
      </c>
      <c r="B323" s="56"/>
      <c r="C323" s="57"/>
      <c r="D323" s="61">
        <f>D311+D314+D317</f>
        <v>0</v>
      </c>
      <c r="E323" s="62"/>
      <c r="F323" s="64"/>
      <c r="G323" s="65"/>
      <c r="H323" s="66"/>
      <c r="I323" s="61">
        <f>I311+I314+I317</f>
        <v>0</v>
      </c>
      <c r="J323" s="70"/>
      <c r="K323" s="71"/>
      <c r="L323" s="37">
        <f>L311+L314+L317+L320</f>
        <v>0</v>
      </c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9"/>
      <c r="AB323" s="64"/>
      <c r="AC323" s="66"/>
      <c r="AD323" s="37">
        <f>AD311+AD314+AD317+AD320</f>
        <v>0</v>
      </c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9"/>
    </row>
    <row r="324" spans="1:46" s="11" customFormat="1" ht="13.5" customHeight="1" x14ac:dyDescent="0.15">
      <c r="A324" s="58"/>
      <c r="B324" s="59"/>
      <c r="C324" s="60"/>
      <c r="D324" s="63"/>
      <c r="E324" s="62"/>
      <c r="F324" s="67"/>
      <c r="G324" s="68"/>
      <c r="H324" s="69"/>
      <c r="I324" s="63"/>
      <c r="J324" s="70"/>
      <c r="K324" s="71"/>
      <c r="L324" s="40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9"/>
      <c r="AB324" s="67"/>
      <c r="AC324" s="69"/>
      <c r="AD324" s="40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9"/>
    </row>
    <row r="325" spans="1:46" s="11" customFormat="1" ht="2.25" customHeight="1" thickBot="1" x14ac:dyDescent="0.2">
      <c r="A325" s="31"/>
      <c r="B325" s="32"/>
      <c r="C325" s="33"/>
      <c r="D325" s="31"/>
      <c r="E325" s="33"/>
      <c r="F325" s="31"/>
      <c r="G325" s="32"/>
      <c r="H325" s="33"/>
      <c r="I325" s="31"/>
      <c r="J325" s="32"/>
      <c r="K325" s="33"/>
      <c r="L325" s="31"/>
      <c r="M325" s="32"/>
      <c r="N325" s="32"/>
      <c r="O325" s="32"/>
      <c r="P325" s="33"/>
      <c r="Q325" s="32"/>
      <c r="R325" s="32"/>
      <c r="S325" s="32"/>
      <c r="T325" s="33"/>
      <c r="U325" s="32"/>
      <c r="V325" s="32"/>
      <c r="W325" s="32"/>
      <c r="X325" s="33"/>
      <c r="Y325" s="32"/>
      <c r="Z325" s="32"/>
      <c r="AA325" s="32"/>
      <c r="AB325" s="31"/>
      <c r="AC325" s="33"/>
      <c r="AD325" s="32"/>
      <c r="AE325" s="32"/>
      <c r="AF325" s="32"/>
      <c r="AG325" s="33"/>
      <c r="AH325" s="32"/>
      <c r="AI325" s="32"/>
      <c r="AJ325" s="32"/>
      <c r="AK325" s="33"/>
      <c r="AL325" s="32"/>
      <c r="AM325" s="32"/>
      <c r="AN325" s="32"/>
      <c r="AO325" s="33"/>
      <c r="AP325" s="32"/>
      <c r="AQ325" s="32"/>
      <c r="AR325" s="33"/>
    </row>
    <row r="326" spans="1:46" s="11" customFormat="1" ht="37.5" customHeight="1" thickTop="1" x14ac:dyDescent="0.2">
      <c r="A326" s="41" t="s">
        <v>1</v>
      </c>
      <c r="B326" s="42"/>
      <c r="C326" s="42"/>
      <c r="D326" s="42"/>
      <c r="E326" s="42"/>
      <c r="F326" s="42"/>
      <c r="G326" s="42"/>
      <c r="H326" s="43"/>
      <c r="I326" s="44">
        <f>I286+I304+I323</f>
        <v>0</v>
      </c>
      <c r="J326" s="45"/>
      <c r="K326" s="46"/>
      <c r="L326" s="41" t="s">
        <v>0</v>
      </c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3"/>
      <c r="AD326" s="50">
        <f>AD286+AD304+AD323</f>
        <v>0</v>
      </c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2"/>
      <c r="AS326" s="53" t="s">
        <v>87</v>
      </c>
      <c r="AT326" s="54"/>
    </row>
    <row r="327" spans="1:46" ht="2.25" customHeight="1" x14ac:dyDescent="0.15">
      <c r="A327" s="10"/>
      <c r="B327" s="9"/>
      <c r="C327" s="9"/>
      <c r="D327" s="9"/>
      <c r="E327" s="9"/>
      <c r="F327" s="9"/>
      <c r="G327" s="9"/>
      <c r="H327" s="8"/>
      <c r="I327" s="47"/>
      <c r="J327" s="48"/>
      <c r="K327" s="49"/>
      <c r="L327" s="7"/>
      <c r="M327" s="6"/>
      <c r="N327" s="6"/>
      <c r="O327" s="6"/>
      <c r="P327" s="5"/>
      <c r="Q327" s="6"/>
      <c r="R327" s="6"/>
      <c r="S327" s="6"/>
      <c r="T327" s="5"/>
      <c r="U327" s="6"/>
      <c r="V327" s="6"/>
      <c r="W327" s="6"/>
      <c r="X327" s="5"/>
      <c r="Y327" s="6"/>
      <c r="Z327" s="6"/>
      <c r="AA327" s="6"/>
      <c r="AB327" s="7"/>
      <c r="AC327" s="5"/>
      <c r="AD327" s="6"/>
      <c r="AE327" s="6"/>
      <c r="AF327" s="6"/>
      <c r="AG327" s="5"/>
      <c r="AH327" s="6"/>
      <c r="AI327" s="6"/>
      <c r="AJ327" s="6"/>
      <c r="AK327" s="5"/>
      <c r="AL327" s="6"/>
      <c r="AM327" s="6"/>
      <c r="AN327" s="6"/>
      <c r="AO327" s="5"/>
      <c r="AP327" s="6"/>
      <c r="AQ327" s="6"/>
      <c r="AR327" s="5"/>
    </row>
    <row r="328" spans="1:46" s="11" customFormat="1" ht="27" customHeight="1" x14ac:dyDescent="0.15">
      <c r="A328" s="20" t="s">
        <v>22</v>
      </c>
      <c r="B328" s="21" t="s">
        <v>21</v>
      </c>
      <c r="C328" s="140"/>
      <c r="D328" s="141"/>
      <c r="E328" s="141"/>
      <c r="F328" s="141"/>
      <c r="G328" s="142"/>
      <c r="H328" s="136" t="s">
        <v>20</v>
      </c>
      <c r="I328" s="125"/>
      <c r="J328" s="140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141"/>
      <c r="AC328" s="141"/>
      <c r="AD328" s="141"/>
      <c r="AE328" s="141"/>
      <c r="AF328" s="141"/>
      <c r="AG328" s="141"/>
      <c r="AH328" s="141"/>
      <c r="AI328" s="141"/>
      <c r="AJ328" s="141"/>
      <c r="AK328" s="141"/>
      <c r="AL328" s="141"/>
      <c r="AM328" s="141"/>
      <c r="AN328" s="141"/>
      <c r="AO328" s="141"/>
      <c r="AP328" s="141"/>
      <c r="AQ328" s="141"/>
      <c r="AR328" s="142"/>
    </row>
    <row r="329" spans="1:46" s="11" customFormat="1" ht="15" customHeight="1" x14ac:dyDescent="0.15">
      <c r="A329" s="114" t="s">
        <v>19</v>
      </c>
      <c r="B329" s="115"/>
      <c r="C329" s="57"/>
      <c r="D329" s="119" t="s">
        <v>18</v>
      </c>
      <c r="E329" s="120"/>
      <c r="F329" s="120"/>
      <c r="G329" s="120"/>
      <c r="H329" s="120"/>
      <c r="I329" s="120"/>
      <c r="J329" s="120"/>
      <c r="K329" s="121"/>
      <c r="L329" s="119" t="s">
        <v>17</v>
      </c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1"/>
      <c r="AT329" s="137" t="s">
        <v>23</v>
      </c>
    </row>
    <row r="330" spans="1:46" s="11" customFormat="1" ht="30" customHeight="1" x14ac:dyDescent="0.15">
      <c r="A330" s="116"/>
      <c r="B330" s="117"/>
      <c r="C330" s="118"/>
      <c r="D330" s="122" t="s">
        <v>16</v>
      </c>
      <c r="E330" s="121"/>
      <c r="F330" s="123" t="s">
        <v>15</v>
      </c>
      <c r="G330" s="124"/>
      <c r="H330" s="125"/>
      <c r="I330" s="122" t="s">
        <v>14</v>
      </c>
      <c r="J330" s="120"/>
      <c r="K330" s="121"/>
      <c r="L330" s="122" t="s">
        <v>13</v>
      </c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1"/>
      <c r="AB330" s="123" t="s">
        <v>12</v>
      </c>
      <c r="AC330" s="125"/>
      <c r="AD330" s="122" t="s">
        <v>11</v>
      </c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1"/>
      <c r="AT330" s="138"/>
    </row>
    <row r="331" spans="1:46" s="11" customFormat="1" ht="12" customHeight="1" x14ac:dyDescent="0.15">
      <c r="A331" s="22"/>
      <c r="B331" s="23"/>
      <c r="C331" s="24"/>
      <c r="D331" s="23"/>
      <c r="E331" s="25" t="s">
        <v>10</v>
      </c>
      <c r="F331" s="22"/>
      <c r="G331" s="23"/>
      <c r="H331" s="24"/>
      <c r="I331" s="23"/>
      <c r="J331" s="23"/>
      <c r="K331" s="25" t="s">
        <v>10</v>
      </c>
      <c r="L331" s="22"/>
      <c r="M331" s="23"/>
      <c r="N331" s="23"/>
      <c r="O331" s="132" t="s">
        <v>9</v>
      </c>
      <c r="P331" s="132"/>
      <c r="Q331" s="132"/>
      <c r="R331" s="23"/>
      <c r="S331" s="132" t="s">
        <v>8</v>
      </c>
      <c r="T331" s="132"/>
      <c r="U331" s="132"/>
      <c r="V331" s="23"/>
      <c r="W331" s="98" t="s">
        <v>7</v>
      </c>
      <c r="X331" s="98"/>
      <c r="Y331" s="98"/>
      <c r="Z331" s="126" t="s">
        <v>6</v>
      </c>
      <c r="AA331" s="126"/>
      <c r="AB331" s="22"/>
      <c r="AC331" s="24"/>
      <c r="AD331" s="23"/>
      <c r="AE331" s="23"/>
      <c r="AF331" s="132" t="s">
        <v>9</v>
      </c>
      <c r="AG331" s="132"/>
      <c r="AH331" s="132"/>
      <c r="AI331" s="23"/>
      <c r="AJ331" s="132" t="s">
        <v>8</v>
      </c>
      <c r="AK331" s="132"/>
      <c r="AL331" s="132"/>
      <c r="AM331" s="23"/>
      <c r="AN331" s="98" t="s">
        <v>7</v>
      </c>
      <c r="AO331" s="98"/>
      <c r="AP331" s="98"/>
      <c r="AQ331" s="126" t="s">
        <v>6</v>
      </c>
      <c r="AR331" s="127"/>
      <c r="AT331" s="138"/>
    </row>
    <row r="332" spans="1:46" s="11" customFormat="1" ht="11.25" customHeight="1" x14ac:dyDescent="0.15">
      <c r="A332" s="128" t="s">
        <v>5</v>
      </c>
      <c r="B332" s="129"/>
      <c r="C332" s="130"/>
      <c r="D332" s="102"/>
      <c r="E332" s="103"/>
      <c r="F332" s="79"/>
      <c r="G332" s="80"/>
      <c r="H332" s="81"/>
      <c r="I332" s="131" t="str">
        <f>IF(OR(D332="",F332="",F333=""),"0",ROUNDDOWN(D332*F332/F333,2))</f>
        <v>0</v>
      </c>
      <c r="J332" s="109"/>
      <c r="K332" s="110"/>
      <c r="L332" s="93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5"/>
      <c r="AB332" s="79"/>
      <c r="AC332" s="81"/>
      <c r="AD332" s="72" t="str">
        <f>IF(OR(L332="",AB332="",AB333=""),"0",ROUNDDOWN(L332*AB332/AB333,0))</f>
        <v>0</v>
      </c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4"/>
      <c r="AT332" s="138"/>
    </row>
    <row r="333" spans="1:46" s="11" customFormat="1" ht="11.25" customHeight="1" x14ac:dyDescent="0.15">
      <c r="A333" s="76" t="s">
        <v>4</v>
      </c>
      <c r="B333" s="77"/>
      <c r="C333" s="78"/>
      <c r="D333" s="104"/>
      <c r="E333" s="103"/>
      <c r="F333" s="79"/>
      <c r="G333" s="80"/>
      <c r="H333" s="81"/>
      <c r="I333" s="108"/>
      <c r="J333" s="109"/>
      <c r="K333" s="110"/>
      <c r="L333" s="96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5"/>
      <c r="AB333" s="79"/>
      <c r="AC333" s="81"/>
      <c r="AD333" s="75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4"/>
      <c r="AT333" s="138"/>
    </row>
    <row r="334" spans="1:46" s="11" customFormat="1" ht="2.25" customHeight="1" x14ac:dyDescent="0.15">
      <c r="A334" s="26"/>
      <c r="B334" s="27"/>
      <c r="C334" s="28"/>
      <c r="D334" s="27"/>
      <c r="E334" s="27"/>
      <c r="F334" s="26"/>
      <c r="G334" s="27"/>
      <c r="H334" s="28"/>
      <c r="I334" s="27"/>
      <c r="J334" s="27"/>
      <c r="K334" s="27"/>
      <c r="L334" s="26"/>
      <c r="M334" s="27"/>
      <c r="N334" s="27"/>
      <c r="O334" s="27"/>
      <c r="P334" s="28"/>
      <c r="Q334" s="27"/>
      <c r="R334" s="27"/>
      <c r="S334" s="27"/>
      <c r="T334" s="28"/>
      <c r="U334" s="27"/>
      <c r="V334" s="27"/>
      <c r="W334" s="27"/>
      <c r="X334" s="28"/>
      <c r="Y334" s="27"/>
      <c r="Z334" s="27"/>
      <c r="AA334" s="27"/>
      <c r="AB334" s="26"/>
      <c r="AC334" s="28"/>
      <c r="AD334" s="29"/>
      <c r="AE334" s="29"/>
      <c r="AF334" s="29"/>
      <c r="AG334" s="30"/>
      <c r="AH334" s="29"/>
      <c r="AI334" s="29"/>
      <c r="AJ334" s="29"/>
      <c r="AK334" s="30"/>
      <c r="AL334" s="29"/>
      <c r="AM334" s="29"/>
      <c r="AN334" s="29"/>
      <c r="AO334" s="30"/>
      <c r="AP334" s="29"/>
      <c r="AQ334" s="29"/>
      <c r="AR334" s="30"/>
      <c r="AT334" s="138"/>
    </row>
    <row r="335" spans="1:46" s="11" customFormat="1" ht="13.5" customHeight="1" x14ac:dyDescent="0.15">
      <c r="A335" s="111" t="s">
        <v>5</v>
      </c>
      <c r="B335" s="112"/>
      <c r="C335" s="113"/>
      <c r="D335" s="102"/>
      <c r="E335" s="103"/>
      <c r="F335" s="79"/>
      <c r="G335" s="80"/>
      <c r="H335" s="81"/>
      <c r="I335" s="105" t="str">
        <f>IF(OR(D335="",F335="",F336=""),"0",ROUNDDOWN(D335*F335/F336,2))</f>
        <v>0</v>
      </c>
      <c r="J335" s="106"/>
      <c r="K335" s="107"/>
      <c r="L335" s="93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5"/>
      <c r="AB335" s="79"/>
      <c r="AC335" s="81"/>
      <c r="AD335" s="72" t="str">
        <f>IF(OR(L335="",AB335="",AB336=""),"0",ROUNDDOWN(L335*AB335/AB336,0))</f>
        <v>0</v>
      </c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4"/>
      <c r="AT335" s="138"/>
    </row>
    <row r="336" spans="1:46" s="11" customFormat="1" ht="13.5" customHeight="1" x14ac:dyDescent="0.15">
      <c r="A336" s="76" t="s">
        <v>4</v>
      </c>
      <c r="B336" s="77"/>
      <c r="C336" s="78"/>
      <c r="D336" s="104"/>
      <c r="E336" s="103"/>
      <c r="F336" s="79"/>
      <c r="G336" s="80"/>
      <c r="H336" s="81"/>
      <c r="I336" s="108"/>
      <c r="J336" s="109"/>
      <c r="K336" s="110"/>
      <c r="L336" s="96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5"/>
      <c r="AB336" s="79"/>
      <c r="AC336" s="81"/>
      <c r="AD336" s="75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4"/>
      <c r="AT336" s="138"/>
    </row>
    <row r="337" spans="1:46" s="11" customFormat="1" ht="2.25" customHeight="1" x14ac:dyDescent="0.15">
      <c r="A337" s="26"/>
      <c r="B337" s="27"/>
      <c r="C337" s="28"/>
      <c r="D337" s="26"/>
      <c r="E337" s="28"/>
      <c r="F337" s="26"/>
      <c r="G337" s="27"/>
      <c r="H337" s="28"/>
      <c r="I337" s="26"/>
      <c r="J337" s="27"/>
      <c r="K337" s="28"/>
      <c r="L337" s="26"/>
      <c r="M337" s="27"/>
      <c r="N337" s="27"/>
      <c r="O337" s="27"/>
      <c r="P337" s="28"/>
      <c r="Q337" s="27"/>
      <c r="R337" s="27"/>
      <c r="S337" s="27"/>
      <c r="T337" s="28"/>
      <c r="U337" s="27"/>
      <c r="V337" s="27"/>
      <c r="W337" s="27"/>
      <c r="X337" s="28"/>
      <c r="Y337" s="27"/>
      <c r="Z337" s="27"/>
      <c r="AA337" s="27"/>
      <c r="AB337" s="26"/>
      <c r="AC337" s="28"/>
      <c r="AD337" s="29"/>
      <c r="AE337" s="29"/>
      <c r="AF337" s="29"/>
      <c r="AG337" s="30"/>
      <c r="AH337" s="29"/>
      <c r="AI337" s="29"/>
      <c r="AJ337" s="29"/>
      <c r="AK337" s="30"/>
      <c r="AL337" s="29"/>
      <c r="AM337" s="29"/>
      <c r="AN337" s="29"/>
      <c r="AO337" s="30"/>
      <c r="AP337" s="29"/>
      <c r="AQ337" s="29"/>
      <c r="AR337" s="30"/>
      <c r="AT337" s="138"/>
    </row>
    <row r="338" spans="1:46" s="11" customFormat="1" ht="13.5" customHeight="1" x14ac:dyDescent="0.15">
      <c r="A338" s="99"/>
      <c r="B338" s="100"/>
      <c r="C338" s="101"/>
      <c r="D338" s="102"/>
      <c r="E338" s="103"/>
      <c r="F338" s="79"/>
      <c r="G338" s="80"/>
      <c r="H338" s="81"/>
      <c r="I338" s="105" t="str">
        <f>IF(OR(D338="",F338="",F339=""),"0",ROUNDDOWN(D338*F338/F339,2))</f>
        <v>0</v>
      </c>
      <c r="J338" s="106"/>
      <c r="K338" s="107"/>
      <c r="L338" s="93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5"/>
      <c r="AB338" s="79"/>
      <c r="AC338" s="81"/>
      <c r="AD338" s="72" t="str">
        <f>IF(OR(L338="",AB338="",AB339=""),"0",ROUNDDOWN(L338*AB338/AB339,0))</f>
        <v>0</v>
      </c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4"/>
      <c r="AT338" s="138"/>
    </row>
    <row r="339" spans="1:46" s="11" customFormat="1" ht="13.5" customHeight="1" x14ac:dyDescent="0.15">
      <c r="A339" s="76"/>
      <c r="B339" s="77"/>
      <c r="C339" s="78"/>
      <c r="D339" s="104"/>
      <c r="E339" s="103"/>
      <c r="F339" s="79"/>
      <c r="G339" s="80"/>
      <c r="H339" s="81"/>
      <c r="I339" s="108"/>
      <c r="J339" s="109"/>
      <c r="K339" s="110"/>
      <c r="L339" s="96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5"/>
      <c r="AB339" s="79"/>
      <c r="AC339" s="81"/>
      <c r="AD339" s="75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4"/>
      <c r="AT339" s="138"/>
    </row>
    <row r="340" spans="1:46" s="11" customFormat="1" ht="2.25" customHeight="1" x14ac:dyDescent="0.15">
      <c r="A340" s="26"/>
      <c r="B340" s="27"/>
      <c r="C340" s="28"/>
      <c r="D340" s="26"/>
      <c r="E340" s="28"/>
      <c r="F340" s="26"/>
      <c r="G340" s="27"/>
      <c r="H340" s="28"/>
      <c r="I340" s="26"/>
      <c r="J340" s="27"/>
      <c r="K340" s="28"/>
      <c r="L340" s="26"/>
      <c r="M340" s="27"/>
      <c r="N340" s="27"/>
      <c r="O340" s="27"/>
      <c r="P340" s="28"/>
      <c r="Q340" s="27"/>
      <c r="R340" s="27"/>
      <c r="S340" s="27"/>
      <c r="T340" s="28"/>
      <c r="U340" s="27"/>
      <c r="V340" s="27"/>
      <c r="W340" s="27"/>
      <c r="X340" s="28"/>
      <c r="Y340" s="27"/>
      <c r="Z340" s="27"/>
      <c r="AA340" s="27"/>
      <c r="AB340" s="26"/>
      <c r="AC340" s="28"/>
      <c r="AD340" s="29"/>
      <c r="AE340" s="29"/>
      <c r="AF340" s="29"/>
      <c r="AG340" s="30"/>
      <c r="AH340" s="29"/>
      <c r="AI340" s="29"/>
      <c r="AJ340" s="29"/>
      <c r="AK340" s="30"/>
      <c r="AL340" s="29"/>
      <c r="AM340" s="29"/>
      <c r="AN340" s="29"/>
      <c r="AO340" s="30"/>
      <c r="AP340" s="29"/>
      <c r="AQ340" s="29"/>
      <c r="AR340" s="30"/>
      <c r="AT340" s="138"/>
    </row>
    <row r="341" spans="1:46" s="11" customFormat="1" ht="13.5" customHeight="1" x14ac:dyDescent="0.15">
      <c r="A341" s="55" t="s">
        <v>3</v>
      </c>
      <c r="B341" s="56"/>
      <c r="C341" s="57"/>
      <c r="D341" s="82"/>
      <c r="E341" s="83"/>
      <c r="F341" s="84"/>
      <c r="G341" s="84"/>
      <c r="H341" s="84"/>
      <c r="I341" s="84"/>
      <c r="J341" s="84"/>
      <c r="K341" s="85"/>
      <c r="L341" s="93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5"/>
      <c r="AB341" s="97">
        <v>1</v>
      </c>
      <c r="AC341" s="60"/>
      <c r="AD341" s="72" t="str">
        <f>IF(OR(L341="",AB341="",AB342=""),"0",ROUNDDOWN(L341*AB341/AB342,0))</f>
        <v>0</v>
      </c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4"/>
      <c r="AT341" s="138"/>
    </row>
    <row r="342" spans="1:46" s="11" customFormat="1" ht="13.5" customHeight="1" x14ac:dyDescent="0.15">
      <c r="A342" s="58"/>
      <c r="B342" s="59"/>
      <c r="C342" s="60"/>
      <c r="D342" s="86"/>
      <c r="E342" s="87"/>
      <c r="F342" s="88"/>
      <c r="G342" s="88"/>
      <c r="H342" s="88"/>
      <c r="I342" s="88"/>
      <c r="J342" s="88"/>
      <c r="K342" s="89"/>
      <c r="L342" s="96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5"/>
      <c r="AB342" s="97">
        <v>2</v>
      </c>
      <c r="AC342" s="60"/>
      <c r="AD342" s="75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4"/>
      <c r="AT342" s="138"/>
    </row>
    <row r="343" spans="1:46" s="11" customFormat="1" ht="2.25" customHeight="1" x14ac:dyDescent="0.15">
      <c r="A343" s="26"/>
      <c r="B343" s="27"/>
      <c r="C343" s="28"/>
      <c r="D343" s="90"/>
      <c r="E343" s="91"/>
      <c r="F343" s="91"/>
      <c r="G343" s="91"/>
      <c r="H343" s="91"/>
      <c r="I343" s="91"/>
      <c r="J343" s="91"/>
      <c r="K343" s="92"/>
      <c r="L343" s="26"/>
      <c r="M343" s="27"/>
      <c r="N343" s="27"/>
      <c r="O343" s="27"/>
      <c r="P343" s="28"/>
      <c r="Q343" s="27"/>
      <c r="R343" s="27"/>
      <c r="S343" s="27"/>
      <c r="T343" s="28"/>
      <c r="U343" s="27"/>
      <c r="V343" s="27"/>
      <c r="W343" s="27"/>
      <c r="X343" s="28"/>
      <c r="Y343" s="27"/>
      <c r="Z343" s="27"/>
      <c r="AA343" s="27"/>
      <c r="AB343" s="26"/>
      <c r="AC343" s="28"/>
      <c r="AD343" s="27"/>
      <c r="AE343" s="27"/>
      <c r="AF343" s="27"/>
      <c r="AG343" s="28"/>
      <c r="AH343" s="27"/>
      <c r="AI343" s="27"/>
      <c r="AJ343" s="27"/>
      <c r="AK343" s="28"/>
      <c r="AL343" s="27"/>
      <c r="AM343" s="27"/>
      <c r="AN343" s="27"/>
      <c r="AO343" s="28"/>
      <c r="AP343" s="27"/>
      <c r="AQ343" s="27"/>
      <c r="AR343" s="28"/>
      <c r="AT343" s="138"/>
    </row>
    <row r="344" spans="1:46" s="11" customFormat="1" ht="13.5" customHeight="1" x14ac:dyDescent="0.15">
      <c r="A344" s="55" t="s">
        <v>2</v>
      </c>
      <c r="B344" s="56"/>
      <c r="C344" s="57"/>
      <c r="D344" s="61">
        <f>D332+D335+D338</f>
        <v>0</v>
      </c>
      <c r="E344" s="62"/>
      <c r="F344" s="64"/>
      <c r="G344" s="65"/>
      <c r="H344" s="66"/>
      <c r="I344" s="61">
        <f>I332+I335+I338</f>
        <v>0</v>
      </c>
      <c r="J344" s="70"/>
      <c r="K344" s="71"/>
      <c r="L344" s="37">
        <f>L332+L335+L338+L341</f>
        <v>0</v>
      </c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9"/>
      <c r="AB344" s="64"/>
      <c r="AC344" s="66"/>
      <c r="AD344" s="37">
        <f>AD332+AD335+AD338+AD341</f>
        <v>0</v>
      </c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9"/>
      <c r="AT344" s="138"/>
    </row>
    <row r="345" spans="1:46" s="11" customFormat="1" ht="13.5" customHeight="1" x14ac:dyDescent="0.15">
      <c r="A345" s="58"/>
      <c r="B345" s="59"/>
      <c r="C345" s="60"/>
      <c r="D345" s="63"/>
      <c r="E345" s="62"/>
      <c r="F345" s="67"/>
      <c r="G345" s="68"/>
      <c r="H345" s="69"/>
      <c r="I345" s="63"/>
      <c r="J345" s="70"/>
      <c r="K345" s="71"/>
      <c r="L345" s="40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9"/>
      <c r="AB345" s="67"/>
      <c r="AC345" s="69"/>
      <c r="AD345" s="40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9"/>
      <c r="AT345" s="138"/>
    </row>
    <row r="346" spans="1:46" s="11" customFormat="1" ht="2.25" customHeight="1" thickBot="1" x14ac:dyDescent="0.2">
      <c r="A346" s="31"/>
      <c r="B346" s="32"/>
      <c r="C346" s="33"/>
      <c r="D346" s="31"/>
      <c r="E346" s="33"/>
      <c r="F346" s="31"/>
      <c r="G346" s="32"/>
      <c r="H346" s="33"/>
      <c r="I346" s="31"/>
      <c r="J346" s="32"/>
      <c r="K346" s="33"/>
      <c r="L346" s="31"/>
      <c r="M346" s="32"/>
      <c r="N346" s="32"/>
      <c r="O346" s="32"/>
      <c r="P346" s="33"/>
      <c r="Q346" s="32"/>
      <c r="R346" s="32"/>
      <c r="S346" s="32"/>
      <c r="T346" s="33"/>
      <c r="U346" s="32"/>
      <c r="V346" s="32"/>
      <c r="W346" s="32"/>
      <c r="X346" s="33"/>
      <c r="Y346" s="32"/>
      <c r="Z346" s="32"/>
      <c r="AA346" s="32"/>
      <c r="AB346" s="31"/>
      <c r="AC346" s="33"/>
      <c r="AD346" s="32"/>
      <c r="AE346" s="32"/>
      <c r="AF346" s="32"/>
      <c r="AG346" s="33"/>
      <c r="AH346" s="32"/>
      <c r="AI346" s="32"/>
      <c r="AJ346" s="32"/>
      <c r="AK346" s="33"/>
      <c r="AL346" s="32"/>
      <c r="AM346" s="32"/>
      <c r="AN346" s="32"/>
      <c r="AO346" s="33"/>
      <c r="AP346" s="32"/>
      <c r="AQ346" s="32"/>
      <c r="AR346" s="33"/>
      <c r="AT346" s="138"/>
    </row>
    <row r="347" spans="1:46" s="11" customFormat="1" ht="27" customHeight="1" thickTop="1" x14ac:dyDescent="0.15">
      <c r="A347" s="20" t="s">
        <v>22</v>
      </c>
      <c r="B347" s="21" t="s">
        <v>21</v>
      </c>
      <c r="C347" s="133"/>
      <c r="D347" s="134"/>
      <c r="E347" s="134"/>
      <c r="F347" s="134"/>
      <c r="G347" s="135"/>
      <c r="H347" s="136" t="s">
        <v>20</v>
      </c>
      <c r="I347" s="125"/>
      <c r="J347" s="133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  <c r="AL347" s="134"/>
      <c r="AM347" s="134"/>
      <c r="AN347" s="134"/>
      <c r="AO347" s="134"/>
      <c r="AP347" s="134"/>
      <c r="AQ347" s="134"/>
      <c r="AR347" s="135"/>
      <c r="AT347" s="138"/>
    </row>
    <row r="348" spans="1:46" s="11" customFormat="1" ht="15" customHeight="1" x14ac:dyDescent="0.15">
      <c r="A348" s="114" t="s">
        <v>19</v>
      </c>
      <c r="B348" s="115"/>
      <c r="C348" s="57"/>
      <c r="D348" s="119" t="s">
        <v>18</v>
      </c>
      <c r="E348" s="120"/>
      <c r="F348" s="120"/>
      <c r="G348" s="120"/>
      <c r="H348" s="120"/>
      <c r="I348" s="120"/>
      <c r="J348" s="120"/>
      <c r="K348" s="121"/>
      <c r="L348" s="119" t="s">
        <v>17</v>
      </c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1"/>
      <c r="AT348" s="139"/>
    </row>
    <row r="349" spans="1:46" s="11" customFormat="1" ht="30" customHeight="1" x14ac:dyDescent="0.15">
      <c r="A349" s="116"/>
      <c r="B349" s="117"/>
      <c r="C349" s="118"/>
      <c r="D349" s="122" t="s">
        <v>16</v>
      </c>
      <c r="E349" s="121"/>
      <c r="F349" s="123" t="s">
        <v>15</v>
      </c>
      <c r="G349" s="124"/>
      <c r="H349" s="125"/>
      <c r="I349" s="122" t="s">
        <v>14</v>
      </c>
      <c r="J349" s="120"/>
      <c r="K349" s="121"/>
      <c r="L349" s="122" t="s">
        <v>13</v>
      </c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1"/>
      <c r="AB349" s="123" t="s">
        <v>12</v>
      </c>
      <c r="AC349" s="125"/>
      <c r="AD349" s="122" t="s">
        <v>11</v>
      </c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1"/>
      <c r="AT349" s="139"/>
    </row>
    <row r="350" spans="1:46" s="11" customFormat="1" ht="12" customHeight="1" x14ac:dyDescent="0.15">
      <c r="A350" s="22"/>
      <c r="B350" s="23"/>
      <c r="C350" s="24"/>
      <c r="D350" s="23"/>
      <c r="E350" s="25" t="s">
        <v>10</v>
      </c>
      <c r="F350" s="22"/>
      <c r="G350" s="23"/>
      <c r="H350" s="24"/>
      <c r="I350" s="23"/>
      <c r="J350" s="23"/>
      <c r="K350" s="25" t="s">
        <v>10</v>
      </c>
      <c r="L350" s="22"/>
      <c r="M350" s="23"/>
      <c r="N350" s="23"/>
      <c r="O350" s="132" t="s">
        <v>9</v>
      </c>
      <c r="P350" s="132"/>
      <c r="Q350" s="132"/>
      <c r="R350" s="23"/>
      <c r="S350" s="132" t="s">
        <v>8</v>
      </c>
      <c r="T350" s="132"/>
      <c r="U350" s="132"/>
      <c r="V350" s="23"/>
      <c r="W350" s="98" t="s">
        <v>7</v>
      </c>
      <c r="X350" s="98"/>
      <c r="Y350" s="98"/>
      <c r="Z350" s="126" t="s">
        <v>6</v>
      </c>
      <c r="AA350" s="126"/>
      <c r="AB350" s="22"/>
      <c r="AC350" s="24"/>
      <c r="AD350" s="23"/>
      <c r="AE350" s="23"/>
      <c r="AF350" s="132" t="s">
        <v>9</v>
      </c>
      <c r="AG350" s="132"/>
      <c r="AH350" s="132"/>
      <c r="AI350" s="23"/>
      <c r="AJ350" s="132" t="s">
        <v>8</v>
      </c>
      <c r="AK350" s="132"/>
      <c r="AL350" s="132"/>
      <c r="AM350" s="23"/>
      <c r="AN350" s="98" t="s">
        <v>7</v>
      </c>
      <c r="AO350" s="98"/>
      <c r="AP350" s="98"/>
      <c r="AQ350" s="126" t="s">
        <v>6</v>
      </c>
      <c r="AR350" s="127"/>
    </row>
    <row r="351" spans="1:46" s="11" customFormat="1" ht="11.25" customHeight="1" x14ac:dyDescent="0.15">
      <c r="A351" s="128" t="s">
        <v>5</v>
      </c>
      <c r="B351" s="129"/>
      <c r="C351" s="130"/>
      <c r="D351" s="102"/>
      <c r="E351" s="103"/>
      <c r="F351" s="79"/>
      <c r="G351" s="80"/>
      <c r="H351" s="81"/>
      <c r="I351" s="131" t="str">
        <f>IF(OR(D351="",F351="",F352=""),"0",ROUNDDOWN(D351*F351/F352,2))</f>
        <v>0</v>
      </c>
      <c r="J351" s="109"/>
      <c r="K351" s="110"/>
      <c r="L351" s="93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5"/>
      <c r="AB351" s="79"/>
      <c r="AC351" s="81"/>
      <c r="AD351" s="72" t="str">
        <f>IF(OR(L351="",AB351="",AB352=""),"0",ROUNDDOWN(L351*AB351/AB352,0))</f>
        <v>0</v>
      </c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4"/>
    </row>
    <row r="352" spans="1:46" s="11" customFormat="1" ht="11.25" customHeight="1" x14ac:dyDescent="0.15">
      <c r="A352" s="76" t="s">
        <v>4</v>
      </c>
      <c r="B352" s="77"/>
      <c r="C352" s="78"/>
      <c r="D352" s="104"/>
      <c r="E352" s="103"/>
      <c r="F352" s="79"/>
      <c r="G352" s="80"/>
      <c r="H352" s="81"/>
      <c r="I352" s="108"/>
      <c r="J352" s="109"/>
      <c r="K352" s="110"/>
      <c r="L352" s="96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5"/>
      <c r="AB352" s="79"/>
      <c r="AC352" s="81"/>
      <c r="AD352" s="75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4"/>
    </row>
    <row r="353" spans="1:46" s="11" customFormat="1" ht="2.25" customHeight="1" x14ac:dyDescent="0.15">
      <c r="A353" s="26"/>
      <c r="B353" s="27"/>
      <c r="C353" s="28"/>
      <c r="D353" s="27"/>
      <c r="E353" s="27"/>
      <c r="F353" s="26"/>
      <c r="G353" s="27"/>
      <c r="H353" s="28"/>
      <c r="I353" s="27"/>
      <c r="J353" s="27"/>
      <c r="K353" s="27"/>
      <c r="L353" s="26"/>
      <c r="M353" s="27"/>
      <c r="N353" s="27"/>
      <c r="O353" s="27"/>
      <c r="P353" s="28"/>
      <c r="Q353" s="27"/>
      <c r="R353" s="27"/>
      <c r="S353" s="27"/>
      <c r="T353" s="28"/>
      <c r="U353" s="27"/>
      <c r="V353" s="27"/>
      <c r="W353" s="27"/>
      <c r="X353" s="28"/>
      <c r="Y353" s="27"/>
      <c r="Z353" s="27"/>
      <c r="AA353" s="27"/>
      <c r="AB353" s="26"/>
      <c r="AC353" s="28"/>
      <c r="AD353" s="29"/>
      <c r="AE353" s="29"/>
      <c r="AF353" s="29"/>
      <c r="AG353" s="30"/>
      <c r="AH353" s="29"/>
      <c r="AI353" s="29"/>
      <c r="AJ353" s="29"/>
      <c r="AK353" s="30"/>
      <c r="AL353" s="29"/>
      <c r="AM353" s="29"/>
      <c r="AN353" s="29"/>
      <c r="AO353" s="30"/>
      <c r="AP353" s="29"/>
      <c r="AQ353" s="29"/>
      <c r="AR353" s="30"/>
    </row>
    <row r="354" spans="1:46" s="11" customFormat="1" ht="13.5" customHeight="1" x14ac:dyDescent="0.15">
      <c r="A354" s="111" t="s">
        <v>5</v>
      </c>
      <c r="B354" s="112"/>
      <c r="C354" s="113"/>
      <c r="D354" s="102"/>
      <c r="E354" s="103"/>
      <c r="F354" s="79"/>
      <c r="G354" s="80"/>
      <c r="H354" s="81"/>
      <c r="I354" s="105" t="str">
        <f>IF(OR(D354="",F354="",F355=""),"0",ROUNDDOWN(D354*F354/F355,2))</f>
        <v>0</v>
      </c>
      <c r="J354" s="106"/>
      <c r="K354" s="107"/>
      <c r="L354" s="93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5"/>
      <c r="AB354" s="79"/>
      <c r="AC354" s="81"/>
      <c r="AD354" s="72" t="str">
        <f>IF(OR(L354="",AB354="",AB355=""),"0",ROUNDDOWN(L354*AB354/AB355,0))</f>
        <v>0</v>
      </c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4"/>
    </row>
    <row r="355" spans="1:46" s="11" customFormat="1" ht="13.5" customHeight="1" x14ac:dyDescent="0.15">
      <c r="A355" s="76" t="s">
        <v>4</v>
      </c>
      <c r="B355" s="77"/>
      <c r="C355" s="78"/>
      <c r="D355" s="104"/>
      <c r="E355" s="103"/>
      <c r="F355" s="79"/>
      <c r="G355" s="80"/>
      <c r="H355" s="81"/>
      <c r="I355" s="108"/>
      <c r="J355" s="109"/>
      <c r="K355" s="110"/>
      <c r="L355" s="96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5"/>
      <c r="AB355" s="79"/>
      <c r="AC355" s="81"/>
      <c r="AD355" s="75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4"/>
    </row>
    <row r="356" spans="1:46" s="11" customFormat="1" ht="2.25" customHeight="1" x14ac:dyDescent="0.15">
      <c r="A356" s="26"/>
      <c r="B356" s="27"/>
      <c r="C356" s="28"/>
      <c r="D356" s="26"/>
      <c r="E356" s="28"/>
      <c r="F356" s="26"/>
      <c r="G356" s="27"/>
      <c r="H356" s="28"/>
      <c r="I356" s="26"/>
      <c r="J356" s="27"/>
      <c r="K356" s="28"/>
      <c r="L356" s="26"/>
      <c r="M356" s="27"/>
      <c r="N356" s="27"/>
      <c r="O356" s="27"/>
      <c r="P356" s="28"/>
      <c r="Q356" s="27"/>
      <c r="R356" s="27"/>
      <c r="S356" s="27"/>
      <c r="T356" s="28"/>
      <c r="U356" s="27"/>
      <c r="V356" s="27"/>
      <c r="W356" s="27"/>
      <c r="X356" s="28"/>
      <c r="Y356" s="27"/>
      <c r="Z356" s="27"/>
      <c r="AA356" s="27"/>
      <c r="AB356" s="26"/>
      <c r="AC356" s="28"/>
      <c r="AD356" s="29"/>
      <c r="AE356" s="29"/>
      <c r="AF356" s="29"/>
      <c r="AG356" s="30"/>
      <c r="AH356" s="29"/>
      <c r="AI356" s="29"/>
      <c r="AJ356" s="29"/>
      <c r="AK356" s="30"/>
      <c r="AL356" s="29"/>
      <c r="AM356" s="29"/>
      <c r="AN356" s="29"/>
      <c r="AO356" s="30"/>
      <c r="AP356" s="29"/>
      <c r="AQ356" s="29"/>
      <c r="AR356" s="30"/>
    </row>
    <row r="357" spans="1:46" s="11" customFormat="1" ht="13.5" customHeight="1" x14ac:dyDescent="0.15">
      <c r="A357" s="99"/>
      <c r="B357" s="100"/>
      <c r="C357" s="101"/>
      <c r="D357" s="102"/>
      <c r="E357" s="103"/>
      <c r="F357" s="79"/>
      <c r="G357" s="80"/>
      <c r="H357" s="81"/>
      <c r="I357" s="105" t="str">
        <f>IF(OR(D357="",F357="",F358=""),"0",ROUNDDOWN(D357*F357/F358,2))</f>
        <v>0</v>
      </c>
      <c r="J357" s="106"/>
      <c r="K357" s="107"/>
      <c r="L357" s="93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5"/>
      <c r="AB357" s="79"/>
      <c r="AC357" s="81"/>
      <c r="AD357" s="72" t="str">
        <f>IF(OR(L357="",AB357="",AB358=""),"0",ROUNDDOWN(L357*AB357/AB358,0))</f>
        <v>0</v>
      </c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4"/>
    </row>
    <row r="358" spans="1:46" s="11" customFormat="1" ht="13.5" customHeight="1" x14ac:dyDescent="0.15">
      <c r="A358" s="76"/>
      <c r="B358" s="77"/>
      <c r="C358" s="78"/>
      <c r="D358" s="104"/>
      <c r="E358" s="103"/>
      <c r="F358" s="79"/>
      <c r="G358" s="80"/>
      <c r="H358" s="81"/>
      <c r="I358" s="108"/>
      <c r="J358" s="109"/>
      <c r="K358" s="110"/>
      <c r="L358" s="96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5"/>
      <c r="AB358" s="79"/>
      <c r="AC358" s="81"/>
      <c r="AD358" s="75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4"/>
    </row>
    <row r="359" spans="1:46" s="11" customFormat="1" ht="2.25" customHeight="1" x14ac:dyDescent="0.15">
      <c r="A359" s="26"/>
      <c r="B359" s="27"/>
      <c r="C359" s="28"/>
      <c r="D359" s="26"/>
      <c r="E359" s="28"/>
      <c r="F359" s="26"/>
      <c r="G359" s="27"/>
      <c r="H359" s="28"/>
      <c r="I359" s="26"/>
      <c r="J359" s="27"/>
      <c r="K359" s="28"/>
      <c r="L359" s="26"/>
      <c r="M359" s="27"/>
      <c r="N359" s="27"/>
      <c r="O359" s="27"/>
      <c r="P359" s="28"/>
      <c r="Q359" s="27"/>
      <c r="R359" s="27"/>
      <c r="S359" s="27"/>
      <c r="T359" s="28"/>
      <c r="U359" s="27"/>
      <c r="V359" s="27"/>
      <c r="W359" s="27"/>
      <c r="X359" s="28"/>
      <c r="Y359" s="27"/>
      <c r="Z359" s="27"/>
      <c r="AA359" s="27"/>
      <c r="AB359" s="26"/>
      <c r="AC359" s="28"/>
      <c r="AD359" s="29"/>
      <c r="AE359" s="29"/>
      <c r="AF359" s="29"/>
      <c r="AG359" s="30"/>
      <c r="AH359" s="29"/>
      <c r="AI359" s="29"/>
      <c r="AJ359" s="29"/>
      <c r="AK359" s="30"/>
      <c r="AL359" s="29"/>
      <c r="AM359" s="29"/>
      <c r="AN359" s="29"/>
      <c r="AO359" s="30"/>
      <c r="AP359" s="29"/>
      <c r="AQ359" s="29"/>
      <c r="AR359" s="30"/>
    </row>
    <row r="360" spans="1:46" s="11" customFormat="1" ht="13.5" customHeight="1" x14ac:dyDescent="0.15">
      <c r="A360" s="55" t="s">
        <v>3</v>
      </c>
      <c r="B360" s="56"/>
      <c r="C360" s="57"/>
      <c r="D360" s="82"/>
      <c r="E360" s="83"/>
      <c r="F360" s="84"/>
      <c r="G360" s="84"/>
      <c r="H360" s="84"/>
      <c r="I360" s="84"/>
      <c r="J360" s="84"/>
      <c r="K360" s="85"/>
      <c r="L360" s="93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5"/>
      <c r="AB360" s="97">
        <v>1</v>
      </c>
      <c r="AC360" s="60"/>
      <c r="AD360" s="72" t="str">
        <f>IF(OR(L360="",AB360="",AB361=""),"0",ROUNDDOWN(L360*AB360/AB361,0))</f>
        <v>0</v>
      </c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4"/>
    </row>
    <row r="361" spans="1:46" s="11" customFormat="1" ht="13.5" customHeight="1" x14ac:dyDescent="0.15">
      <c r="A361" s="58"/>
      <c r="B361" s="59"/>
      <c r="C361" s="60"/>
      <c r="D361" s="86"/>
      <c r="E361" s="87"/>
      <c r="F361" s="88"/>
      <c r="G361" s="88"/>
      <c r="H361" s="88"/>
      <c r="I361" s="88"/>
      <c r="J361" s="88"/>
      <c r="K361" s="89"/>
      <c r="L361" s="96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5"/>
      <c r="AB361" s="97">
        <v>2</v>
      </c>
      <c r="AC361" s="60"/>
      <c r="AD361" s="75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4"/>
    </row>
    <row r="362" spans="1:46" s="11" customFormat="1" ht="2.25" customHeight="1" x14ac:dyDescent="0.15">
      <c r="A362" s="26"/>
      <c r="B362" s="27"/>
      <c r="C362" s="28"/>
      <c r="D362" s="90"/>
      <c r="E362" s="91"/>
      <c r="F362" s="91"/>
      <c r="G362" s="91"/>
      <c r="H362" s="91"/>
      <c r="I362" s="91"/>
      <c r="J362" s="91"/>
      <c r="K362" s="92"/>
      <c r="L362" s="26"/>
      <c r="M362" s="27"/>
      <c r="N362" s="27"/>
      <c r="O362" s="27"/>
      <c r="P362" s="28"/>
      <c r="Q362" s="27"/>
      <c r="R362" s="27"/>
      <c r="S362" s="27"/>
      <c r="T362" s="28"/>
      <c r="U362" s="27"/>
      <c r="V362" s="27"/>
      <c r="W362" s="27"/>
      <c r="X362" s="28"/>
      <c r="Y362" s="27"/>
      <c r="Z362" s="27"/>
      <c r="AA362" s="27"/>
      <c r="AB362" s="26"/>
      <c r="AC362" s="28"/>
      <c r="AD362" s="27"/>
      <c r="AE362" s="27"/>
      <c r="AF362" s="27"/>
      <c r="AG362" s="28"/>
      <c r="AH362" s="27"/>
      <c r="AI362" s="27"/>
      <c r="AJ362" s="27"/>
      <c r="AK362" s="28"/>
      <c r="AL362" s="27"/>
      <c r="AM362" s="27"/>
      <c r="AN362" s="27"/>
      <c r="AO362" s="28"/>
      <c r="AP362" s="27"/>
      <c r="AQ362" s="27"/>
      <c r="AR362" s="28"/>
    </row>
    <row r="363" spans="1:46" s="11" customFormat="1" ht="13.5" customHeight="1" x14ac:dyDescent="0.15">
      <c r="A363" s="55" t="s">
        <v>2</v>
      </c>
      <c r="B363" s="56"/>
      <c r="C363" s="57"/>
      <c r="D363" s="61">
        <f>D351+D354+D357</f>
        <v>0</v>
      </c>
      <c r="E363" s="62"/>
      <c r="F363" s="64"/>
      <c r="G363" s="65"/>
      <c r="H363" s="66"/>
      <c r="I363" s="61">
        <f>I351+I354+I357</f>
        <v>0</v>
      </c>
      <c r="J363" s="70"/>
      <c r="K363" s="71"/>
      <c r="L363" s="37">
        <f>L351+L354+L357+L360</f>
        <v>0</v>
      </c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9"/>
      <c r="AB363" s="64"/>
      <c r="AC363" s="66"/>
      <c r="AD363" s="37">
        <f>AD351+AD354+AD357+AD360</f>
        <v>0</v>
      </c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9"/>
    </row>
    <row r="364" spans="1:46" s="11" customFormat="1" ht="13.5" customHeight="1" x14ac:dyDescent="0.15">
      <c r="A364" s="58"/>
      <c r="B364" s="59"/>
      <c r="C364" s="60"/>
      <c r="D364" s="63"/>
      <c r="E364" s="62"/>
      <c r="F364" s="67"/>
      <c r="G364" s="68"/>
      <c r="H364" s="69"/>
      <c r="I364" s="63"/>
      <c r="J364" s="70"/>
      <c r="K364" s="71"/>
      <c r="L364" s="40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9"/>
      <c r="AB364" s="67"/>
      <c r="AC364" s="69"/>
      <c r="AD364" s="40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9"/>
    </row>
    <row r="365" spans="1:46" s="11" customFormat="1" ht="2.25" customHeight="1" thickBot="1" x14ac:dyDescent="0.2">
      <c r="A365" s="31"/>
      <c r="B365" s="32"/>
      <c r="C365" s="33"/>
      <c r="D365" s="31"/>
      <c r="E365" s="33"/>
      <c r="F365" s="31"/>
      <c r="G365" s="32"/>
      <c r="H365" s="33"/>
      <c r="I365" s="31"/>
      <c r="J365" s="32"/>
      <c r="K365" s="33"/>
      <c r="L365" s="31"/>
      <c r="M365" s="32"/>
      <c r="N365" s="32"/>
      <c r="O365" s="32"/>
      <c r="P365" s="33"/>
      <c r="Q365" s="32"/>
      <c r="R365" s="32"/>
      <c r="S365" s="32"/>
      <c r="T365" s="33"/>
      <c r="U365" s="32"/>
      <c r="V365" s="32"/>
      <c r="W365" s="32"/>
      <c r="X365" s="33"/>
      <c r="Y365" s="32"/>
      <c r="Z365" s="32"/>
      <c r="AA365" s="32"/>
      <c r="AB365" s="31"/>
      <c r="AC365" s="33"/>
      <c r="AD365" s="32"/>
      <c r="AE365" s="32"/>
      <c r="AF365" s="32"/>
      <c r="AG365" s="33"/>
      <c r="AH365" s="32"/>
      <c r="AI365" s="32"/>
      <c r="AJ365" s="32"/>
      <c r="AK365" s="33"/>
      <c r="AL365" s="32"/>
      <c r="AM365" s="32"/>
      <c r="AN365" s="32"/>
      <c r="AO365" s="33"/>
      <c r="AP365" s="32"/>
      <c r="AQ365" s="32"/>
      <c r="AR365" s="33"/>
    </row>
    <row r="366" spans="1:46" s="11" customFormat="1" ht="37.5" customHeight="1" thickTop="1" x14ac:dyDescent="0.2">
      <c r="A366" s="41" t="s">
        <v>1</v>
      </c>
      <c r="B366" s="42"/>
      <c r="C366" s="42"/>
      <c r="D366" s="42"/>
      <c r="E366" s="42"/>
      <c r="F366" s="42"/>
      <c r="G366" s="42"/>
      <c r="H366" s="43"/>
      <c r="I366" s="44">
        <f>I326+I344+I363</f>
        <v>0</v>
      </c>
      <c r="J366" s="45"/>
      <c r="K366" s="46"/>
      <c r="L366" s="41" t="s">
        <v>0</v>
      </c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3"/>
      <c r="AD366" s="50">
        <f>AD326+AD344+AD363</f>
        <v>0</v>
      </c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2"/>
      <c r="AS366" s="53" t="s">
        <v>88</v>
      </c>
      <c r="AT366" s="54"/>
    </row>
    <row r="367" spans="1:46" ht="2.25" customHeight="1" x14ac:dyDescent="0.15">
      <c r="A367" s="10"/>
      <c r="B367" s="9"/>
      <c r="C367" s="9"/>
      <c r="D367" s="9"/>
      <c r="E367" s="9"/>
      <c r="F367" s="9"/>
      <c r="G367" s="9"/>
      <c r="H367" s="8"/>
      <c r="I367" s="47"/>
      <c r="J367" s="48"/>
      <c r="K367" s="49"/>
      <c r="L367" s="7"/>
      <c r="M367" s="6"/>
      <c r="N367" s="6"/>
      <c r="O367" s="6"/>
      <c r="P367" s="5"/>
      <c r="Q367" s="6"/>
      <c r="R367" s="6"/>
      <c r="S367" s="6"/>
      <c r="T367" s="5"/>
      <c r="U367" s="6"/>
      <c r="V367" s="6"/>
      <c r="W367" s="6"/>
      <c r="X367" s="5"/>
      <c r="Y367" s="6"/>
      <c r="Z367" s="6"/>
      <c r="AA367" s="6"/>
      <c r="AB367" s="7"/>
      <c r="AC367" s="5"/>
      <c r="AD367" s="6"/>
      <c r="AE367" s="6"/>
      <c r="AF367" s="6"/>
      <c r="AG367" s="5"/>
      <c r="AH367" s="6"/>
      <c r="AI367" s="6"/>
      <c r="AJ367" s="6"/>
      <c r="AK367" s="5"/>
      <c r="AL367" s="6"/>
      <c r="AM367" s="6"/>
      <c r="AN367" s="6"/>
      <c r="AO367" s="5"/>
      <c r="AP367" s="6"/>
      <c r="AQ367" s="6"/>
      <c r="AR367" s="5"/>
    </row>
    <row r="368" spans="1:46" s="11" customFormat="1" ht="27" customHeight="1" x14ac:dyDescent="0.15">
      <c r="A368" s="20" t="s">
        <v>22</v>
      </c>
      <c r="B368" s="21" t="s">
        <v>21</v>
      </c>
      <c r="C368" s="140"/>
      <c r="D368" s="141"/>
      <c r="E368" s="141"/>
      <c r="F368" s="141"/>
      <c r="G368" s="142"/>
      <c r="H368" s="136" t="s">
        <v>20</v>
      </c>
      <c r="I368" s="125"/>
      <c r="J368" s="140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1"/>
      <c r="AL368" s="141"/>
      <c r="AM368" s="141"/>
      <c r="AN368" s="141"/>
      <c r="AO368" s="141"/>
      <c r="AP368" s="141"/>
      <c r="AQ368" s="141"/>
      <c r="AR368" s="142"/>
    </row>
    <row r="369" spans="1:46" s="11" customFormat="1" ht="15" customHeight="1" x14ac:dyDescent="0.15">
      <c r="A369" s="114" t="s">
        <v>19</v>
      </c>
      <c r="B369" s="115"/>
      <c r="C369" s="57"/>
      <c r="D369" s="119" t="s">
        <v>18</v>
      </c>
      <c r="E369" s="120"/>
      <c r="F369" s="120"/>
      <c r="G369" s="120"/>
      <c r="H369" s="120"/>
      <c r="I369" s="120"/>
      <c r="J369" s="120"/>
      <c r="K369" s="121"/>
      <c r="L369" s="119" t="s">
        <v>17</v>
      </c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1"/>
      <c r="AT369" s="137" t="s">
        <v>23</v>
      </c>
    </row>
    <row r="370" spans="1:46" s="11" customFormat="1" ht="30" customHeight="1" x14ac:dyDescent="0.15">
      <c r="A370" s="116"/>
      <c r="B370" s="117"/>
      <c r="C370" s="118"/>
      <c r="D370" s="122" t="s">
        <v>16</v>
      </c>
      <c r="E370" s="121"/>
      <c r="F370" s="123" t="s">
        <v>15</v>
      </c>
      <c r="G370" s="124"/>
      <c r="H370" s="125"/>
      <c r="I370" s="122" t="s">
        <v>14</v>
      </c>
      <c r="J370" s="120"/>
      <c r="K370" s="121"/>
      <c r="L370" s="122" t="s">
        <v>13</v>
      </c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1"/>
      <c r="AB370" s="123" t="s">
        <v>12</v>
      </c>
      <c r="AC370" s="125"/>
      <c r="AD370" s="122" t="s">
        <v>11</v>
      </c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1"/>
      <c r="AT370" s="138"/>
    </row>
    <row r="371" spans="1:46" s="11" customFormat="1" ht="12" customHeight="1" x14ac:dyDescent="0.15">
      <c r="A371" s="22"/>
      <c r="B371" s="23"/>
      <c r="C371" s="24"/>
      <c r="D371" s="23"/>
      <c r="E371" s="25" t="s">
        <v>10</v>
      </c>
      <c r="F371" s="22"/>
      <c r="G371" s="23"/>
      <c r="H371" s="24"/>
      <c r="I371" s="23"/>
      <c r="J371" s="23"/>
      <c r="K371" s="25" t="s">
        <v>10</v>
      </c>
      <c r="L371" s="22"/>
      <c r="M371" s="23"/>
      <c r="N371" s="23"/>
      <c r="O371" s="132" t="s">
        <v>9</v>
      </c>
      <c r="P371" s="132"/>
      <c r="Q371" s="132"/>
      <c r="R371" s="23"/>
      <c r="S371" s="132" t="s">
        <v>8</v>
      </c>
      <c r="T371" s="132"/>
      <c r="U371" s="132"/>
      <c r="V371" s="23"/>
      <c r="W371" s="98" t="s">
        <v>7</v>
      </c>
      <c r="X371" s="98"/>
      <c r="Y371" s="98"/>
      <c r="Z371" s="126" t="s">
        <v>6</v>
      </c>
      <c r="AA371" s="126"/>
      <c r="AB371" s="22"/>
      <c r="AC371" s="24"/>
      <c r="AD371" s="23"/>
      <c r="AE371" s="23"/>
      <c r="AF371" s="132" t="s">
        <v>9</v>
      </c>
      <c r="AG371" s="132"/>
      <c r="AH371" s="132"/>
      <c r="AI371" s="23"/>
      <c r="AJ371" s="132" t="s">
        <v>8</v>
      </c>
      <c r="AK371" s="132"/>
      <c r="AL371" s="132"/>
      <c r="AM371" s="23"/>
      <c r="AN371" s="98" t="s">
        <v>7</v>
      </c>
      <c r="AO371" s="98"/>
      <c r="AP371" s="98"/>
      <c r="AQ371" s="126" t="s">
        <v>6</v>
      </c>
      <c r="AR371" s="127"/>
      <c r="AT371" s="138"/>
    </row>
    <row r="372" spans="1:46" s="11" customFormat="1" ht="11.25" customHeight="1" x14ac:dyDescent="0.15">
      <c r="A372" s="128" t="s">
        <v>5</v>
      </c>
      <c r="B372" s="129"/>
      <c r="C372" s="130"/>
      <c r="D372" s="102"/>
      <c r="E372" s="103"/>
      <c r="F372" s="79"/>
      <c r="G372" s="80"/>
      <c r="H372" s="81"/>
      <c r="I372" s="131" t="str">
        <f>IF(OR(D372="",F372="",F373=""),"0",ROUNDDOWN(D372*F372/F373,2))</f>
        <v>0</v>
      </c>
      <c r="J372" s="109"/>
      <c r="K372" s="110"/>
      <c r="L372" s="93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5"/>
      <c r="AB372" s="79"/>
      <c r="AC372" s="81"/>
      <c r="AD372" s="72" t="str">
        <f>IF(OR(L372="",AB372="",AB373=""),"0",ROUNDDOWN(L372*AB372/AB373,0))</f>
        <v>0</v>
      </c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4"/>
      <c r="AT372" s="138"/>
    </row>
    <row r="373" spans="1:46" s="11" customFormat="1" ht="11.25" customHeight="1" x14ac:dyDescent="0.15">
      <c r="A373" s="76" t="s">
        <v>4</v>
      </c>
      <c r="B373" s="77"/>
      <c r="C373" s="78"/>
      <c r="D373" s="104"/>
      <c r="E373" s="103"/>
      <c r="F373" s="79"/>
      <c r="G373" s="80"/>
      <c r="H373" s="81"/>
      <c r="I373" s="108"/>
      <c r="J373" s="109"/>
      <c r="K373" s="110"/>
      <c r="L373" s="96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5"/>
      <c r="AB373" s="79"/>
      <c r="AC373" s="81"/>
      <c r="AD373" s="75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4"/>
      <c r="AT373" s="138"/>
    </row>
    <row r="374" spans="1:46" s="11" customFormat="1" ht="2.25" customHeight="1" x14ac:dyDescent="0.15">
      <c r="A374" s="26"/>
      <c r="B374" s="27"/>
      <c r="C374" s="28"/>
      <c r="D374" s="27"/>
      <c r="E374" s="27"/>
      <c r="F374" s="26"/>
      <c r="G374" s="27"/>
      <c r="H374" s="28"/>
      <c r="I374" s="27"/>
      <c r="J374" s="27"/>
      <c r="K374" s="27"/>
      <c r="L374" s="26"/>
      <c r="M374" s="27"/>
      <c r="N374" s="27"/>
      <c r="O374" s="27"/>
      <c r="P374" s="28"/>
      <c r="Q374" s="27"/>
      <c r="R374" s="27"/>
      <c r="S374" s="27"/>
      <c r="T374" s="28"/>
      <c r="U374" s="27"/>
      <c r="V374" s="27"/>
      <c r="W374" s="27"/>
      <c r="X374" s="28"/>
      <c r="Y374" s="27"/>
      <c r="Z374" s="27"/>
      <c r="AA374" s="27"/>
      <c r="AB374" s="26"/>
      <c r="AC374" s="28"/>
      <c r="AD374" s="29"/>
      <c r="AE374" s="29"/>
      <c r="AF374" s="29"/>
      <c r="AG374" s="30"/>
      <c r="AH374" s="29"/>
      <c r="AI374" s="29"/>
      <c r="AJ374" s="29"/>
      <c r="AK374" s="30"/>
      <c r="AL374" s="29"/>
      <c r="AM374" s="29"/>
      <c r="AN374" s="29"/>
      <c r="AO374" s="30"/>
      <c r="AP374" s="29"/>
      <c r="AQ374" s="29"/>
      <c r="AR374" s="30"/>
      <c r="AT374" s="138"/>
    </row>
    <row r="375" spans="1:46" s="11" customFormat="1" ht="13.5" customHeight="1" x14ac:dyDescent="0.15">
      <c r="A375" s="111" t="s">
        <v>5</v>
      </c>
      <c r="B375" s="112"/>
      <c r="C375" s="113"/>
      <c r="D375" s="102"/>
      <c r="E375" s="103"/>
      <c r="F375" s="79"/>
      <c r="G375" s="80"/>
      <c r="H375" s="81"/>
      <c r="I375" s="105" t="str">
        <f>IF(OR(D375="",F375="",F376=""),"0",ROUNDDOWN(D375*F375/F376,2))</f>
        <v>0</v>
      </c>
      <c r="J375" s="106"/>
      <c r="K375" s="107"/>
      <c r="L375" s="93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5"/>
      <c r="AB375" s="79"/>
      <c r="AC375" s="81"/>
      <c r="AD375" s="72" t="str">
        <f>IF(OR(L375="",AB375="",AB376=""),"0",ROUNDDOWN(L375*AB375/AB376,0))</f>
        <v>0</v>
      </c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4"/>
      <c r="AT375" s="138"/>
    </row>
    <row r="376" spans="1:46" s="11" customFormat="1" ht="13.5" customHeight="1" x14ac:dyDescent="0.15">
      <c r="A376" s="76" t="s">
        <v>4</v>
      </c>
      <c r="B376" s="77"/>
      <c r="C376" s="78"/>
      <c r="D376" s="104"/>
      <c r="E376" s="103"/>
      <c r="F376" s="79"/>
      <c r="G376" s="80"/>
      <c r="H376" s="81"/>
      <c r="I376" s="108"/>
      <c r="J376" s="109"/>
      <c r="K376" s="110"/>
      <c r="L376" s="96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5"/>
      <c r="AB376" s="79"/>
      <c r="AC376" s="81"/>
      <c r="AD376" s="75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4"/>
      <c r="AT376" s="138"/>
    </row>
    <row r="377" spans="1:46" s="11" customFormat="1" ht="2.25" customHeight="1" x14ac:dyDescent="0.15">
      <c r="A377" s="26"/>
      <c r="B377" s="27"/>
      <c r="C377" s="28"/>
      <c r="D377" s="26"/>
      <c r="E377" s="28"/>
      <c r="F377" s="26"/>
      <c r="G377" s="27"/>
      <c r="H377" s="28"/>
      <c r="I377" s="26"/>
      <c r="J377" s="27"/>
      <c r="K377" s="28"/>
      <c r="L377" s="26"/>
      <c r="M377" s="27"/>
      <c r="N377" s="27"/>
      <c r="O377" s="27"/>
      <c r="P377" s="28"/>
      <c r="Q377" s="27"/>
      <c r="R377" s="27"/>
      <c r="S377" s="27"/>
      <c r="T377" s="28"/>
      <c r="U377" s="27"/>
      <c r="V377" s="27"/>
      <c r="W377" s="27"/>
      <c r="X377" s="28"/>
      <c r="Y377" s="27"/>
      <c r="Z377" s="27"/>
      <c r="AA377" s="27"/>
      <c r="AB377" s="26"/>
      <c r="AC377" s="28"/>
      <c r="AD377" s="29"/>
      <c r="AE377" s="29"/>
      <c r="AF377" s="29"/>
      <c r="AG377" s="30"/>
      <c r="AH377" s="29"/>
      <c r="AI377" s="29"/>
      <c r="AJ377" s="29"/>
      <c r="AK377" s="30"/>
      <c r="AL377" s="29"/>
      <c r="AM377" s="29"/>
      <c r="AN377" s="29"/>
      <c r="AO377" s="30"/>
      <c r="AP377" s="29"/>
      <c r="AQ377" s="29"/>
      <c r="AR377" s="30"/>
      <c r="AT377" s="138"/>
    </row>
    <row r="378" spans="1:46" s="11" customFormat="1" ht="13.5" customHeight="1" x14ac:dyDescent="0.15">
      <c r="A378" s="99"/>
      <c r="B378" s="100"/>
      <c r="C378" s="101"/>
      <c r="D378" s="102"/>
      <c r="E378" s="103"/>
      <c r="F378" s="79"/>
      <c r="G378" s="80"/>
      <c r="H378" s="81"/>
      <c r="I378" s="105" t="str">
        <f>IF(OR(D378="",F378="",F379=""),"0",ROUNDDOWN(D378*F378/F379,2))</f>
        <v>0</v>
      </c>
      <c r="J378" s="106"/>
      <c r="K378" s="107"/>
      <c r="L378" s="93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5"/>
      <c r="AB378" s="79"/>
      <c r="AC378" s="81"/>
      <c r="AD378" s="72" t="str">
        <f>IF(OR(L378="",AB378="",AB379=""),"0",ROUNDDOWN(L378*AB378/AB379,0))</f>
        <v>0</v>
      </c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4"/>
      <c r="AT378" s="138"/>
    </row>
    <row r="379" spans="1:46" s="11" customFormat="1" ht="13.5" customHeight="1" x14ac:dyDescent="0.15">
      <c r="A379" s="76"/>
      <c r="B379" s="77"/>
      <c r="C379" s="78"/>
      <c r="D379" s="104"/>
      <c r="E379" s="103"/>
      <c r="F379" s="79"/>
      <c r="G379" s="80"/>
      <c r="H379" s="81"/>
      <c r="I379" s="108"/>
      <c r="J379" s="109"/>
      <c r="K379" s="110"/>
      <c r="L379" s="96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5"/>
      <c r="AB379" s="79"/>
      <c r="AC379" s="81"/>
      <c r="AD379" s="75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4"/>
      <c r="AT379" s="138"/>
    </row>
    <row r="380" spans="1:46" s="11" customFormat="1" ht="2.25" customHeight="1" x14ac:dyDescent="0.15">
      <c r="A380" s="26"/>
      <c r="B380" s="27"/>
      <c r="C380" s="28"/>
      <c r="D380" s="26"/>
      <c r="E380" s="28"/>
      <c r="F380" s="26"/>
      <c r="G380" s="27"/>
      <c r="H380" s="28"/>
      <c r="I380" s="26"/>
      <c r="J380" s="27"/>
      <c r="K380" s="28"/>
      <c r="L380" s="26"/>
      <c r="M380" s="27"/>
      <c r="N380" s="27"/>
      <c r="O380" s="27"/>
      <c r="P380" s="28"/>
      <c r="Q380" s="27"/>
      <c r="R380" s="27"/>
      <c r="S380" s="27"/>
      <c r="T380" s="28"/>
      <c r="U380" s="27"/>
      <c r="V380" s="27"/>
      <c r="W380" s="27"/>
      <c r="X380" s="28"/>
      <c r="Y380" s="27"/>
      <c r="Z380" s="27"/>
      <c r="AA380" s="27"/>
      <c r="AB380" s="26"/>
      <c r="AC380" s="28"/>
      <c r="AD380" s="29"/>
      <c r="AE380" s="29"/>
      <c r="AF380" s="29"/>
      <c r="AG380" s="30"/>
      <c r="AH380" s="29"/>
      <c r="AI380" s="29"/>
      <c r="AJ380" s="29"/>
      <c r="AK380" s="30"/>
      <c r="AL380" s="29"/>
      <c r="AM380" s="29"/>
      <c r="AN380" s="29"/>
      <c r="AO380" s="30"/>
      <c r="AP380" s="29"/>
      <c r="AQ380" s="29"/>
      <c r="AR380" s="30"/>
      <c r="AT380" s="138"/>
    </row>
    <row r="381" spans="1:46" s="11" customFormat="1" ht="13.5" customHeight="1" x14ac:dyDescent="0.15">
      <c r="A381" s="55" t="s">
        <v>3</v>
      </c>
      <c r="B381" s="56"/>
      <c r="C381" s="57"/>
      <c r="D381" s="82"/>
      <c r="E381" s="83"/>
      <c r="F381" s="84"/>
      <c r="G381" s="84"/>
      <c r="H381" s="84"/>
      <c r="I381" s="84"/>
      <c r="J381" s="84"/>
      <c r="K381" s="85"/>
      <c r="L381" s="93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5"/>
      <c r="AB381" s="97">
        <v>1</v>
      </c>
      <c r="AC381" s="60"/>
      <c r="AD381" s="72" t="str">
        <f>IF(OR(L381="",AB381="",AB382=""),"0",ROUNDDOWN(L381*AB381/AB382,0))</f>
        <v>0</v>
      </c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4"/>
      <c r="AT381" s="138"/>
    </row>
    <row r="382" spans="1:46" s="11" customFormat="1" ht="13.5" customHeight="1" x14ac:dyDescent="0.15">
      <c r="A382" s="58"/>
      <c r="B382" s="59"/>
      <c r="C382" s="60"/>
      <c r="D382" s="86"/>
      <c r="E382" s="87"/>
      <c r="F382" s="88"/>
      <c r="G382" s="88"/>
      <c r="H382" s="88"/>
      <c r="I382" s="88"/>
      <c r="J382" s="88"/>
      <c r="K382" s="89"/>
      <c r="L382" s="96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5"/>
      <c r="AB382" s="97">
        <v>2</v>
      </c>
      <c r="AC382" s="60"/>
      <c r="AD382" s="75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4"/>
      <c r="AT382" s="138"/>
    </row>
    <row r="383" spans="1:46" s="11" customFormat="1" ht="2.25" customHeight="1" x14ac:dyDescent="0.15">
      <c r="A383" s="26"/>
      <c r="B383" s="27"/>
      <c r="C383" s="28"/>
      <c r="D383" s="90"/>
      <c r="E383" s="91"/>
      <c r="F383" s="91"/>
      <c r="G383" s="91"/>
      <c r="H383" s="91"/>
      <c r="I383" s="91"/>
      <c r="J383" s="91"/>
      <c r="K383" s="92"/>
      <c r="L383" s="26"/>
      <c r="M383" s="27"/>
      <c r="N383" s="27"/>
      <c r="O383" s="27"/>
      <c r="P383" s="28"/>
      <c r="Q383" s="27"/>
      <c r="R383" s="27"/>
      <c r="S383" s="27"/>
      <c r="T383" s="28"/>
      <c r="U383" s="27"/>
      <c r="V383" s="27"/>
      <c r="W383" s="27"/>
      <c r="X383" s="28"/>
      <c r="Y383" s="27"/>
      <c r="Z383" s="27"/>
      <c r="AA383" s="27"/>
      <c r="AB383" s="26"/>
      <c r="AC383" s="28"/>
      <c r="AD383" s="27"/>
      <c r="AE383" s="27"/>
      <c r="AF383" s="27"/>
      <c r="AG383" s="28"/>
      <c r="AH383" s="27"/>
      <c r="AI383" s="27"/>
      <c r="AJ383" s="27"/>
      <c r="AK383" s="28"/>
      <c r="AL383" s="27"/>
      <c r="AM383" s="27"/>
      <c r="AN383" s="27"/>
      <c r="AO383" s="28"/>
      <c r="AP383" s="27"/>
      <c r="AQ383" s="27"/>
      <c r="AR383" s="28"/>
      <c r="AT383" s="138"/>
    </row>
    <row r="384" spans="1:46" s="11" customFormat="1" ht="13.5" customHeight="1" x14ac:dyDescent="0.15">
      <c r="A384" s="55" t="s">
        <v>2</v>
      </c>
      <c r="B384" s="56"/>
      <c r="C384" s="57"/>
      <c r="D384" s="61">
        <f>D372+D375+D378</f>
        <v>0</v>
      </c>
      <c r="E384" s="62"/>
      <c r="F384" s="64"/>
      <c r="G384" s="65"/>
      <c r="H384" s="66"/>
      <c r="I384" s="61">
        <f>I372+I375+I378</f>
        <v>0</v>
      </c>
      <c r="J384" s="70"/>
      <c r="K384" s="71"/>
      <c r="L384" s="37">
        <f>L372+L375+L378+L381</f>
        <v>0</v>
      </c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9"/>
      <c r="AB384" s="64"/>
      <c r="AC384" s="66"/>
      <c r="AD384" s="37">
        <f>AD372+AD375+AD378+AD381</f>
        <v>0</v>
      </c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9"/>
      <c r="AT384" s="138"/>
    </row>
    <row r="385" spans="1:46" s="11" customFormat="1" ht="13.5" customHeight="1" x14ac:dyDescent="0.15">
      <c r="A385" s="58"/>
      <c r="B385" s="59"/>
      <c r="C385" s="60"/>
      <c r="D385" s="63"/>
      <c r="E385" s="62"/>
      <c r="F385" s="67"/>
      <c r="G385" s="68"/>
      <c r="H385" s="69"/>
      <c r="I385" s="63"/>
      <c r="J385" s="70"/>
      <c r="K385" s="71"/>
      <c r="L385" s="40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9"/>
      <c r="AB385" s="67"/>
      <c r="AC385" s="69"/>
      <c r="AD385" s="40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9"/>
      <c r="AT385" s="138"/>
    </row>
    <row r="386" spans="1:46" s="11" customFormat="1" ht="2.25" customHeight="1" thickBot="1" x14ac:dyDescent="0.2">
      <c r="A386" s="31"/>
      <c r="B386" s="32"/>
      <c r="C386" s="33"/>
      <c r="D386" s="31"/>
      <c r="E386" s="33"/>
      <c r="F386" s="31"/>
      <c r="G386" s="32"/>
      <c r="H386" s="33"/>
      <c r="I386" s="31"/>
      <c r="J386" s="32"/>
      <c r="K386" s="33"/>
      <c r="L386" s="31"/>
      <c r="M386" s="32"/>
      <c r="N386" s="32"/>
      <c r="O386" s="32"/>
      <c r="P386" s="33"/>
      <c r="Q386" s="32"/>
      <c r="R386" s="32"/>
      <c r="S386" s="32"/>
      <c r="T386" s="33"/>
      <c r="U386" s="32"/>
      <c r="V386" s="32"/>
      <c r="W386" s="32"/>
      <c r="X386" s="33"/>
      <c r="Y386" s="32"/>
      <c r="Z386" s="32"/>
      <c r="AA386" s="32"/>
      <c r="AB386" s="31"/>
      <c r="AC386" s="33"/>
      <c r="AD386" s="32"/>
      <c r="AE386" s="32"/>
      <c r="AF386" s="32"/>
      <c r="AG386" s="33"/>
      <c r="AH386" s="32"/>
      <c r="AI386" s="32"/>
      <c r="AJ386" s="32"/>
      <c r="AK386" s="33"/>
      <c r="AL386" s="32"/>
      <c r="AM386" s="32"/>
      <c r="AN386" s="32"/>
      <c r="AO386" s="33"/>
      <c r="AP386" s="32"/>
      <c r="AQ386" s="32"/>
      <c r="AR386" s="33"/>
      <c r="AT386" s="138"/>
    </row>
    <row r="387" spans="1:46" s="11" customFormat="1" ht="27" customHeight="1" thickTop="1" x14ac:dyDescent="0.15">
      <c r="A387" s="20" t="s">
        <v>22</v>
      </c>
      <c r="B387" s="21" t="s">
        <v>21</v>
      </c>
      <c r="C387" s="133"/>
      <c r="D387" s="134"/>
      <c r="E387" s="134"/>
      <c r="F387" s="134"/>
      <c r="G387" s="135"/>
      <c r="H387" s="136" t="s">
        <v>20</v>
      </c>
      <c r="I387" s="125"/>
      <c r="J387" s="133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134"/>
      <c r="AP387" s="134"/>
      <c r="AQ387" s="134"/>
      <c r="AR387" s="135"/>
      <c r="AT387" s="138"/>
    </row>
    <row r="388" spans="1:46" s="11" customFormat="1" ht="15" customHeight="1" x14ac:dyDescent="0.15">
      <c r="A388" s="114" t="s">
        <v>19</v>
      </c>
      <c r="B388" s="115"/>
      <c r="C388" s="57"/>
      <c r="D388" s="119" t="s">
        <v>18</v>
      </c>
      <c r="E388" s="120"/>
      <c r="F388" s="120"/>
      <c r="G388" s="120"/>
      <c r="H388" s="120"/>
      <c r="I388" s="120"/>
      <c r="J388" s="120"/>
      <c r="K388" s="121"/>
      <c r="L388" s="119" t="s">
        <v>17</v>
      </c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1"/>
      <c r="AT388" s="139"/>
    </row>
    <row r="389" spans="1:46" s="11" customFormat="1" ht="30" customHeight="1" x14ac:dyDescent="0.15">
      <c r="A389" s="116"/>
      <c r="B389" s="117"/>
      <c r="C389" s="118"/>
      <c r="D389" s="122" t="s">
        <v>16</v>
      </c>
      <c r="E389" s="121"/>
      <c r="F389" s="123" t="s">
        <v>15</v>
      </c>
      <c r="G389" s="124"/>
      <c r="H389" s="125"/>
      <c r="I389" s="122" t="s">
        <v>14</v>
      </c>
      <c r="J389" s="120"/>
      <c r="K389" s="121"/>
      <c r="L389" s="122" t="s">
        <v>13</v>
      </c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1"/>
      <c r="AB389" s="123" t="s">
        <v>12</v>
      </c>
      <c r="AC389" s="125"/>
      <c r="AD389" s="122" t="s">
        <v>11</v>
      </c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1"/>
      <c r="AT389" s="139"/>
    </row>
    <row r="390" spans="1:46" s="11" customFormat="1" ht="12" customHeight="1" x14ac:dyDescent="0.15">
      <c r="A390" s="22"/>
      <c r="B390" s="23"/>
      <c r="C390" s="24"/>
      <c r="D390" s="23"/>
      <c r="E390" s="25" t="s">
        <v>10</v>
      </c>
      <c r="F390" s="22"/>
      <c r="G390" s="23"/>
      <c r="H390" s="24"/>
      <c r="I390" s="23"/>
      <c r="J390" s="23"/>
      <c r="K390" s="25" t="s">
        <v>10</v>
      </c>
      <c r="L390" s="22"/>
      <c r="M390" s="23"/>
      <c r="N390" s="23"/>
      <c r="O390" s="132" t="s">
        <v>9</v>
      </c>
      <c r="P390" s="132"/>
      <c r="Q390" s="132"/>
      <c r="R390" s="23"/>
      <c r="S390" s="132" t="s">
        <v>8</v>
      </c>
      <c r="T390" s="132"/>
      <c r="U390" s="132"/>
      <c r="V390" s="23"/>
      <c r="W390" s="98" t="s">
        <v>7</v>
      </c>
      <c r="X390" s="98"/>
      <c r="Y390" s="98"/>
      <c r="Z390" s="126" t="s">
        <v>6</v>
      </c>
      <c r="AA390" s="126"/>
      <c r="AB390" s="22"/>
      <c r="AC390" s="24"/>
      <c r="AD390" s="23"/>
      <c r="AE390" s="23"/>
      <c r="AF390" s="132" t="s">
        <v>9</v>
      </c>
      <c r="AG390" s="132"/>
      <c r="AH390" s="132"/>
      <c r="AI390" s="23"/>
      <c r="AJ390" s="132" t="s">
        <v>8</v>
      </c>
      <c r="AK390" s="132"/>
      <c r="AL390" s="132"/>
      <c r="AM390" s="23"/>
      <c r="AN390" s="98" t="s">
        <v>7</v>
      </c>
      <c r="AO390" s="98"/>
      <c r="AP390" s="98"/>
      <c r="AQ390" s="126" t="s">
        <v>6</v>
      </c>
      <c r="AR390" s="127"/>
    </row>
    <row r="391" spans="1:46" s="11" customFormat="1" ht="11.25" customHeight="1" x14ac:dyDescent="0.15">
      <c r="A391" s="128" t="s">
        <v>5</v>
      </c>
      <c r="B391" s="129"/>
      <c r="C391" s="130"/>
      <c r="D391" s="102"/>
      <c r="E391" s="103"/>
      <c r="F391" s="79"/>
      <c r="G391" s="80"/>
      <c r="H391" s="81"/>
      <c r="I391" s="131" t="str">
        <f>IF(OR(D391="",F391="",F392=""),"0",ROUNDDOWN(D391*F391/F392,2))</f>
        <v>0</v>
      </c>
      <c r="J391" s="109"/>
      <c r="K391" s="110"/>
      <c r="L391" s="93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5"/>
      <c r="AB391" s="79"/>
      <c r="AC391" s="81"/>
      <c r="AD391" s="72" t="str">
        <f>IF(OR(L391="",AB391="",AB392=""),"0",ROUNDDOWN(L391*AB391/AB392,0))</f>
        <v>0</v>
      </c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4"/>
    </row>
    <row r="392" spans="1:46" s="11" customFormat="1" ht="11.25" customHeight="1" x14ac:dyDescent="0.15">
      <c r="A392" s="76" t="s">
        <v>4</v>
      </c>
      <c r="B392" s="77"/>
      <c r="C392" s="78"/>
      <c r="D392" s="104"/>
      <c r="E392" s="103"/>
      <c r="F392" s="79"/>
      <c r="G392" s="80"/>
      <c r="H392" s="81"/>
      <c r="I392" s="108"/>
      <c r="J392" s="109"/>
      <c r="K392" s="110"/>
      <c r="L392" s="96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5"/>
      <c r="AB392" s="79"/>
      <c r="AC392" s="81"/>
      <c r="AD392" s="75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4"/>
    </row>
    <row r="393" spans="1:46" s="11" customFormat="1" ht="2.25" customHeight="1" x14ac:dyDescent="0.15">
      <c r="A393" s="26"/>
      <c r="B393" s="27"/>
      <c r="C393" s="28"/>
      <c r="D393" s="27"/>
      <c r="E393" s="27"/>
      <c r="F393" s="26"/>
      <c r="G393" s="27"/>
      <c r="H393" s="28"/>
      <c r="I393" s="27"/>
      <c r="J393" s="27"/>
      <c r="K393" s="27"/>
      <c r="L393" s="26"/>
      <c r="M393" s="27"/>
      <c r="N393" s="27"/>
      <c r="O393" s="27"/>
      <c r="P393" s="28"/>
      <c r="Q393" s="27"/>
      <c r="R393" s="27"/>
      <c r="S393" s="27"/>
      <c r="T393" s="28"/>
      <c r="U393" s="27"/>
      <c r="V393" s="27"/>
      <c r="W393" s="27"/>
      <c r="X393" s="28"/>
      <c r="Y393" s="27"/>
      <c r="Z393" s="27"/>
      <c r="AA393" s="27"/>
      <c r="AB393" s="26"/>
      <c r="AC393" s="28"/>
      <c r="AD393" s="29"/>
      <c r="AE393" s="29"/>
      <c r="AF393" s="29"/>
      <c r="AG393" s="30"/>
      <c r="AH393" s="29"/>
      <c r="AI393" s="29"/>
      <c r="AJ393" s="29"/>
      <c r="AK393" s="30"/>
      <c r="AL393" s="29"/>
      <c r="AM393" s="29"/>
      <c r="AN393" s="29"/>
      <c r="AO393" s="30"/>
      <c r="AP393" s="29"/>
      <c r="AQ393" s="29"/>
      <c r="AR393" s="30"/>
    </row>
    <row r="394" spans="1:46" s="11" customFormat="1" ht="13.5" customHeight="1" x14ac:dyDescent="0.15">
      <c r="A394" s="111" t="s">
        <v>5</v>
      </c>
      <c r="B394" s="112"/>
      <c r="C394" s="113"/>
      <c r="D394" s="102"/>
      <c r="E394" s="103"/>
      <c r="F394" s="79"/>
      <c r="G394" s="80"/>
      <c r="H394" s="81"/>
      <c r="I394" s="105" t="str">
        <f>IF(OR(D394="",F394="",F395=""),"0",ROUNDDOWN(D394*F394/F395,2))</f>
        <v>0</v>
      </c>
      <c r="J394" s="106"/>
      <c r="K394" s="107"/>
      <c r="L394" s="93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5"/>
      <c r="AB394" s="79"/>
      <c r="AC394" s="81"/>
      <c r="AD394" s="72" t="str">
        <f>IF(OR(L394="",AB394="",AB395=""),"0",ROUNDDOWN(L394*AB394/AB395,0))</f>
        <v>0</v>
      </c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4"/>
    </row>
    <row r="395" spans="1:46" s="11" customFormat="1" ht="13.5" customHeight="1" x14ac:dyDescent="0.15">
      <c r="A395" s="76" t="s">
        <v>4</v>
      </c>
      <c r="B395" s="77"/>
      <c r="C395" s="78"/>
      <c r="D395" s="104"/>
      <c r="E395" s="103"/>
      <c r="F395" s="79"/>
      <c r="G395" s="80"/>
      <c r="H395" s="81"/>
      <c r="I395" s="108"/>
      <c r="J395" s="109"/>
      <c r="K395" s="110"/>
      <c r="L395" s="96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5"/>
      <c r="AB395" s="79"/>
      <c r="AC395" s="81"/>
      <c r="AD395" s="75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4"/>
    </row>
    <row r="396" spans="1:46" s="11" customFormat="1" ht="2.25" customHeight="1" x14ac:dyDescent="0.15">
      <c r="A396" s="26"/>
      <c r="B396" s="27"/>
      <c r="C396" s="28"/>
      <c r="D396" s="26"/>
      <c r="E396" s="28"/>
      <c r="F396" s="26"/>
      <c r="G396" s="27"/>
      <c r="H396" s="28"/>
      <c r="I396" s="26"/>
      <c r="J396" s="27"/>
      <c r="K396" s="28"/>
      <c r="L396" s="26"/>
      <c r="M396" s="27"/>
      <c r="N396" s="27"/>
      <c r="O396" s="27"/>
      <c r="P396" s="28"/>
      <c r="Q396" s="27"/>
      <c r="R396" s="27"/>
      <c r="S396" s="27"/>
      <c r="T396" s="28"/>
      <c r="U396" s="27"/>
      <c r="V396" s="27"/>
      <c r="W396" s="27"/>
      <c r="X396" s="28"/>
      <c r="Y396" s="27"/>
      <c r="Z396" s="27"/>
      <c r="AA396" s="27"/>
      <c r="AB396" s="26"/>
      <c r="AC396" s="28"/>
      <c r="AD396" s="29"/>
      <c r="AE396" s="29"/>
      <c r="AF396" s="29"/>
      <c r="AG396" s="30"/>
      <c r="AH396" s="29"/>
      <c r="AI396" s="29"/>
      <c r="AJ396" s="29"/>
      <c r="AK396" s="30"/>
      <c r="AL396" s="29"/>
      <c r="AM396" s="29"/>
      <c r="AN396" s="29"/>
      <c r="AO396" s="30"/>
      <c r="AP396" s="29"/>
      <c r="AQ396" s="29"/>
      <c r="AR396" s="30"/>
    </row>
    <row r="397" spans="1:46" s="11" customFormat="1" ht="13.5" customHeight="1" x14ac:dyDescent="0.15">
      <c r="A397" s="99"/>
      <c r="B397" s="100"/>
      <c r="C397" s="101"/>
      <c r="D397" s="102"/>
      <c r="E397" s="103"/>
      <c r="F397" s="79"/>
      <c r="G397" s="80"/>
      <c r="H397" s="81"/>
      <c r="I397" s="105" t="str">
        <f>IF(OR(D397="",F397="",F398=""),"0",ROUNDDOWN(D397*F397/F398,2))</f>
        <v>0</v>
      </c>
      <c r="J397" s="106"/>
      <c r="K397" s="107"/>
      <c r="L397" s="93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5"/>
      <c r="AB397" s="79"/>
      <c r="AC397" s="81"/>
      <c r="AD397" s="72" t="str">
        <f>IF(OR(L397="",AB397="",AB398=""),"0",ROUNDDOWN(L397*AB397/AB398,0))</f>
        <v>0</v>
      </c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4"/>
    </row>
    <row r="398" spans="1:46" s="11" customFormat="1" ht="13.5" customHeight="1" x14ac:dyDescent="0.15">
      <c r="A398" s="76"/>
      <c r="B398" s="77"/>
      <c r="C398" s="78"/>
      <c r="D398" s="104"/>
      <c r="E398" s="103"/>
      <c r="F398" s="79"/>
      <c r="G398" s="80"/>
      <c r="H398" s="81"/>
      <c r="I398" s="108"/>
      <c r="J398" s="109"/>
      <c r="K398" s="110"/>
      <c r="L398" s="96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5"/>
      <c r="AB398" s="79"/>
      <c r="AC398" s="81"/>
      <c r="AD398" s="75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4"/>
    </row>
    <row r="399" spans="1:46" s="11" customFormat="1" ht="2.25" customHeight="1" x14ac:dyDescent="0.15">
      <c r="A399" s="26"/>
      <c r="B399" s="27"/>
      <c r="C399" s="28"/>
      <c r="D399" s="26"/>
      <c r="E399" s="28"/>
      <c r="F399" s="26"/>
      <c r="G399" s="27"/>
      <c r="H399" s="28"/>
      <c r="I399" s="26"/>
      <c r="J399" s="27"/>
      <c r="K399" s="28"/>
      <c r="L399" s="26"/>
      <c r="M399" s="27"/>
      <c r="N399" s="27"/>
      <c r="O399" s="27"/>
      <c r="P399" s="28"/>
      <c r="Q399" s="27"/>
      <c r="R399" s="27"/>
      <c r="S399" s="27"/>
      <c r="T399" s="28"/>
      <c r="U399" s="27"/>
      <c r="V399" s="27"/>
      <c r="W399" s="27"/>
      <c r="X399" s="28"/>
      <c r="Y399" s="27"/>
      <c r="Z399" s="27"/>
      <c r="AA399" s="27"/>
      <c r="AB399" s="26"/>
      <c r="AC399" s="28"/>
      <c r="AD399" s="29"/>
      <c r="AE399" s="29"/>
      <c r="AF399" s="29"/>
      <c r="AG399" s="30"/>
      <c r="AH399" s="29"/>
      <c r="AI399" s="29"/>
      <c r="AJ399" s="29"/>
      <c r="AK399" s="30"/>
      <c r="AL399" s="29"/>
      <c r="AM399" s="29"/>
      <c r="AN399" s="29"/>
      <c r="AO399" s="30"/>
      <c r="AP399" s="29"/>
      <c r="AQ399" s="29"/>
      <c r="AR399" s="30"/>
    </row>
    <row r="400" spans="1:46" s="11" customFormat="1" ht="13.5" customHeight="1" x14ac:dyDescent="0.15">
      <c r="A400" s="55" t="s">
        <v>3</v>
      </c>
      <c r="B400" s="56"/>
      <c r="C400" s="57"/>
      <c r="D400" s="82"/>
      <c r="E400" s="83"/>
      <c r="F400" s="84"/>
      <c r="G400" s="84"/>
      <c r="H400" s="84"/>
      <c r="I400" s="84"/>
      <c r="J400" s="84"/>
      <c r="K400" s="85"/>
      <c r="L400" s="93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5"/>
      <c r="AB400" s="97">
        <v>1</v>
      </c>
      <c r="AC400" s="60"/>
      <c r="AD400" s="72" t="str">
        <f>IF(OR(L400="",AB400="",AB401=""),"0",ROUNDDOWN(L400*AB400/AB401,0))</f>
        <v>0</v>
      </c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4"/>
    </row>
    <row r="401" spans="1:46" s="11" customFormat="1" ht="13.5" customHeight="1" x14ac:dyDescent="0.15">
      <c r="A401" s="58"/>
      <c r="B401" s="59"/>
      <c r="C401" s="60"/>
      <c r="D401" s="86"/>
      <c r="E401" s="87"/>
      <c r="F401" s="88"/>
      <c r="G401" s="88"/>
      <c r="H401" s="88"/>
      <c r="I401" s="88"/>
      <c r="J401" s="88"/>
      <c r="K401" s="89"/>
      <c r="L401" s="96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5"/>
      <c r="AB401" s="97">
        <v>2</v>
      </c>
      <c r="AC401" s="60"/>
      <c r="AD401" s="75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4"/>
    </row>
    <row r="402" spans="1:46" s="11" customFormat="1" ht="2.25" customHeight="1" x14ac:dyDescent="0.15">
      <c r="A402" s="26"/>
      <c r="B402" s="27"/>
      <c r="C402" s="28"/>
      <c r="D402" s="90"/>
      <c r="E402" s="91"/>
      <c r="F402" s="91"/>
      <c r="G402" s="91"/>
      <c r="H402" s="91"/>
      <c r="I402" s="91"/>
      <c r="J402" s="91"/>
      <c r="K402" s="92"/>
      <c r="L402" s="26"/>
      <c r="M402" s="27"/>
      <c r="N402" s="27"/>
      <c r="O402" s="27"/>
      <c r="P402" s="28"/>
      <c r="Q402" s="27"/>
      <c r="R402" s="27"/>
      <c r="S402" s="27"/>
      <c r="T402" s="28"/>
      <c r="U402" s="27"/>
      <c r="V402" s="27"/>
      <c r="W402" s="27"/>
      <c r="X402" s="28"/>
      <c r="Y402" s="27"/>
      <c r="Z402" s="27"/>
      <c r="AA402" s="27"/>
      <c r="AB402" s="26"/>
      <c r="AC402" s="28"/>
      <c r="AD402" s="27"/>
      <c r="AE402" s="27"/>
      <c r="AF402" s="27"/>
      <c r="AG402" s="28"/>
      <c r="AH402" s="27"/>
      <c r="AI402" s="27"/>
      <c r="AJ402" s="27"/>
      <c r="AK402" s="28"/>
      <c r="AL402" s="27"/>
      <c r="AM402" s="27"/>
      <c r="AN402" s="27"/>
      <c r="AO402" s="28"/>
      <c r="AP402" s="27"/>
      <c r="AQ402" s="27"/>
      <c r="AR402" s="28"/>
    </row>
    <row r="403" spans="1:46" s="11" customFormat="1" ht="13.5" customHeight="1" x14ac:dyDescent="0.15">
      <c r="A403" s="55" t="s">
        <v>2</v>
      </c>
      <c r="B403" s="56"/>
      <c r="C403" s="57"/>
      <c r="D403" s="61">
        <f>D391+D394+D397</f>
        <v>0</v>
      </c>
      <c r="E403" s="62"/>
      <c r="F403" s="64"/>
      <c r="G403" s="65"/>
      <c r="H403" s="66"/>
      <c r="I403" s="61">
        <f>I391+I394+I397</f>
        <v>0</v>
      </c>
      <c r="J403" s="70"/>
      <c r="K403" s="71"/>
      <c r="L403" s="37">
        <f>L391+L394+L397+L400</f>
        <v>0</v>
      </c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9"/>
      <c r="AB403" s="64"/>
      <c r="AC403" s="66"/>
      <c r="AD403" s="37">
        <f>AD391+AD394+AD397+AD400</f>
        <v>0</v>
      </c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9"/>
    </row>
    <row r="404" spans="1:46" s="11" customFormat="1" ht="13.5" customHeight="1" x14ac:dyDescent="0.15">
      <c r="A404" s="58"/>
      <c r="B404" s="59"/>
      <c r="C404" s="60"/>
      <c r="D404" s="63"/>
      <c r="E404" s="62"/>
      <c r="F404" s="67"/>
      <c r="G404" s="68"/>
      <c r="H404" s="69"/>
      <c r="I404" s="63"/>
      <c r="J404" s="70"/>
      <c r="K404" s="71"/>
      <c r="L404" s="40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9"/>
      <c r="AB404" s="67"/>
      <c r="AC404" s="69"/>
      <c r="AD404" s="40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9"/>
    </row>
    <row r="405" spans="1:46" s="11" customFormat="1" ht="2.25" customHeight="1" thickBot="1" x14ac:dyDescent="0.2">
      <c r="A405" s="31"/>
      <c r="B405" s="32"/>
      <c r="C405" s="33"/>
      <c r="D405" s="31"/>
      <c r="E405" s="33"/>
      <c r="F405" s="31"/>
      <c r="G405" s="32"/>
      <c r="H405" s="33"/>
      <c r="I405" s="31"/>
      <c r="J405" s="32"/>
      <c r="K405" s="33"/>
      <c r="L405" s="31"/>
      <c r="M405" s="32"/>
      <c r="N405" s="32"/>
      <c r="O405" s="32"/>
      <c r="P405" s="33"/>
      <c r="Q405" s="32"/>
      <c r="R405" s="32"/>
      <c r="S405" s="32"/>
      <c r="T405" s="33"/>
      <c r="U405" s="32"/>
      <c r="V405" s="32"/>
      <c r="W405" s="32"/>
      <c r="X405" s="33"/>
      <c r="Y405" s="32"/>
      <c r="Z405" s="32"/>
      <c r="AA405" s="32"/>
      <c r="AB405" s="31"/>
      <c r="AC405" s="33"/>
      <c r="AD405" s="32"/>
      <c r="AE405" s="32"/>
      <c r="AF405" s="32"/>
      <c r="AG405" s="33"/>
      <c r="AH405" s="32"/>
      <c r="AI405" s="32"/>
      <c r="AJ405" s="32"/>
      <c r="AK405" s="33"/>
      <c r="AL405" s="32"/>
      <c r="AM405" s="32"/>
      <c r="AN405" s="32"/>
      <c r="AO405" s="33"/>
      <c r="AP405" s="32"/>
      <c r="AQ405" s="32"/>
      <c r="AR405" s="33"/>
    </row>
    <row r="406" spans="1:46" s="11" customFormat="1" ht="37.5" customHeight="1" thickTop="1" x14ac:dyDescent="0.2">
      <c r="A406" s="41" t="s">
        <v>1</v>
      </c>
      <c r="B406" s="42"/>
      <c r="C406" s="42"/>
      <c r="D406" s="42"/>
      <c r="E406" s="42"/>
      <c r="F406" s="42"/>
      <c r="G406" s="42"/>
      <c r="H406" s="43"/>
      <c r="I406" s="44">
        <f>I366+I384+I403</f>
        <v>0</v>
      </c>
      <c r="J406" s="45"/>
      <c r="K406" s="46"/>
      <c r="L406" s="41" t="s">
        <v>0</v>
      </c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3"/>
      <c r="AD406" s="50">
        <f>AD366+AD384+AD403</f>
        <v>0</v>
      </c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2"/>
      <c r="AS406" s="53" t="s">
        <v>89</v>
      </c>
      <c r="AT406" s="54"/>
    </row>
    <row r="407" spans="1:46" ht="2.25" customHeight="1" x14ac:dyDescent="0.15">
      <c r="A407" s="10"/>
      <c r="B407" s="9"/>
      <c r="C407" s="9"/>
      <c r="D407" s="9"/>
      <c r="E407" s="9"/>
      <c r="F407" s="9"/>
      <c r="G407" s="9"/>
      <c r="H407" s="8"/>
      <c r="I407" s="47"/>
      <c r="J407" s="48"/>
      <c r="K407" s="49"/>
      <c r="L407" s="7"/>
      <c r="M407" s="6"/>
      <c r="N407" s="6"/>
      <c r="O407" s="6"/>
      <c r="P407" s="5"/>
      <c r="Q407" s="6"/>
      <c r="R407" s="6"/>
      <c r="S407" s="6"/>
      <c r="T407" s="5"/>
      <c r="U407" s="6"/>
      <c r="V407" s="6"/>
      <c r="W407" s="6"/>
      <c r="X407" s="5"/>
      <c r="Y407" s="6"/>
      <c r="Z407" s="6"/>
      <c r="AA407" s="6"/>
      <c r="AB407" s="7"/>
      <c r="AC407" s="5"/>
      <c r="AD407" s="6"/>
      <c r="AE407" s="6"/>
      <c r="AF407" s="6"/>
      <c r="AG407" s="5"/>
      <c r="AH407" s="6"/>
      <c r="AI407" s="6"/>
      <c r="AJ407" s="6"/>
      <c r="AK407" s="5"/>
      <c r="AL407" s="6"/>
      <c r="AM407" s="6"/>
      <c r="AN407" s="6"/>
      <c r="AO407" s="5"/>
      <c r="AP407" s="6"/>
      <c r="AQ407" s="6"/>
      <c r="AR407" s="5"/>
    </row>
    <row r="408" spans="1:46" s="11" customFormat="1" ht="27" customHeight="1" x14ac:dyDescent="0.15">
      <c r="A408" s="20" t="s">
        <v>22</v>
      </c>
      <c r="B408" s="21" t="s">
        <v>21</v>
      </c>
      <c r="C408" s="140"/>
      <c r="D408" s="141"/>
      <c r="E408" s="141"/>
      <c r="F408" s="141"/>
      <c r="G408" s="142"/>
      <c r="H408" s="136" t="s">
        <v>20</v>
      </c>
      <c r="I408" s="125"/>
      <c r="J408" s="140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  <c r="AA408" s="141"/>
      <c r="AB408" s="141"/>
      <c r="AC408" s="141"/>
      <c r="AD408" s="141"/>
      <c r="AE408" s="141"/>
      <c r="AF408" s="141"/>
      <c r="AG408" s="141"/>
      <c r="AH408" s="141"/>
      <c r="AI408" s="141"/>
      <c r="AJ408" s="141"/>
      <c r="AK408" s="141"/>
      <c r="AL408" s="141"/>
      <c r="AM408" s="141"/>
      <c r="AN408" s="141"/>
      <c r="AO408" s="141"/>
      <c r="AP408" s="141"/>
      <c r="AQ408" s="141"/>
      <c r="AR408" s="142"/>
    </row>
    <row r="409" spans="1:46" s="11" customFormat="1" ht="15" customHeight="1" x14ac:dyDescent="0.15">
      <c r="A409" s="114" t="s">
        <v>19</v>
      </c>
      <c r="B409" s="115"/>
      <c r="C409" s="57"/>
      <c r="D409" s="119" t="s">
        <v>18</v>
      </c>
      <c r="E409" s="120"/>
      <c r="F409" s="120"/>
      <c r="G409" s="120"/>
      <c r="H409" s="120"/>
      <c r="I409" s="120"/>
      <c r="J409" s="120"/>
      <c r="K409" s="121"/>
      <c r="L409" s="119" t="s">
        <v>17</v>
      </c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1"/>
      <c r="AT409" s="137" t="s">
        <v>23</v>
      </c>
    </row>
    <row r="410" spans="1:46" s="11" customFormat="1" ht="30" customHeight="1" x14ac:dyDescent="0.15">
      <c r="A410" s="116"/>
      <c r="B410" s="117"/>
      <c r="C410" s="118"/>
      <c r="D410" s="122" t="s">
        <v>16</v>
      </c>
      <c r="E410" s="121"/>
      <c r="F410" s="123" t="s">
        <v>15</v>
      </c>
      <c r="G410" s="124"/>
      <c r="H410" s="125"/>
      <c r="I410" s="122" t="s">
        <v>14</v>
      </c>
      <c r="J410" s="120"/>
      <c r="K410" s="121"/>
      <c r="L410" s="122" t="s">
        <v>13</v>
      </c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1"/>
      <c r="AB410" s="123" t="s">
        <v>12</v>
      </c>
      <c r="AC410" s="125"/>
      <c r="AD410" s="122" t="s">
        <v>11</v>
      </c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1"/>
      <c r="AT410" s="138"/>
    </row>
    <row r="411" spans="1:46" s="11" customFormat="1" ht="12" customHeight="1" x14ac:dyDescent="0.15">
      <c r="A411" s="22"/>
      <c r="B411" s="23"/>
      <c r="C411" s="24"/>
      <c r="D411" s="23"/>
      <c r="E411" s="25" t="s">
        <v>10</v>
      </c>
      <c r="F411" s="22"/>
      <c r="G411" s="23"/>
      <c r="H411" s="24"/>
      <c r="I411" s="23"/>
      <c r="J411" s="23"/>
      <c r="K411" s="25" t="s">
        <v>10</v>
      </c>
      <c r="L411" s="22"/>
      <c r="M411" s="23"/>
      <c r="N411" s="23"/>
      <c r="O411" s="132" t="s">
        <v>9</v>
      </c>
      <c r="P411" s="132"/>
      <c r="Q411" s="132"/>
      <c r="R411" s="23"/>
      <c r="S411" s="132" t="s">
        <v>8</v>
      </c>
      <c r="T411" s="132"/>
      <c r="U411" s="132"/>
      <c r="V411" s="23"/>
      <c r="W411" s="98" t="s">
        <v>7</v>
      </c>
      <c r="X411" s="98"/>
      <c r="Y411" s="98"/>
      <c r="Z411" s="126" t="s">
        <v>6</v>
      </c>
      <c r="AA411" s="126"/>
      <c r="AB411" s="22"/>
      <c r="AC411" s="24"/>
      <c r="AD411" s="23"/>
      <c r="AE411" s="23"/>
      <c r="AF411" s="132" t="s">
        <v>9</v>
      </c>
      <c r="AG411" s="132"/>
      <c r="AH411" s="132"/>
      <c r="AI411" s="23"/>
      <c r="AJ411" s="132" t="s">
        <v>8</v>
      </c>
      <c r="AK411" s="132"/>
      <c r="AL411" s="132"/>
      <c r="AM411" s="23"/>
      <c r="AN411" s="98" t="s">
        <v>7</v>
      </c>
      <c r="AO411" s="98"/>
      <c r="AP411" s="98"/>
      <c r="AQ411" s="126" t="s">
        <v>6</v>
      </c>
      <c r="AR411" s="127"/>
      <c r="AT411" s="138"/>
    </row>
    <row r="412" spans="1:46" s="11" customFormat="1" ht="11.25" customHeight="1" x14ac:dyDescent="0.15">
      <c r="A412" s="128" t="s">
        <v>5</v>
      </c>
      <c r="B412" s="129"/>
      <c r="C412" s="130"/>
      <c r="D412" s="102"/>
      <c r="E412" s="103"/>
      <c r="F412" s="79"/>
      <c r="G412" s="80"/>
      <c r="H412" s="81"/>
      <c r="I412" s="131" t="str">
        <f>IF(OR(D412="",F412="",F413=""),"0",ROUNDDOWN(D412*F412/F413,2))</f>
        <v>0</v>
      </c>
      <c r="J412" s="109"/>
      <c r="K412" s="110"/>
      <c r="L412" s="93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5"/>
      <c r="AB412" s="79"/>
      <c r="AC412" s="81"/>
      <c r="AD412" s="72" t="str">
        <f>IF(OR(L412="",AB412="",AB413=""),"0",ROUNDDOWN(L412*AB412/AB413,0))</f>
        <v>0</v>
      </c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4"/>
      <c r="AT412" s="138"/>
    </row>
    <row r="413" spans="1:46" s="11" customFormat="1" ht="11.25" customHeight="1" x14ac:dyDescent="0.15">
      <c r="A413" s="76" t="s">
        <v>4</v>
      </c>
      <c r="B413" s="77"/>
      <c r="C413" s="78"/>
      <c r="D413" s="104"/>
      <c r="E413" s="103"/>
      <c r="F413" s="79"/>
      <c r="G413" s="80"/>
      <c r="H413" s="81"/>
      <c r="I413" s="108"/>
      <c r="J413" s="109"/>
      <c r="K413" s="110"/>
      <c r="L413" s="96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5"/>
      <c r="AB413" s="79"/>
      <c r="AC413" s="81"/>
      <c r="AD413" s="75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4"/>
      <c r="AT413" s="138"/>
    </row>
    <row r="414" spans="1:46" s="11" customFormat="1" ht="2.25" customHeight="1" x14ac:dyDescent="0.15">
      <c r="A414" s="26"/>
      <c r="B414" s="27"/>
      <c r="C414" s="28"/>
      <c r="D414" s="27"/>
      <c r="E414" s="27"/>
      <c r="F414" s="26"/>
      <c r="G414" s="27"/>
      <c r="H414" s="28"/>
      <c r="I414" s="27"/>
      <c r="J414" s="27"/>
      <c r="K414" s="27"/>
      <c r="L414" s="26"/>
      <c r="M414" s="27"/>
      <c r="N414" s="27"/>
      <c r="O414" s="27"/>
      <c r="P414" s="28"/>
      <c r="Q414" s="27"/>
      <c r="R414" s="27"/>
      <c r="S414" s="27"/>
      <c r="T414" s="28"/>
      <c r="U414" s="27"/>
      <c r="V414" s="27"/>
      <c r="W414" s="27"/>
      <c r="X414" s="28"/>
      <c r="Y414" s="27"/>
      <c r="Z414" s="27"/>
      <c r="AA414" s="27"/>
      <c r="AB414" s="26"/>
      <c r="AC414" s="28"/>
      <c r="AD414" s="29"/>
      <c r="AE414" s="29"/>
      <c r="AF414" s="29"/>
      <c r="AG414" s="30"/>
      <c r="AH414" s="29"/>
      <c r="AI414" s="29"/>
      <c r="AJ414" s="29"/>
      <c r="AK414" s="30"/>
      <c r="AL414" s="29"/>
      <c r="AM414" s="29"/>
      <c r="AN414" s="29"/>
      <c r="AO414" s="30"/>
      <c r="AP414" s="29"/>
      <c r="AQ414" s="29"/>
      <c r="AR414" s="30"/>
      <c r="AT414" s="138"/>
    </row>
    <row r="415" spans="1:46" s="11" customFormat="1" ht="13.5" customHeight="1" x14ac:dyDescent="0.15">
      <c r="A415" s="111" t="s">
        <v>5</v>
      </c>
      <c r="B415" s="112"/>
      <c r="C415" s="113"/>
      <c r="D415" s="102"/>
      <c r="E415" s="103"/>
      <c r="F415" s="79"/>
      <c r="G415" s="80"/>
      <c r="H415" s="81"/>
      <c r="I415" s="105" t="str">
        <f>IF(OR(D415="",F415="",F416=""),"0",ROUNDDOWN(D415*F415/F416,2))</f>
        <v>0</v>
      </c>
      <c r="J415" s="106"/>
      <c r="K415" s="107"/>
      <c r="L415" s="93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5"/>
      <c r="AB415" s="79"/>
      <c r="AC415" s="81"/>
      <c r="AD415" s="72" t="str">
        <f>IF(OR(L415="",AB415="",AB416=""),"0",ROUNDDOWN(L415*AB415/AB416,0))</f>
        <v>0</v>
      </c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4"/>
      <c r="AT415" s="138"/>
    </row>
    <row r="416" spans="1:46" s="11" customFormat="1" ht="13.5" customHeight="1" x14ac:dyDescent="0.15">
      <c r="A416" s="76" t="s">
        <v>4</v>
      </c>
      <c r="B416" s="77"/>
      <c r="C416" s="78"/>
      <c r="D416" s="104"/>
      <c r="E416" s="103"/>
      <c r="F416" s="79"/>
      <c r="G416" s="80"/>
      <c r="H416" s="81"/>
      <c r="I416" s="108"/>
      <c r="J416" s="109"/>
      <c r="K416" s="110"/>
      <c r="L416" s="96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5"/>
      <c r="AB416" s="79"/>
      <c r="AC416" s="81"/>
      <c r="AD416" s="75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4"/>
      <c r="AT416" s="138"/>
    </row>
    <row r="417" spans="1:46" s="11" customFormat="1" ht="2.25" customHeight="1" x14ac:dyDescent="0.15">
      <c r="A417" s="26"/>
      <c r="B417" s="27"/>
      <c r="C417" s="28"/>
      <c r="D417" s="26"/>
      <c r="E417" s="28"/>
      <c r="F417" s="26"/>
      <c r="G417" s="27"/>
      <c r="H417" s="28"/>
      <c r="I417" s="26"/>
      <c r="J417" s="27"/>
      <c r="K417" s="28"/>
      <c r="L417" s="26"/>
      <c r="M417" s="27"/>
      <c r="N417" s="27"/>
      <c r="O417" s="27"/>
      <c r="P417" s="28"/>
      <c r="Q417" s="27"/>
      <c r="R417" s="27"/>
      <c r="S417" s="27"/>
      <c r="T417" s="28"/>
      <c r="U417" s="27"/>
      <c r="V417" s="27"/>
      <c r="W417" s="27"/>
      <c r="X417" s="28"/>
      <c r="Y417" s="27"/>
      <c r="Z417" s="27"/>
      <c r="AA417" s="27"/>
      <c r="AB417" s="26"/>
      <c r="AC417" s="28"/>
      <c r="AD417" s="29"/>
      <c r="AE417" s="29"/>
      <c r="AF417" s="29"/>
      <c r="AG417" s="30"/>
      <c r="AH417" s="29"/>
      <c r="AI417" s="29"/>
      <c r="AJ417" s="29"/>
      <c r="AK417" s="30"/>
      <c r="AL417" s="29"/>
      <c r="AM417" s="29"/>
      <c r="AN417" s="29"/>
      <c r="AO417" s="30"/>
      <c r="AP417" s="29"/>
      <c r="AQ417" s="29"/>
      <c r="AR417" s="30"/>
      <c r="AT417" s="138"/>
    </row>
    <row r="418" spans="1:46" s="11" customFormat="1" ht="13.5" customHeight="1" x14ac:dyDescent="0.15">
      <c r="A418" s="99"/>
      <c r="B418" s="100"/>
      <c r="C418" s="101"/>
      <c r="D418" s="102"/>
      <c r="E418" s="103"/>
      <c r="F418" s="79"/>
      <c r="G418" s="80"/>
      <c r="H418" s="81"/>
      <c r="I418" s="105" t="str">
        <f>IF(OR(D418="",F418="",F419=""),"0",ROUNDDOWN(D418*F418/F419,2))</f>
        <v>0</v>
      </c>
      <c r="J418" s="106"/>
      <c r="K418" s="107"/>
      <c r="L418" s="93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5"/>
      <c r="AB418" s="79"/>
      <c r="AC418" s="81"/>
      <c r="AD418" s="72" t="str">
        <f>IF(OR(L418="",AB418="",AB419=""),"0",ROUNDDOWN(L418*AB418/AB419,0))</f>
        <v>0</v>
      </c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4"/>
      <c r="AT418" s="138"/>
    </row>
    <row r="419" spans="1:46" s="11" customFormat="1" ht="13.5" customHeight="1" x14ac:dyDescent="0.15">
      <c r="A419" s="76"/>
      <c r="B419" s="77"/>
      <c r="C419" s="78"/>
      <c r="D419" s="104"/>
      <c r="E419" s="103"/>
      <c r="F419" s="79"/>
      <c r="G419" s="80"/>
      <c r="H419" s="81"/>
      <c r="I419" s="108"/>
      <c r="J419" s="109"/>
      <c r="K419" s="110"/>
      <c r="L419" s="96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5"/>
      <c r="AB419" s="79"/>
      <c r="AC419" s="81"/>
      <c r="AD419" s="75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4"/>
      <c r="AT419" s="138"/>
    </row>
    <row r="420" spans="1:46" s="11" customFormat="1" ht="2.25" customHeight="1" x14ac:dyDescent="0.15">
      <c r="A420" s="26"/>
      <c r="B420" s="27"/>
      <c r="C420" s="28"/>
      <c r="D420" s="26"/>
      <c r="E420" s="28"/>
      <c r="F420" s="26"/>
      <c r="G420" s="27"/>
      <c r="H420" s="28"/>
      <c r="I420" s="26"/>
      <c r="J420" s="27"/>
      <c r="K420" s="28"/>
      <c r="L420" s="26"/>
      <c r="M420" s="27"/>
      <c r="N420" s="27"/>
      <c r="O420" s="27"/>
      <c r="P420" s="28"/>
      <c r="Q420" s="27"/>
      <c r="R420" s="27"/>
      <c r="S420" s="27"/>
      <c r="T420" s="28"/>
      <c r="U420" s="27"/>
      <c r="V420" s="27"/>
      <c r="W420" s="27"/>
      <c r="X420" s="28"/>
      <c r="Y420" s="27"/>
      <c r="Z420" s="27"/>
      <c r="AA420" s="27"/>
      <c r="AB420" s="26"/>
      <c r="AC420" s="28"/>
      <c r="AD420" s="29"/>
      <c r="AE420" s="29"/>
      <c r="AF420" s="29"/>
      <c r="AG420" s="30"/>
      <c r="AH420" s="29"/>
      <c r="AI420" s="29"/>
      <c r="AJ420" s="29"/>
      <c r="AK420" s="30"/>
      <c r="AL420" s="29"/>
      <c r="AM420" s="29"/>
      <c r="AN420" s="29"/>
      <c r="AO420" s="30"/>
      <c r="AP420" s="29"/>
      <c r="AQ420" s="29"/>
      <c r="AR420" s="30"/>
      <c r="AT420" s="138"/>
    </row>
    <row r="421" spans="1:46" s="11" customFormat="1" ht="13.5" customHeight="1" x14ac:dyDescent="0.15">
      <c r="A421" s="55" t="s">
        <v>3</v>
      </c>
      <c r="B421" s="56"/>
      <c r="C421" s="57"/>
      <c r="D421" s="82"/>
      <c r="E421" s="83"/>
      <c r="F421" s="84"/>
      <c r="G421" s="84"/>
      <c r="H421" s="84"/>
      <c r="I421" s="84"/>
      <c r="J421" s="84"/>
      <c r="K421" s="85"/>
      <c r="L421" s="93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5"/>
      <c r="AB421" s="97">
        <v>1</v>
      </c>
      <c r="AC421" s="60"/>
      <c r="AD421" s="72" t="str">
        <f>IF(OR(L421="",AB421="",AB422=""),"0",ROUNDDOWN(L421*AB421/AB422,0))</f>
        <v>0</v>
      </c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4"/>
      <c r="AT421" s="138"/>
    </row>
    <row r="422" spans="1:46" s="11" customFormat="1" ht="13.5" customHeight="1" x14ac:dyDescent="0.15">
      <c r="A422" s="58"/>
      <c r="B422" s="59"/>
      <c r="C422" s="60"/>
      <c r="D422" s="86"/>
      <c r="E422" s="87"/>
      <c r="F422" s="88"/>
      <c r="G422" s="88"/>
      <c r="H422" s="88"/>
      <c r="I422" s="88"/>
      <c r="J422" s="88"/>
      <c r="K422" s="89"/>
      <c r="L422" s="96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5"/>
      <c r="AB422" s="97">
        <v>2</v>
      </c>
      <c r="AC422" s="60"/>
      <c r="AD422" s="75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4"/>
      <c r="AT422" s="138"/>
    </row>
    <row r="423" spans="1:46" s="11" customFormat="1" ht="2.25" customHeight="1" x14ac:dyDescent="0.15">
      <c r="A423" s="26"/>
      <c r="B423" s="27"/>
      <c r="C423" s="28"/>
      <c r="D423" s="90"/>
      <c r="E423" s="91"/>
      <c r="F423" s="91"/>
      <c r="G423" s="91"/>
      <c r="H423" s="91"/>
      <c r="I423" s="91"/>
      <c r="J423" s="91"/>
      <c r="K423" s="92"/>
      <c r="L423" s="26"/>
      <c r="M423" s="27"/>
      <c r="N423" s="27"/>
      <c r="O423" s="27"/>
      <c r="P423" s="28"/>
      <c r="Q423" s="27"/>
      <c r="R423" s="27"/>
      <c r="S423" s="27"/>
      <c r="T423" s="28"/>
      <c r="U423" s="27"/>
      <c r="V423" s="27"/>
      <c r="W423" s="27"/>
      <c r="X423" s="28"/>
      <c r="Y423" s="27"/>
      <c r="Z423" s="27"/>
      <c r="AA423" s="27"/>
      <c r="AB423" s="26"/>
      <c r="AC423" s="28"/>
      <c r="AD423" s="27"/>
      <c r="AE423" s="27"/>
      <c r="AF423" s="27"/>
      <c r="AG423" s="28"/>
      <c r="AH423" s="27"/>
      <c r="AI423" s="27"/>
      <c r="AJ423" s="27"/>
      <c r="AK423" s="28"/>
      <c r="AL423" s="27"/>
      <c r="AM423" s="27"/>
      <c r="AN423" s="27"/>
      <c r="AO423" s="28"/>
      <c r="AP423" s="27"/>
      <c r="AQ423" s="27"/>
      <c r="AR423" s="28"/>
      <c r="AT423" s="138"/>
    </row>
    <row r="424" spans="1:46" s="11" customFormat="1" ht="13.5" customHeight="1" x14ac:dyDescent="0.15">
      <c r="A424" s="55" t="s">
        <v>2</v>
      </c>
      <c r="B424" s="56"/>
      <c r="C424" s="57"/>
      <c r="D424" s="61">
        <f>D412+D415+D418</f>
        <v>0</v>
      </c>
      <c r="E424" s="62"/>
      <c r="F424" s="64"/>
      <c r="G424" s="65"/>
      <c r="H424" s="66"/>
      <c r="I424" s="61">
        <f>I412+I415+I418</f>
        <v>0</v>
      </c>
      <c r="J424" s="70"/>
      <c r="K424" s="71"/>
      <c r="L424" s="37">
        <f>L412+L415+L418+L421</f>
        <v>0</v>
      </c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9"/>
      <c r="AB424" s="64"/>
      <c r="AC424" s="66"/>
      <c r="AD424" s="37">
        <f>AD412+AD415+AD418+AD421</f>
        <v>0</v>
      </c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9"/>
      <c r="AT424" s="138"/>
    </row>
    <row r="425" spans="1:46" s="11" customFormat="1" ht="13.5" customHeight="1" x14ac:dyDescent="0.15">
      <c r="A425" s="58"/>
      <c r="B425" s="59"/>
      <c r="C425" s="60"/>
      <c r="D425" s="63"/>
      <c r="E425" s="62"/>
      <c r="F425" s="67"/>
      <c r="G425" s="68"/>
      <c r="H425" s="69"/>
      <c r="I425" s="63"/>
      <c r="J425" s="70"/>
      <c r="K425" s="71"/>
      <c r="L425" s="40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9"/>
      <c r="AB425" s="67"/>
      <c r="AC425" s="69"/>
      <c r="AD425" s="40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9"/>
      <c r="AT425" s="138"/>
    </row>
    <row r="426" spans="1:46" s="11" customFormat="1" ht="2.25" customHeight="1" thickBot="1" x14ac:dyDescent="0.2">
      <c r="A426" s="31"/>
      <c r="B426" s="32"/>
      <c r="C426" s="33"/>
      <c r="D426" s="31"/>
      <c r="E426" s="33"/>
      <c r="F426" s="31"/>
      <c r="G426" s="32"/>
      <c r="H426" s="33"/>
      <c r="I426" s="31"/>
      <c r="J426" s="32"/>
      <c r="K426" s="33"/>
      <c r="L426" s="31"/>
      <c r="M426" s="32"/>
      <c r="N426" s="32"/>
      <c r="O426" s="32"/>
      <c r="P426" s="33"/>
      <c r="Q426" s="32"/>
      <c r="R426" s="32"/>
      <c r="S426" s="32"/>
      <c r="T426" s="33"/>
      <c r="U426" s="32"/>
      <c r="V426" s="32"/>
      <c r="W426" s="32"/>
      <c r="X426" s="33"/>
      <c r="Y426" s="32"/>
      <c r="Z426" s="32"/>
      <c r="AA426" s="32"/>
      <c r="AB426" s="31"/>
      <c r="AC426" s="33"/>
      <c r="AD426" s="32"/>
      <c r="AE426" s="32"/>
      <c r="AF426" s="32"/>
      <c r="AG426" s="33"/>
      <c r="AH426" s="32"/>
      <c r="AI426" s="32"/>
      <c r="AJ426" s="32"/>
      <c r="AK426" s="33"/>
      <c r="AL426" s="32"/>
      <c r="AM426" s="32"/>
      <c r="AN426" s="32"/>
      <c r="AO426" s="33"/>
      <c r="AP426" s="32"/>
      <c r="AQ426" s="32"/>
      <c r="AR426" s="33"/>
      <c r="AT426" s="138"/>
    </row>
    <row r="427" spans="1:46" s="11" customFormat="1" ht="27" customHeight="1" thickTop="1" x14ac:dyDescent="0.15">
      <c r="A427" s="20" t="s">
        <v>22</v>
      </c>
      <c r="B427" s="21" t="s">
        <v>21</v>
      </c>
      <c r="C427" s="133"/>
      <c r="D427" s="134"/>
      <c r="E427" s="134"/>
      <c r="F427" s="134"/>
      <c r="G427" s="135"/>
      <c r="H427" s="136" t="s">
        <v>20</v>
      </c>
      <c r="I427" s="125"/>
      <c r="J427" s="133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34"/>
      <c r="AI427" s="134"/>
      <c r="AJ427" s="134"/>
      <c r="AK427" s="134"/>
      <c r="AL427" s="134"/>
      <c r="AM427" s="134"/>
      <c r="AN427" s="134"/>
      <c r="AO427" s="134"/>
      <c r="AP427" s="134"/>
      <c r="AQ427" s="134"/>
      <c r="AR427" s="135"/>
      <c r="AT427" s="138"/>
    </row>
    <row r="428" spans="1:46" s="11" customFormat="1" ht="15" customHeight="1" x14ac:dyDescent="0.15">
      <c r="A428" s="114" t="s">
        <v>19</v>
      </c>
      <c r="B428" s="115"/>
      <c r="C428" s="57"/>
      <c r="D428" s="119" t="s">
        <v>18</v>
      </c>
      <c r="E428" s="120"/>
      <c r="F428" s="120"/>
      <c r="G428" s="120"/>
      <c r="H428" s="120"/>
      <c r="I428" s="120"/>
      <c r="J428" s="120"/>
      <c r="K428" s="121"/>
      <c r="L428" s="119" t="s">
        <v>17</v>
      </c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1"/>
      <c r="AT428" s="139"/>
    </row>
    <row r="429" spans="1:46" s="11" customFormat="1" ht="30" customHeight="1" x14ac:dyDescent="0.15">
      <c r="A429" s="116"/>
      <c r="B429" s="117"/>
      <c r="C429" s="118"/>
      <c r="D429" s="122" t="s">
        <v>16</v>
      </c>
      <c r="E429" s="121"/>
      <c r="F429" s="123" t="s">
        <v>15</v>
      </c>
      <c r="G429" s="124"/>
      <c r="H429" s="125"/>
      <c r="I429" s="122" t="s">
        <v>14</v>
      </c>
      <c r="J429" s="120"/>
      <c r="K429" s="121"/>
      <c r="L429" s="122" t="s">
        <v>13</v>
      </c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1"/>
      <c r="AB429" s="123" t="s">
        <v>12</v>
      </c>
      <c r="AC429" s="125"/>
      <c r="AD429" s="122" t="s">
        <v>11</v>
      </c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1"/>
      <c r="AT429" s="139"/>
    </row>
    <row r="430" spans="1:46" s="11" customFormat="1" ht="12" customHeight="1" x14ac:dyDescent="0.15">
      <c r="A430" s="22"/>
      <c r="B430" s="23"/>
      <c r="C430" s="24"/>
      <c r="D430" s="23"/>
      <c r="E430" s="25" t="s">
        <v>10</v>
      </c>
      <c r="F430" s="22"/>
      <c r="G430" s="23"/>
      <c r="H430" s="24"/>
      <c r="I430" s="23"/>
      <c r="J430" s="23"/>
      <c r="K430" s="25" t="s">
        <v>10</v>
      </c>
      <c r="L430" s="22"/>
      <c r="M430" s="23"/>
      <c r="N430" s="23"/>
      <c r="O430" s="132" t="s">
        <v>9</v>
      </c>
      <c r="P430" s="132"/>
      <c r="Q430" s="132"/>
      <c r="R430" s="23"/>
      <c r="S430" s="132" t="s">
        <v>8</v>
      </c>
      <c r="T430" s="132"/>
      <c r="U430" s="132"/>
      <c r="V430" s="23"/>
      <c r="W430" s="98" t="s">
        <v>7</v>
      </c>
      <c r="X430" s="98"/>
      <c r="Y430" s="98"/>
      <c r="Z430" s="126" t="s">
        <v>6</v>
      </c>
      <c r="AA430" s="126"/>
      <c r="AB430" s="22"/>
      <c r="AC430" s="24"/>
      <c r="AD430" s="23"/>
      <c r="AE430" s="23"/>
      <c r="AF430" s="132" t="s">
        <v>9</v>
      </c>
      <c r="AG430" s="132"/>
      <c r="AH430" s="132"/>
      <c r="AI430" s="23"/>
      <c r="AJ430" s="132" t="s">
        <v>8</v>
      </c>
      <c r="AK430" s="132"/>
      <c r="AL430" s="132"/>
      <c r="AM430" s="23"/>
      <c r="AN430" s="98" t="s">
        <v>7</v>
      </c>
      <c r="AO430" s="98"/>
      <c r="AP430" s="98"/>
      <c r="AQ430" s="126" t="s">
        <v>6</v>
      </c>
      <c r="AR430" s="127"/>
    </row>
    <row r="431" spans="1:46" s="11" customFormat="1" ht="11.25" customHeight="1" x14ac:dyDescent="0.15">
      <c r="A431" s="128" t="s">
        <v>5</v>
      </c>
      <c r="B431" s="129"/>
      <c r="C431" s="130"/>
      <c r="D431" s="102"/>
      <c r="E431" s="103"/>
      <c r="F431" s="79"/>
      <c r="G431" s="80"/>
      <c r="H431" s="81"/>
      <c r="I431" s="131" t="str">
        <f>IF(OR(D431="",F431="",F432=""),"0",ROUNDDOWN(D431*F431/F432,2))</f>
        <v>0</v>
      </c>
      <c r="J431" s="109"/>
      <c r="K431" s="110"/>
      <c r="L431" s="93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5"/>
      <c r="AB431" s="79"/>
      <c r="AC431" s="81"/>
      <c r="AD431" s="72" t="str">
        <f>IF(OR(L431="",AB431="",AB432=""),"0",ROUNDDOWN(L431*AB431/AB432,0))</f>
        <v>0</v>
      </c>
      <c r="AE431" s="73"/>
      <c r="AF431" s="73"/>
      <c r="AG431" s="73"/>
      <c r="AH431" s="73"/>
      <c r="AI431" s="73"/>
      <c r="AJ431" s="73"/>
      <c r="AK431" s="73"/>
      <c r="AL431" s="73"/>
      <c r="AM431" s="73"/>
      <c r="AN431" s="73"/>
      <c r="AO431" s="73"/>
      <c r="AP431" s="73"/>
      <c r="AQ431" s="73"/>
      <c r="AR431" s="74"/>
    </row>
    <row r="432" spans="1:46" s="11" customFormat="1" ht="11.25" customHeight="1" x14ac:dyDescent="0.15">
      <c r="A432" s="76" t="s">
        <v>4</v>
      </c>
      <c r="B432" s="77"/>
      <c r="C432" s="78"/>
      <c r="D432" s="104"/>
      <c r="E432" s="103"/>
      <c r="F432" s="79"/>
      <c r="G432" s="80"/>
      <c r="H432" s="81"/>
      <c r="I432" s="108"/>
      <c r="J432" s="109"/>
      <c r="K432" s="110"/>
      <c r="L432" s="96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5"/>
      <c r="AB432" s="79"/>
      <c r="AC432" s="81"/>
      <c r="AD432" s="75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4"/>
    </row>
    <row r="433" spans="1:46" s="11" customFormat="1" ht="2.25" customHeight="1" x14ac:dyDescent="0.15">
      <c r="A433" s="26"/>
      <c r="B433" s="27"/>
      <c r="C433" s="28"/>
      <c r="D433" s="27"/>
      <c r="E433" s="27"/>
      <c r="F433" s="26"/>
      <c r="G433" s="27"/>
      <c r="H433" s="28"/>
      <c r="I433" s="27"/>
      <c r="J433" s="27"/>
      <c r="K433" s="27"/>
      <c r="L433" s="26"/>
      <c r="M433" s="27"/>
      <c r="N433" s="27"/>
      <c r="O433" s="27"/>
      <c r="P433" s="28"/>
      <c r="Q433" s="27"/>
      <c r="R433" s="27"/>
      <c r="S433" s="27"/>
      <c r="T433" s="28"/>
      <c r="U433" s="27"/>
      <c r="V433" s="27"/>
      <c r="W433" s="27"/>
      <c r="X433" s="28"/>
      <c r="Y433" s="27"/>
      <c r="Z433" s="27"/>
      <c r="AA433" s="27"/>
      <c r="AB433" s="26"/>
      <c r="AC433" s="28"/>
      <c r="AD433" s="29"/>
      <c r="AE433" s="29"/>
      <c r="AF433" s="29"/>
      <c r="AG433" s="30"/>
      <c r="AH433" s="29"/>
      <c r="AI433" s="29"/>
      <c r="AJ433" s="29"/>
      <c r="AK433" s="30"/>
      <c r="AL433" s="29"/>
      <c r="AM433" s="29"/>
      <c r="AN433" s="29"/>
      <c r="AO433" s="30"/>
      <c r="AP433" s="29"/>
      <c r="AQ433" s="29"/>
      <c r="AR433" s="30"/>
    </row>
    <row r="434" spans="1:46" s="11" customFormat="1" ht="13.5" customHeight="1" x14ac:dyDescent="0.15">
      <c r="A434" s="111" t="s">
        <v>5</v>
      </c>
      <c r="B434" s="112"/>
      <c r="C434" s="113"/>
      <c r="D434" s="102"/>
      <c r="E434" s="103"/>
      <c r="F434" s="79"/>
      <c r="G434" s="80"/>
      <c r="H434" s="81"/>
      <c r="I434" s="105" t="str">
        <f>IF(OR(D434="",F434="",F435=""),"0",ROUNDDOWN(D434*F434/F435,2))</f>
        <v>0</v>
      </c>
      <c r="J434" s="106"/>
      <c r="K434" s="107"/>
      <c r="L434" s="93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5"/>
      <c r="AB434" s="79"/>
      <c r="AC434" s="81"/>
      <c r="AD434" s="72" t="str">
        <f>IF(OR(L434="",AB434="",AB435=""),"0",ROUNDDOWN(L434*AB434/AB435,0))</f>
        <v>0</v>
      </c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4"/>
    </row>
    <row r="435" spans="1:46" s="11" customFormat="1" ht="13.5" customHeight="1" x14ac:dyDescent="0.15">
      <c r="A435" s="76" t="s">
        <v>4</v>
      </c>
      <c r="B435" s="77"/>
      <c r="C435" s="78"/>
      <c r="D435" s="104"/>
      <c r="E435" s="103"/>
      <c r="F435" s="79"/>
      <c r="G435" s="80"/>
      <c r="H435" s="81"/>
      <c r="I435" s="108"/>
      <c r="J435" s="109"/>
      <c r="K435" s="110"/>
      <c r="L435" s="96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5"/>
      <c r="AB435" s="79"/>
      <c r="AC435" s="81"/>
      <c r="AD435" s="75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4"/>
    </row>
    <row r="436" spans="1:46" s="11" customFormat="1" ht="2.25" customHeight="1" x14ac:dyDescent="0.15">
      <c r="A436" s="26"/>
      <c r="B436" s="27"/>
      <c r="C436" s="28"/>
      <c r="D436" s="26"/>
      <c r="E436" s="28"/>
      <c r="F436" s="26"/>
      <c r="G436" s="27"/>
      <c r="H436" s="28"/>
      <c r="I436" s="26"/>
      <c r="J436" s="27"/>
      <c r="K436" s="28"/>
      <c r="L436" s="26"/>
      <c r="M436" s="27"/>
      <c r="N436" s="27"/>
      <c r="O436" s="27"/>
      <c r="P436" s="28"/>
      <c r="Q436" s="27"/>
      <c r="R436" s="27"/>
      <c r="S436" s="27"/>
      <c r="T436" s="28"/>
      <c r="U436" s="27"/>
      <c r="V436" s="27"/>
      <c r="W436" s="27"/>
      <c r="X436" s="28"/>
      <c r="Y436" s="27"/>
      <c r="Z436" s="27"/>
      <c r="AA436" s="27"/>
      <c r="AB436" s="26"/>
      <c r="AC436" s="28"/>
      <c r="AD436" s="29"/>
      <c r="AE436" s="29"/>
      <c r="AF436" s="29"/>
      <c r="AG436" s="30"/>
      <c r="AH436" s="29"/>
      <c r="AI436" s="29"/>
      <c r="AJ436" s="29"/>
      <c r="AK436" s="30"/>
      <c r="AL436" s="29"/>
      <c r="AM436" s="29"/>
      <c r="AN436" s="29"/>
      <c r="AO436" s="30"/>
      <c r="AP436" s="29"/>
      <c r="AQ436" s="29"/>
      <c r="AR436" s="30"/>
    </row>
    <row r="437" spans="1:46" s="11" customFormat="1" ht="13.5" customHeight="1" x14ac:dyDescent="0.15">
      <c r="A437" s="99"/>
      <c r="B437" s="100"/>
      <c r="C437" s="101"/>
      <c r="D437" s="102"/>
      <c r="E437" s="103"/>
      <c r="F437" s="79"/>
      <c r="G437" s="80"/>
      <c r="H437" s="81"/>
      <c r="I437" s="105" t="str">
        <f>IF(OR(D437="",F437="",F438=""),"0",ROUNDDOWN(D437*F437/F438,2))</f>
        <v>0</v>
      </c>
      <c r="J437" s="106"/>
      <c r="K437" s="107"/>
      <c r="L437" s="93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5"/>
      <c r="AB437" s="79"/>
      <c r="AC437" s="81"/>
      <c r="AD437" s="72" t="str">
        <f>IF(OR(L437="",AB437="",AB438=""),"0",ROUNDDOWN(L437*AB437/AB438,0))</f>
        <v>0</v>
      </c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4"/>
    </row>
    <row r="438" spans="1:46" s="11" customFormat="1" ht="13.5" customHeight="1" x14ac:dyDescent="0.15">
      <c r="A438" s="76"/>
      <c r="B438" s="77"/>
      <c r="C438" s="78"/>
      <c r="D438" s="104"/>
      <c r="E438" s="103"/>
      <c r="F438" s="79"/>
      <c r="G438" s="80"/>
      <c r="H438" s="81"/>
      <c r="I438" s="108"/>
      <c r="J438" s="109"/>
      <c r="K438" s="110"/>
      <c r="L438" s="96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5"/>
      <c r="AB438" s="79"/>
      <c r="AC438" s="81"/>
      <c r="AD438" s="75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4"/>
    </row>
    <row r="439" spans="1:46" s="11" customFormat="1" ht="2.25" customHeight="1" x14ac:dyDescent="0.15">
      <c r="A439" s="26"/>
      <c r="B439" s="27"/>
      <c r="C439" s="28"/>
      <c r="D439" s="26"/>
      <c r="E439" s="28"/>
      <c r="F439" s="26"/>
      <c r="G439" s="27"/>
      <c r="H439" s="28"/>
      <c r="I439" s="26"/>
      <c r="J439" s="27"/>
      <c r="K439" s="28"/>
      <c r="L439" s="26"/>
      <c r="M439" s="27"/>
      <c r="N439" s="27"/>
      <c r="O439" s="27"/>
      <c r="P439" s="28"/>
      <c r="Q439" s="27"/>
      <c r="R439" s="27"/>
      <c r="S439" s="27"/>
      <c r="T439" s="28"/>
      <c r="U439" s="27"/>
      <c r="V439" s="27"/>
      <c r="W439" s="27"/>
      <c r="X439" s="28"/>
      <c r="Y439" s="27"/>
      <c r="Z439" s="27"/>
      <c r="AA439" s="27"/>
      <c r="AB439" s="26"/>
      <c r="AC439" s="28"/>
      <c r="AD439" s="29"/>
      <c r="AE439" s="29"/>
      <c r="AF439" s="29"/>
      <c r="AG439" s="30"/>
      <c r="AH439" s="29"/>
      <c r="AI439" s="29"/>
      <c r="AJ439" s="29"/>
      <c r="AK439" s="30"/>
      <c r="AL439" s="29"/>
      <c r="AM439" s="29"/>
      <c r="AN439" s="29"/>
      <c r="AO439" s="30"/>
      <c r="AP439" s="29"/>
      <c r="AQ439" s="29"/>
      <c r="AR439" s="30"/>
    </row>
    <row r="440" spans="1:46" s="11" customFormat="1" ht="13.5" customHeight="1" x14ac:dyDescent="0.15">
      <c r="A440" s="55" t="s">
        <v>3</v>
      </c>
      <c r="B440" s="56"/>
      <c r="C440" s="57"/>
      <c r="D440" s="82"/>
      <c r="E440" s="83"/>
      <c r="F440" s="84"/>
      <c r="G440" s="84"/>
      <c r="H440" s="84"/>
      <c r="I440" s="84"/>
      <c r="J440" s="84"/>
      <c r="K440" s="85"/>
      <c r="L440" s="93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5"/>
      <c r="AB440" s="97">
        <v>1</v>
      </c>
      <c r="AC440" s="60"/>
      <c r="AD440" s="72" t="str">
        <f>IF(OR(L440="",AB440="",AB441=""),"0",ROUNDDOWN(L440*AB440/AB441,0))</f>
        <v>0</v>
      </c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4"/>
    </row>
    <row r="441" spans="1:46" s="11" customFormat="1" ht="13.5" customHeight="1" x14ac:dyDescent="0.15">
      <c r="A441" s="58"/>
      <c r="B441" s="59"/>
      <c r="C441" s="60"/>
      <c r="D441" s="86"/>
      <c r="E441" s="87"/>
      <c r="F441" s="88"/>
      <c r="G441" s="88"/>
      <c r="H441" s="88"/>
      <c r="I441" s="88"/>
      <c r="J441" s="88"/>
      <c r="K441" s="89"/>
      <c r="L441" s="96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5"/>
      <c r="AB441" s="97">
        <v>2</v>
      </c>
      <c r="AC441" s="60"/>
      <c r="AD441" s="75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4"/>
    </row>
    <row r="442" spans="1:46" s="11" customFormat="1" ht="2.25" customHeight="1" x14ac:dyDescent="0.15">
      <c r="A442" s="26"/>
      <c r="B442" s="27"/>
      <c r="C442" s="28"/>
      <c r="D442" s="90"/>
      <c r="E442" s="91"/>
      <c r="F442" s="91"/>
      <c r="G442" s="91"/>
      <c r="H442" s="91"/>
      <c r="I442" s="91"/>
      <c r="J442" s="91"/>
      <c r="K442" s="92"/>
      <c r="L442" s="26"/>
      <c r="M442" s="27"/>
      <c r="N442" s="27"/>
      <c r="O442" s="27"/>
      <c r="P442" s="28"/>
      <c r="Q442" s="27"/>
      <c r="R442" s="27"/>
      <c r="S442" s="27"/>
      <c r="T442" s="28"/>
      <c r="U442" s="27"/>
      <c r="V442" s="27"/>
      <c r="W442" s="27"/>
      <c r="X442" s="28"/>
      <c r="Y442" s="27"/>
      <c r="Z442" s="27"/>
      <c r="AA442" s="27"/>
      <c r="AB442" s="26"/>
      <c r="AC442" s="28"/>
      <c r="AD442" s="27"/>
      <c r="AE442" s="27"/>
      <c r="AF442" s="27"/>
      <c r="AG442" s="28"/>
      <c r="AH442" s="27"/>
      <c r="AI442" s="27"/>
      <c r="AJ442" s="27"/>
      <c r="AK442" s="28"/>
      <c r="AL442" s="27"/>
      <c r="AM442" s="27"/>
      <c r="AN442" s="27"/>
      <c r="AO442" s="28"/>
      <c r="AP442" s="27"/>
      <c r="AQ442" s="27"/>
      <c r="AR442" s="28"/>
    </row>
    <row r="443" spans="1:46" s="11" customFormat="1" ht="13.5" customHeight="1" x14ac:dyDescent="0.15">
      <c r="A443" s="55" t="s">
        <v>2</v>
      </c>
      <c r="B443" s="56"/>
      <c r="C443" s="57"/>
      <c r="D443" s="61">
        <f>D431+D434+D437</f>
        <v>0</v>
      </c>
      <c r="E443" s="62"/>
      <c r="F443" s="64"/>
      <c r="G443" s="65"/>
      <c r="H443" s="66"/>
      <c r="I443" s="61">
        <f>I431+I434+I437</f>
        <v>0</v>
      </c>
      <c r="J443" s="70"/>
      <c r="K443" s="71"/>
      <c r="L443" s="37">
        <f>L431+L434+L437+L440</f>
        <v>0</v>
      </c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9"/>
      <c r="AB443" s="64"/>
      <c r="AC443" s="66"/>
      <c r="AD443" s="37">
        <f>AD431+AD434+AD437+AD440</f>
        <v>0</v>
      </c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9"/>
    </row>
    <row r="444" spans="1:46" s="11" customFormat="1" ht="13.5" customHeight="1" x14ac:dyDescent="0.15">
      <c r="A444" s="58"/>
      <c r="B444" s="59"/>
      <c r="C444" s="60"/>
      <c r="D444" s="63"/>
      <c r="E444" s="62"/>
      <c r="F444" s="67"/>
      <c r="G444" s="68"/>
      <c r="H444" s="69"/>
      <c r="I444" s="63"/>
      <c r="J444" s="70"/>
      <c r="K444" s="71"/>
      <c r="L444" s="40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9"/>
      <c r="AB444" s="67"/>
      <c r="AC444" s="69"/>
      <c r="AD444" s="40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9"/>
    </row>
    <row r="445" spans="1:46" s="11" customFormat="1" ht="2.25" customHeight="1" thickBot="1" x14ac:dyDescent="0.2">
      <c r="A445" s="31"/>
      <c r="B445" s="32"/>
      <c r="C445" s="33"/>
      <c r="D445" s="31"/>
      <c r="E445" s="33"/>
      <c r="F445" s="31"/>
      <c r="G445" s="32"/>
      <c r="H445" s="33"/>
      <c r="I445" s="31"/>
      <c r="J445" s="32"/>
      <c r="K445" s="33"/>
      <c r="L445" s="31"/>
      <c r="M445" s="32"/>
      <c r="N445" s="32"/>
      <c r="O445" s="32"/>
      <c r="P445" s="33"/>
      <c r="Q445" s="32"/>
      <c r="R445" s="32"/>
      <c r="S445" s="32"/>
      <c r="T445" s="33"/>
      <c r="U445" s="32"/>
      <c r="V445" s="32"/>
      <c r="W445" s="32"/>
      <c r="X445" s="33"/>
      <c r="Y445" s="32"/>
      <c r="Z445" s="32"/>
      <c r="AA445" s="32"/>
      <c r="AB445" s="31"/>
      <c r="AC445" s="33"/>
      <c r="AD445" s="32"/>
      <c r="AE445" s="32"/>
      <c r="AF445" s="32"/>
      <c r="AG445" s="33"/>
      <c r="AH445" s="32"/>
      <c r="AI445" s="32"/>
      <c r="AJ445" s="32"/>
      <c r="AK445" s="33"/>
      <c r="AL445" s="32"/>
      <c r="AM445" s="32"/>
      <c r="AN445" s="32"/>
      <c r="AO445" s="33"/>
      <c r="AP445" s="32"/>
      <c r="AQ445" s="32"/>
      <c r="AR445" s="33"/>
    </row>
    <row r="446" spans="1:46" s="11" customFormat="1" ht="37.5" customHeight="1" thickTop="1" x14ac:dyDescent="0.2">
      <c r="A446" s="41" t="s">
        <v>1</v>
      </c>
      <c r="B446" s="42"/>
      <c r="C446" s="42"/>
      <c r="D446" s="42"/>
      <c r="E446" s="42"/>
      <c r="F446" s="42"/>
      <c r="G446" s="42"/>
      <c r="H446" s="43"/>
      <c r="I446" s="44">
        <f>I406+I424+I443</f>
        <v>0</v>
      </c>
      <c r="J446" s="45"/>
      <c r="K446" s="46"/>
      <c r="L446" s="41" t="s">
        <v>0</v>
      </c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3"/>
      <c r="AD446" s="50">
        <f>AD406+AD424+AD443</f>
        <v>0</v>
      </c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2"/>
      <c r="AS446" s="53" t="s">
        <v>90</v>
      </c>
      <c r="AT446" s="54"/>
    </row>
    <row r="447" spans="1:46" ht="2.25" customHeight="1" x14ac:dyDescent="0.15">
      <c r="A447" s="10"/>
      <c r="B447" s="9"/>
      <c r="C447" s="9"/>
      <c r="D447" s="9"/>
      <c r="E447" s="9"/>
      <c r="F447" s="9"/>
      <c r="G447" s="9"/>
      <c r="H447" s="8"/>
      <c r="I447" s="47"/>
      <c r="J447" s="48"/>
      <c r="K447" s="49"/>
      <c r="L447" s="7"/>
      <c r="M447" s="6"/>
      <c r="N447" s="6"/>
      <c r="O447" s="6"/>
      <c r="P447" s="5"/>
      <c r="Q447" s="6"/>
      <c r="R447" s="6"/>
      <c r="S447" s="6"/>
      <c r="T447" s="5"/>
      <c r="U447" s="6"/>
      <c r="V447" s="6"/>
      <c r="W447" s="6"/>
      <c r="X447" s="5"/>
      <c r="Y447" s="6"/>
      <c r="Z447" s="6"/>
      <c r="AA447" s="6"/>
      <c r="AB447" s="7"/>
      <c r="AC447" s="5"/>
      <c r="AD447" s="6"/>
      <c r="AE447" s="6"/>
      <c r="AF447" s="6"/>
      <c r="AG447" s="5"/>
      <c r="AH447" s="6"/>
      <c r="AI447" s="6"/>
      <c r="AJ447" s="6"/>
      <c r="AK447" s="5"/>
      <c r="AL447" s="6"/>
      <c r="AM447" s="6"/>
      <c r="AN447" s="6"/>
      <c r="AO447" s="5"/>
      <c r="AP447" s="6"/>
      <c r="AQ447" s="6"/>
      <c r="AR447" s="5"/>
    </row>
    <row r="448" spans="1:46" s="11" customFormat="1" ht="27" customHeight="1" x14ac:dyDescent="0.15">
      <c r="A448" s="20" t="s">
        <v>22</v>
      </c>
      <c r="B448" s="21" t="s">
        <v>21</v>
      </c>
      <c r="C448" s="140"/>
      <c r="D448" s="141"/>
      <c r="E448" s="141"/>
      <c r="F448" s="141"/>
      <c r="G448" s="142"/>
      <c r="H448" s="136" t="s">
        <v>20</v>
      </c>
      <c r="I448" s="125"/>
      <c r="J448" s="140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  <c r="AA448" s="141"/>
      <c r="AB448" s="141"/>
      <c r="AC448" s="141"/>
      <c r="AD448" s="141"/>
      <c r="AE448" s="141"/>
      <c r="AF448" s="141"/>
      <c r="AG448" s="141"/>
      <c r="AH448" s="141"/>
      <c r="AI448" s="141"/>
      <c r="AJ448" s="141"/>
      <c r="AK448" s="141"/>
      <c r="AL448" s="141"/>
      <c r="AM448" s="141"/>
      <c r="AN448" s="141"/>
      <c r="AO448" s="141"/>
      <c r="AP448" s="141"/>
      <c r="AQ448" s="141"/>
      <c r="AR448" s="142"/>
    </row>
    <row r="449" spans="1:46" s="11" customFormat="1" ht="15" customHeight="1" x14ac:dyDescent="0.15">
      <c r="A449" s="114" t="s">
        <v>19</v>
      </c>
      <c r="B449" s="115"/>
      <c r="C449" s="57"/>
      <c r="D449" s="119" t="s">
        <v>18</v>
      </c>
      <c r="E449" s="120"/>
      <c r="F449" s="120"/>
      <c r="G449" s="120"/>
      <c r="H449" s="120"/>
      <c r="I449" s="120"/>
      <c r="J449" s="120"/>
      <c r="K449" s="121"/>
      <c r="L449" s="119" t="s">
        <v>17</v>
      </c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1"/>
      <c r="AT449" s="137" t="s">
        <v>23</v>
      </c>
    </row>
    <row r="450" spans="1:46" s="11" customFormat="1" ht="30" customHeight="1" x14ac:dyDescent="0.15">
      <c r="A450" s="116"/>
      <c r="B450" s="117"/>
      <c r="C450" s="118"/>
      <c r="D450" s="122" t="s">
        <v>16</v>
      </c>
      <c r="E450" s="121"/>
      <c r="F450" s="123" t="s">
        <v>15</v>
      </c>
      <c r="G450" s="124"/>
      <c r="H450" s="125"/>
      <c r="I450" s="122" t="s">
        <v>14</v>
      </c>
      <c r="J450" s="120"/>
      <c r="K450" s="121"/>
      <c r="L450" s="122" t="s">
        <v>13</v>
      </c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1"/>
      <c r="AB450" s="123" t="s">
        <v>12</v>
      </c>
      <c r="AC450" s="125"/>
      <c r="AD450" s="122" t="s">
        <v>11</v>
      </c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1"/>
      <c r="AT450" s="138"/>
    </row>
    <row r="451" spans="1:46" s="11" customFormat="1" ht="12" customHeight="1" x14ac:dyDescent="0.15">
      <c r="A451" s="22"/>
      <c r="B451" s="23"/>
      <c r="C451" s="24"/>
      <c r="D451" s="23"/>
      <c r="E451" s="25" t="s">
        <v>10</v>
      </c>
      <c r="F451" s="22"/>
      <c r="G451" s="23"/>
      <c r="H451" s="24"/>
      <c r="I451" s="23"/>
      <c r="J451" s="23"/>
      <c r="K451" s="25" t="s">
        <v>10</v>
      </c>
      <c r="L451" s="22"/>
      <c r="M451" s="23"/>
      <c r="N451" s="23"/>
      <c r="O451" s="132" t="s">
        <v>9</v>
      </c>
      <c r="P451" s="132"/>
      <c r="Q451" s="132"/>
      <c r="R451" s="23"/>
      <c r="S451" s="132" t="s">
        <v>8</v>
      </c>
      <c r="T451" s="132"/>
      <c r="U451" s="132"/>
      <c r="V451" s="23"/>
      <c r="W451" s="98" t="s">
        <v>7</v>
      </c>
      <c r="X451" s="98"/>
      <c r="Y451" s="98"/>
      <c r="Z451" s="126" t="s">
        <v>6</v>
      </c>
      <c r="AA451" s="126"/>
      <c r="AB451" s="22"/>
      <c r="AC451" s="24"/>
      <c r="AD451" s="23"/>
      <c r="AE451" s="23"/>
      <c r="AF451" s="132" t="s">
        <v>9</v>
      </c>
      <c r="AG451" s="132"/>
      <c r="AH451" s="132"/>
      <c r="AI451" s="23"/>
      <c r="AJ451" s="132" t="s">
        <v>8</v>
      </c>
      <c r="AK451" s="132"/>
      <c r="AL451" s="132"/>
      <c r="AM451" s="23"/>
      <c r="AN451" s="98" t="s">
        <v>7</v>
      </c>
      <c r="AO451" s="98"/>
      <c r="AP451" s="98"/>
      <c r="AQ451" s="126" t="s">
        <v>6</v>
      </c>
      <c r="AR451" s="127"/>
      <c r="AT451" s="138"/>
    </row>
    <row r="452" spans="1:46" s="11" customFormat="1" ht="11.25" customHeight="1" x14ac:dyDescent="0.15">
      <c r="A452" s="128" t="s">
        <v>5</v>
      </c>
      <c r="B452" s="129"/>
      <c r="C452" s="130"/>
      <c r="D452" s="102"/>
      <c r="E452" s="103"/>
      <c r="F452" s="79"/>
      <c r="G452" s="80"/>
      <c r="H452" s="81"/>
      <c r="I452" s="131" t="str">
        <f>IF(OR(D452="",F452="",F453=""),"0",ROUNDDOWN(D452*F452/F453,2))</f>
        <v>0</v>
      </c>
      <c r="J452" s="109"/>
      <c r="K452" s="110"/>
      <c r="L452" s="93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5"/>
      <c r="AB452" s="79"/>
      <c r="AC452" s="81"/>
      <c r="AD452" s="72" t="str">
        <f>IF(OR(L452="",AB452="",AB453=""),"0",ROUNDDOWN(L452*AB452/AB453,0))</f>
        <v>0</v>
      </c>
      <c r="AE452" s="73"/>
      <c r="AF452" s="73"/>
      <c r="AG452" s="73"/>
      <c r="AH452" s="73"/>
      <c r="AI452" s="73"/>
      <c r="AJ452" s="73"/>
      <c r="AK452" s="73"/>
      <c r="AL452" s="73"/>
      <c r="AM452" s="73"/>
      <c r="AN452" s="73"/>
      <c r="AO452" s="73"/>
      <c r="AP452" s="73"/>
      <c r="AQ452" s="73"/>
      <c r="AR452" s="74"/>
      <c r="AT452" s="138"/>
    </row>
    <row r="453" spans="1:46" s="11" customFormat="1" ht="11.25" customHeight="1" x14ac:dyDescent="0.15">
      <c r="A453" s="76" t="s">
        <v>4</v>
      </c>
      <c r="B453" s="77"/>
      <c r="C453" s="78"/>
      <c r="D453" s="104"/>
      <c r="E453" s="103"/>
      <c r="F453" s="79"/>
      <c r="G453" s="80"/>
      <c r="H453" s="81"/>
      <c r="I453" s="108"/>
      <c r="J453" s="109"/>
      <c r="K453" s="110"/>
      <c r="L453" s="96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5"/>
      <c r="AB453" s="79"/>
      <c r="AC453" s="81"/>
      <c r="AD453" s="75"/>
      <c r="AE453" s="73"/>
      <c r="AF453" s="73"/>
      <c r="AG453" s="73"/>
      <c r="AH453" s="73"/>
      <c r="AI453" s="73"/>
      <c r="AJ453" s="73"/>
      <c r="AK453" s="73"/>
      <c r="AL453" s="73"/>
      <c r="AM453" s="73"/>
      <c r="AN453" s="73"/>
      <c r="AO453" s="73"/>
      <c r="AP453" s="73"/>
      <c r="AQ453" s="73"/>
      <c r="AR453" s="74"/>
      <c r="AT453" s="138"/>
    </row>
    <row r="454" spans="1:46" s="11" customFormat="1" ht="2.25" customHeight="1" x14ac:dyDescent="0.15">
      <c r="A454" s="26"/>
      <c r="B454" s="27"/>
      <c r="C454" s="28"/>
      <c r="D454" s="27"/>
      <c r="E454" s="27"/>
      <c r="F454" s="26"/>
      <c r="G454" s="27"/>
      <c r="H454" s="28"/>
      <c r="I454" s="27"/>
      <c r="J454" s="27"/>
      <c r="K454" s="27"/>
      <c r="L454" s="26"/>
      <c r="M454" s="27"/>
      <c r="N454" s="27"/>
      <c r="O454" s="27"/>
      <c r="P454" s="28"/>
      <c r="Q454" s="27"/>
      <c r="R454" s="27"/>
      <c r="S454" s="27"/>
      <c r="T454" s="28"/>
      <c r="U454" s="27"/>
      <c r="V454" s="27"/>
      <c r="W454" s="27"/>
      <c r="X454" s="28"/>
      <c r="Y454" s="27"/>
      <c r="Z454" s="27"/>
      <c r="AA454" s="27"/>
      <c r="AB454" s="26"/>
      <c r="AC454" s="28"/>
      <c r="AD454" s="29"/>
      <c r="AE454" s="29"/>
      <c r="AF454" s="29"/>
      <c r="AG454" s="30"/>
      <c r="AH454" s="29"/>
      <c r="AI454" s="29"/>
      <c r="AJ454" s="29"/>
      <c r="AK454" s="30"/>
      <c r="AL454" s="29"/>
      <c r="AM454" s="29"/>
      <c r="AN454" s="29"/>
      <c r="AO454" s="30"/>
      <c r="AP454" s="29"/>
      <c r="AQ454" s="29"/>
      <c r="AR454" s="30"/>
      <c r="AT454" s="138"/>
    </row>
    <row r="455" spans="1:46" s="11" customFormat="1" ht="13.5" customHeight="1" x14ac:dyDescent="0.15">
      <c r="A455" s="111" t="s">
        <v>5</v>
      </c>
      <c r="B455" s="112"/>
      <c r="C455" s="113"/>
      <c r="D455" s="102"/>
      <c r="E455" s="103"/>
      <c r="F455" s="79"/>
      <c r="G455" s="80"/>
      <c r="H455" s="81"/>
      <c r="I455" s="105" t="str">
        <f>IF(OR(D455="",F455="",F456=""),"0",ROUNDDOWN(D455*F455/F456,2))</f>
        <v>0</v>
      </c>
      <c r="J455" s="106"/>
      <c r="K455" s="107"/>
      <c r="L455" s="93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5"/>
      <c r="AB455" s="79"/>
      <c r="AC455" s="81"/>
      <c r="AD455" s="72" t="str">
        <f>IF(OR(L455="",AB455="",AB456=""),"0",ROUNDDOWN(L455*AB455/AB456,0))</f>
        <v>0</v>
      </c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4"/>
      <c r="AT455" s="138"/>
    </row>
    <row r="456" spans="1:46" s="11" customFormat="1" ht="13.5" customHeight="1" x14ac:dyDescent="0.15">
      <c r="A456" s="76" t="s">
        <v>4</v>
      </c>
      <c r="B456" s="77"/>
      <c r="C456" s="78"/>
      <c r="D456" s="104"/>
      <c r="E456" s="103"/>
      <c r="F456" s="79"/>
      <c r="G456" s="80"/>
      <c r="H456" s="81"/>
      <c r="I456" s="108"/>
      <c r="J456" s="109"/>
      <c r="K456" s="110"/>
      <c r="L456" s="96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5"/>
      <c r="AB456" s="79"/>
      <c r="AC456" s="81"/>
      <c r="AD456" s="75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  <c r="AO456" s="73"/>
      <c r="AP456" s="73"/>
      <c r="AQ456" s="73"/>
      <c r="AR456" s="74"/>
      <c r="AT456" s="138"/>
    </row>
    <row r="457" spans="1:46" s="11" customFormat="1" ht="2.25" customHeight="1" x14ac:dyDescent="0.15">
      <c r="A457" s="26"/>
      <c r="B457" s="27"/>
      <c r="C457" s="28"/>
      <c r="D457" s="26"/>
      <c r="E457" s="28"/>
      <c r="F457" s="26"/>
      <c r="G457" s="27"/>
      <c r="H457" s="28"/>
      <c r="I457" s="26"/>
      <c r="J457" s="27"/>
      <c r="K457" s="28"/>
      <c r="L457" s="26"/>
      <c r="M457" s="27"/>
      <c r="N457" s="27"/>
      <c r="O457" s="27"/>
      <c r="P457" s="28"/>
      <c r="Q457" s="27"/>
      <c r="R457" s="27"/>
      <c r="S457" s="27"/>
      <c r="T457" s="28"/>
      <c r="U457" s="27"/>
      <c r="V457" s="27"/>
      <c r="W457" s="27"/>
      <c r="X457" s="28"/>
      <c r="Y457" s="27"/>
      <c r="Z457" s="27"/>
      <c r="AA457" s="27"/>
      <c r="AB457" s="26"/>
      <c r="AC457" s="28"/>
      <c r="AD457" s="29"/>
      <c r="AE457" s="29"/>
      <c r="AF457" s="29"/>
      <c r="AG457" s="30"/>
      <c r="AH457" s="29"/>
      <c r="AI457" s="29"/>
      <c r="AJ457" s="29"/>
      <c r="AK457" s="30"/>
      <c r="AL457" s="29"/>
      <c r="AM457" s="29"/>
      <c r="AN457" s="29"/>
      <c r="AO457" s="30"/>
      <c r="AP457" s="29"/>
      <c r="AQ457" s="29"/>
      <c r="AR457" s="30"/>
      <c r="AT457" s="138"/>
    </row>
    <row r="458" spans="1:46" s="11" customFormat="1" ht="13.5" customHeight="1" x14ac:dyDescent="0.15">
      <c r="A458" s="99"/>
      <c r="B458" s="100"/>
      <c r="C458" s="101"/>
      <c r="D458" s="102"/>
      <c r="E458" s="103"/>
      <c r="F458" s="79"/>
      <c r="G458" s="80"/>
      <c r="H458" s="81"/>
      <c r="I458" s="105" t="str">
        <f>IF(OR(D458="",F458="",F459=""),"0",ROUNDDOWN(D458*F458/F459,2))</f>
        <v>0</v>
      </c>
      <c r="J458" s="106"/>
      <c r="K458" s="107"/>
      <c r="L458" s="93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5"/>
      <c r="AB458" s="79"/>
      <c r="AC458" s="81"/>
      <c r="AD458" s="72" t="str">
        <f>IF(OR(L458="",AB458="",AB459=""),"0",ROUNDDOWN(L458*AB458/AB459,0))</f>
        <v>0</v>
      </c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  <c r="AO458" s="73"/>
      <c r="AP458" s="73"/>
      <c r="AQ458" s="73"/>
      <c r="AR458" s="74"/>
      <c r="AT458" s="138"/>
    </row>
    <row r="459" spans="1:46" s="11" customFormat="1" ht="13.5" customHeight="1" x14ac:dyDescent="0.15">
      <c r="A459" s="76"/>
      <c r="B459" s="77"/>
      <c r="C459" s="78"/>
      <c r="D459" s="104"/>
      <c r="E459" s="103"/>
      <c r="F459" s="79"/>
      <c r="G459" s="80"/>
      <c r="H459" s="81"/>
      <c r="I459" s="108"/>
      <c r="J459" s="109"/>
      <c r="K459" s="110"/>
      <c r="L459" s="96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5"/>
      <c r="AB459" s="79"/>
      <c r="AC459" s="81"/>
      <c r="AD459" s="75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  <c r="AO459" s="73"/>
      <c r="AP459" s="73"/>
      <c r="AQ459" s="73"/>
      <c r="AR459" s="74"/>
      <c r="AT459" s="138"/>
    </row>
    <row r="460" spans="1:46" s="11" customFormat="1" ht="2.25" customHeight="1" x14ac:dyDescent="0.15">
      <c r="A460" s="26"/>
      <c r="B460" s="27"/>
      <c r="C460" s="28"/>
      <c r="D460" s="26"/>
      <c r="E460" s="28"/>
      <c r="F460" s="26"/>
      <c r="G460" s="27"/>
      <c r="H460" s="28"/>
      <c r="I460" s="26"/>
      <c r="J460" s="27"/>
      <c r="K460" s="28"/>
      <c r="L460" s="26"/>
      <c r="M460" s="27"/>
      <c r="N460" s="27"/>
      <c r="O460" s="27"/>
      <c r="P460" s="28"/>
      <c r="Q460" s="27"/>
      <c r="R460" s="27"/>
      <c r="S460" s="27"/>
      <c r="T460" s="28"/>
      <c r="U460" s="27"/>
      <c r="V460" s="27"/>
      <c r="W460" s="27"/>
      <c r="X460" s="28"/>
      <c r="Y460" s="27"/>
      <c r="Z460" s="27"/>
      <c r="AA460" s="27"/>
      <c r="AB460" s="26"/>
      <c r="AC460" s="28"/>
      <c r="AD460" s="29"/>
      <c r="AE460" s="29"/>
      <c r="AF460" s="29"/>
      <c r="AG460" s="30"/>
      <c r="AH460" s="29"/>
      <c r="AI460" s="29"/>
      <c r="AJ460" s="29"/>
      <c r="AK460" s="30"/>
      <c r="AL460" s="29"/>
      <c r="AM460" s="29"/>
      <c r="AN460" s="29"/>
      <c r="AO460" s="30"/>
      <c r="AP460" s="29"/>
      <c r="AQ460" s="29"/>
      <c r="AR460" s="30"/>
      <c r="AT460" s="138"/>
    </row>
    <row r="461" spans="1:46" s="11" customFormat="1" ht="13.5" customHeight="1" x14ac:dyDescent="0.15">
      <c r="A461" s="55" t="s">
        <v>3</v>
      </c>
      <c r="B461" s="56"/>
      <c r="C461" s="57"/>
      <c r="D461" s="82"/>
      <c r="E461" s="83"/>
      <c r="F461" s="84"/>
      <c r="G461" s="84"/>
      <c r="H461" s="84"/>
      <c r="I461" s="84"/>
      <c r="J461" s="84"/>
      <c r="K461" s="85"/>
      <c r="L461" s="93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5"/>
      <c r="AB461" s="97">
        <v>1</v>
      </c>
      <c r="AC461" s="60"/>
      <c r="AD461" s="72" t="str">
        <f>IF(OR(L461="",AB461="",AB462=""),"0",ROUNDDOWN(L461*AB461/AB462,0))</f>
        <v>0</v>
      </c>
      <c r="AE461" s="73"/>
      <c r="AF461" s="73"/>
      <c r="AG461" s="73"/>
      <c r="AH461" s="73"/>
      <c r="AI461" s="73"/>
      <c r="AJ461" s="73"/>
      <c r="AK461" s="73"/>
      <c r="AL461" s="73"/>
      <c r="AM461" s="73"/>
      <c r="AN461" s="73"/>
      <c r="AO461" s="73"/>
      <c r="AP461" s="73"/>
      <c r="AQ461" s="73"/>
      <c r="AR461" s="74"/>
      <c r="AT461" s="138"/>
    </row>
    <row r="462" spans="1:46" s="11" customFormat="1" ht="13.5" customHeight="1" x14ac:dyDescent="0.15">
      <c r="A462" s="58"/>
      <c r="B462" s="59"/>
      <c r="C462" s="60"/>
      <c r="D462" s="86"/>
      <c r="E462" s="87"/>
      <c r="F462" s="88"/>
      <c r="G462" s="88"/>
      <c r="H462" s="88"/>
      <c r="I462" s="88"/>
      <c r="J462" s="88"/>
      <c r="K462" s="89"/>
      <c r="L462" s="96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5"/>
      <c r="AB462" s="97">
        <v>2</v>
      </c>
      <c r="AC462" s="60"/>
      <c r="AD462" s="75"/>
      <c r="AE462" s="73"/>
      <c r="AF462" s="73"/>
      <c r="AG462" s="73"/>
      <c r="AH462" s="73"/>
      <c r="AI462" s="73"/>
      <c r="AJ462" s="73"/>
      <c r="AK462" s="73"/>
      <c r="AL462" s="73"/>
      <c r="AM462" s="73"/>
      <c r="AN462" s="73"/>
      <c r="AO462" s="73"/>
      <c r="AP462" s="73"/>
      <c r="AQ462" s="73"/>
      <c r="AR462" s="74"/>
      <c r="AT462" s="138"/>
    </row>
    <row r="463" spans="1:46" s="11" customFormat="1" ht="2.25" customHeight="1" x14ac:dyDescent="0.15">
      <c r="A463" s="26"/>
      <c r="B463" s="27"/>
      <c r="C463" s="28"/>
      <c r="D463" s="90"/>
      <c r="E463" s="91"/>
      <c r="F463" s="91"/>
      <c r="G463" s="91"/>
      <c r="H463" s="91"/>
      <c r="I463" s="91"/>
      <c r="J463" s="91"/>
      <c r="K463" s="92"/>
      <c r="L463" s="26"/>
      <c r="M463" s="27"/>
      <c r="N463" s="27"/>
      <c r="O463" s="27"/>
      <c r="P463" s="28"/>
      <c r="Q463" s="27"/>
      <c r="R463" s="27"/>
      <c r="S463" s="27"/>
      <c r="T463" s="28"/>
      <c r="U463" s="27"/>
      <c r="V463" s="27"/>
      <c r="W463" s="27"/>
      <c r="X463" s="28"/>
      <c r="Y463" s="27"/>
      <c r="Z463" s="27"/>
      <c r="AA463" s="27"/>
      <c r="AB463" s="26"/>
      <c r="AC463" s="28"/>
      <c r="AD463" s="27"/>
      <c r="AE463" s="27"/>
      <c r="AF463" s="27"/>
      <c r="AG463" s="28"/>
      <c r="AH463" s="27"/>
      <c r="AI463" s="27"/>
      <c r="AJ463" s="27"/>
      <c r="AK463" s="28"/>
      <c r="AL463" s="27"/>
      <c r="AM463" s="27"/>
      <c r="AN463" s="27"/>
      <c r="AO463" s="28"/>
      <c r="AP463" s="27"/>
      <c r="AQ463" s="27"/>
      <c r="AR463" s="28"/>
      <c r="AT463" s="138"/>
    </row>
    <row r="464" spans="1:46" s="11" customFormat="1" ht="13.5" customHeight="1" x14ac:dyDescent="0.15">
      <c r="A464" s="55" t="s">
        <v>2</v>
      </c>
      <c r="B464" s="56"/>
      <c r="C464" s="57"/>
      <c r="D464" s="61">
        <f>D452+D455+D458</f>
        <v>0</v>
      </c>
      <c r="E464" s="62"/>
      <c r="F464" s="64"/>
      <c r="G464" s="65"/>
      <c r="H464" s="66"/>
      <c r="I464" s="61">
        <f>I452+I455+I458</f>
        <v>0</v>
      </c>
      <c r="J464" s="70"/>
      <c r="K464" s="71"/>
      <c r="L464" s="37">
        <f>L452+L455+L458+L461</f>
        <v>0</v>
      </c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9"/>
      <c r="AB464" s="64"/>
      <c r="AC464" s="66"/>
      <c r="AD464" s="37">
        <f>AD452+AD455+AD458+AD461</f>
        <v>0</v>
      </c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9"/>
      <c r="AT464" s="138"/>
    </row>
    <row r="465" spans="1:46" s="11" customFormat="1" ht="13.5" customHeight="1" x14ac:dyDescent="0.15">
      <c r="A465" s="58"/>
      <c r="B465" s="59"/>
      <c r="C465" s="60"/>
      <c r="D465" s="63"/>
      <c r="E465" s="62"/>
      <c r="F465" s="67"/>
      <c r="G465" s="68"/>
      <c r="H465" s="69"/>
      <c r="I465" s="63"/>
      <c r="J465" s="70"/>
      <c r="K465" s="71"/>
      <c r="L465" s="40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9"/>
      <c r="AB465" s="67"/>
      <c r="AC465" s="69"/>
      <c r="AD465" s="40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9"/>
      <c r="AT465" s="138"/>
    </row>
    <row r="466" spans="1:46" s="11" customFormat="1" ht="2.25" customHeight="1" thickBot="1" x14ac:dyDescent="0.2">
      <c r="A466" s="31"/>
      <c r="B466" s="32"/>
      <c r="C466" s="33"/>
      <c r="D466" s="31"/>
      <c r="E466" s="33"/>
      <c r="F466" s="31"/>
      <c r="G466" s="32"/>
      <c r="H466" s="33"/>
      <c r="I466" s="31"/>
      <c r="J466" s="32"/>
      <c r="K466" s="33"/>
      <c r="L466" s="31"/>
      <c r="M466" s="32"/>
      <c r="N466" s="32"/>
      <c r="O466" s="32"/>
      <c r="P466" s="33"/>
      <c r="Q466" s="32"/>
      <c r="R466" s="32"/>
      <c r="S466" s="32"/>
      <c r="T466" s="33"/>
      <c r="U466" s="32"/>
      <c r="V466" s="32"/>
      <c r="W466" s="32"/>
      <c r="X466" s="33"/>
      <c r="Y466" s="32"/>
      <c r="Z466" s="32"/>
      <c r="AA466" s="32"/>
      <c r="AB466" s="31"/>
      <c r="AC466" s="33"/>
      <c r="AD466" s="32"/>
      <c r="AE466" s="32"/>
      <c r="AF466" s="32"/>
      <c r="AG466" s="33"/>
      <c r="AH466" s="32"/>
      <c r="AI466" s="32"/>
      <c r="AJ466" s="32"/>
      <c r="AK466" s="33"/>
      <c r="AL466" s="32"/>
      <c r="AM466" s="32"/>
      <c r="AN466" s="32"/>
      <c r="AO466" s="33"/>
      <c r="AP466" s="32"/>
      <c r="AQ466" s="32"/>
      <c r="AR466" s="33"/>
      <c r="AT466" s="138"/>
    </row>
    <row r="467" spans="1:46" s="11" customFormat="1" ht="27" customHeight="1" thickTop="1" x14ac:dyDescent="0.15">
      <c r="A467" s="20" t="s">
        <v>22</v>
      </c>
      <c r="B467" s="21" t="s">
        <v>21</v>
      </c>
      <c r="C467" s="133"/>
      <c r="D467" s="134"/>
      <c r="E467" s="134"/>
      <c r="F467" s="134"/>
      <c r="G467" s="135"/>
      <c r="H467" s="136" t="s">
        <v>20</v>
      </c>
      <c r="I467" s="125"/>
      <c r="J467" s="133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  <c r="AF467" s="134"/>
      <c r="AG467" s="134"/>
      <c r="AH467" s="134"/>
      <c r="AI467" s="134"/>
      <c r="AJ467" s="134"/>
      <c r="AK467" s="134"/>
      <c r="AL467" s="134"/>
      <c r="AM467" s="134"/>
      <c r="AN467" s="134"/>
      <c r="AO467" s="134"/>
      <c r="AP467" s="134"/>
      <c r="AQ467" s="134"/>
      <c r="AR467" s="135"/>
      <c r="AT467" s="138"/>
    </row>
    <row r="468" spans="1:46" s="11" customFormat="1" ht="15" customHeight="1" x14ac:dyDescent="0.15">
      <c r="A468" s="114" t="s">
        <v>19</v>
      </c>
      <c r="B468" s="115"/>
      <c r="C468" s="57"/>
      <c r="D468" s="119" t="s">
        <v>18</v>
      </c>
      <c r="E468" s="120"/>
      <c r="F468" s="120"/>
      <c r="G468" s="120"/>
      <c r="H468" s="120"/>
      <c r="I468" s="120"/>
      <c r="J468" s="120"/>
      <c r="K468" s="121"/>
      <c r="L468" s="119" t="s">
        <v>17</v>
      </c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1"/>
      <c r="AT468" s="139"/>
    </row>
    <row r="469" spans="1:46" s="11" customFormat="1" ht="30" customHeight="1" x14ac:dyDescent="0.15">
      <c r="A469" s="116"/>
      <c r="B469" s="117"/>
      <c r="C469" s="118"/>
      <c r="D469" s="122" t="s">
        <v>16</v>
      </c>
      <c r="E469" s="121"/>
      <c r="F469" s="123" t="s">
        <v>15</v>
      </c>
      <c r="G469" s="124"/>
      <c r="H469" s="125"/>
      <c r="I469" s="122" t="s">
        <v>14</v>
      </c>
      <c r="J469" s="120"/>
      <c r="K469" s="121"/>
      <c r="L469" s="122" t="s">
        <v>13</v>
      </c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1"/>
      <c r="AB469" s="123" t="s">
        <v>12</v>
      </c>
      <c r="AC469" s="125"/>
      <c r="AD469" s="122" t="s">
        <v>11</v>
      </c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1"/>
      <c r="AT469" s="139"/>
    </row>
    <row r="470" spans="1:46" s="11" customFormat="1" ht="12" customHeight="1" x14ac:dyDescent="0.15">
      <c r="A470" s="22"/>
      <c r="B470" s="23"/>
      <c r="C470" s="24"/>
      <c r="D470" s="23"/>
      <c r="E470" s="25" t="s">
        <v>10</v>
      </c>
      <c r="F470" s="22"/>
      <c r="G470" s="23"/>
      <c r="H470" s="24"/>
      <c r="I470" s="23"/>
      <c r="J470" s="23"/>
      <c r="K470" s="25" t="s">
        <v>10</v>
      </c>
      <c r="L470" s="22"/>
      <c r="M470" s="23"/>
      <c r="N470" s="23"/>
      <c r="O470" s="132" t="s">
        <v>9</v>
      </c>
      <c r="P470" s="132"/>
      <c r="Q470" s="132"/>
      <c r="R470" s="23"/>
      <c r="S470" s="132" t="s">
        <v>8</v>
      </c>
      <c r="T470" s="132"/>
      <c r="U470" s="132"/>
      <c r="V470" s="23"/>
      <c r="W470" s="98" t="s">
        <v>7</v>
      </c>
      <c r="X470" s="98"/>
      <c r="Y470" s="98"/>
      <c r="Z470" s="126" t="s">
        <v>6</v>
      </c>
      <c r="AA470" s="126"/>
      <c r="AB470" s="22"/>
      <c r="AC470" s="24"/>
      <c r="AD470" s="23"/>
      <c r="AE470" s="23"/>
      <c r="AF470" s="132" t="s">
        <v>9</v>
      </c>
      <c r="AG470" s="132"/>
      <c r="AH470" s="132"/>
      <c r="AI470" s="23"/>
      <c r="AJ470" s="132" t="s">
        <v>8</v>
      </c>
      <c r="AK470" s="132"/>
      <c r="AL470" s="132"/>
      <c r="AM470" s="23"/>
      <c r="AN470" s="98" t="s">
        <v>7</v>
      </c>
      <c r="AO470" s="98"/>
      <c r="AP470" s="98"/>
      <c r="AQ470" s="126" t="s">
        <v>6</v>
      </c>
      <c r="AR470" s="127"/>
    </row>
    <row r="471" spans="1:46" s="11" customFormat="1" ht="11.25" customHeight="1" x14ac:dyDescent="0.15">
      <c r="A471" s="128" t="s">
        <v>5</v>
      </c>
      <c r="B471" s="129"/>
      <c r="C471" s="130"/>
      <c r="D471" s="102"/>
      <c r="E471" s="103"/>
      <c r="F471" s="79"/>
      <c r="G471" s="80"/>
      <c r="H471" s="81"/>
      <c r="I471" s="131" t="str">
        <f>IF(OR(D471="",F471="",F472=""),"0",ROUNDDOWN(D471*F471/F472,2))</f>
        <v>0</v>
      </c>
      <c r="J471" s="109"/>
      <c r="K471" s="110"/>
      <c r="L471" s="93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5"/>
      <c r="AB471" s="79"/>
      <c r="AC471" s="81"/>
      <c r="AD471" s="72" t="str">
        <f>IF(OR(L471="",AB471="",AB472=""),"0",ROUNDDOWN(L471*AB471/AB472,0))</f>
        <v>0</v>
      </c>
      <c r="AE471" s="73"/>
      <c r="AF471" s="73"/>
      <c r="AG471" s="73"/>
      <c r="AH471" s="73"/>
      <c r="AI471" s="73"/>
      <c r="AJ471" s="73"/>
      <c r="AK471" s="73"/>
      <c r="AL471" s="73"/>
      <c r="AM471" s="73"/>
      <c r="AN471" s="73"/>
      <c r="AO471" s="73"/>
      <c r="AP471" s="73"/>
      <c r="AQ471" s="73"/>
      <c r="AR471" s="74"/>
    </row>
    <row r="472" spans="1:46" s="11" customFormat="1" ht="11.25" customHeight="1" x14ac:dyDescent="0.15">
      <c r="A472" s="76" t="s">
        <v>4</v>
      </c>
      <c r="B472" s="77"/>
      <c r="C472" s="78"/>
      <c r="D472" s="104"/>
      <c r="E472" s="103"/>
      <c r="F472" s="79"/>
      <c r="G472" s="80"/>
      <c r="H472" s="81"/>
      <c r="I472" s="108"/>
      <c r="J472" s="109"/>
      <c r="K472" s="110"/>
      <c r="L472" s="96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5"/>
      <c r="AB472" s="79"/>
      <c r="AC472" s="81"/>
      <c r="AD472" s="75"/>
      <c r="AE472" s="73"/>
      <c r="AF472" s="73"/>
      <c r="AG472" s="73"/>
      <c r="AH472" s="73"/>
      <c r="AI472" s="73"/>
      <c r="AJ472" s="73"/>
      <c r="AK472" s="73"/>
      <c r="AL472" s="73"/>
      <c r="AM472" s="73"/>
      <c r="AN472" s="73"/>
      <c r="AO472" s="73"/>
      <c r="AP472" s="73"/>
      <c r="AQ472" s="73"/>
      <c r="AR472" s="74"/>
    </row>
    <row r="473" spans="1:46" s="11" customFormat="1" ht="2.25" customHeight="1" x14ac:dyDescent="0.15">
      <c r="A473" s="26"/>
      <c r="B473" s="27"/>
      <c r="C473" s="28"/>
      <c r="D473" s="27"/>
      <c r="E473" s="27"/>
      <c r="F473" s="26"/>
      <c r="G473" s="27"/>
      <c r="H473" s="28"/>
      <c r="I473" s="27"/>
      <c r="J473" s="27"/>
      <c r="K473" s="27"/>
      <c r="L473" s="26"/>
      <c r="M473" s="27"/>
      <c r="N473" s="27"/>
      <c r="O473" s="27"/>
      <c r="P473" s="28"/>
      <c r="Q473" s="27"/>
      <c r="R473" s="27"/>
      <c r="S473" s="27"/>
      <c r="T473" s="28"/>
      <c r="U473" s="27"/>
      <c r="V473" s="27"/>
      <c r="W473" s="27"/>
      <c r="X473" s="28"/>
      <c r="Y473" s="27"/>
      <c r="Z473" s="27"/>
      <c r="AA473" s="27"/>
      <c r="AB473" s="26"/>
      <c r="AC473" s="28"/>
      <c r="AD473" s="29"/>
      <c r="AE473" s="29"/>
      <c r="AF473" s="29"/>
      <c r="AG473" s="30"/>
      <c r="AH473" s="29"/>
      <c r="AI473" s="29"/>
      <c r="AJ473" s="29"/>
      <c r="AK473" s="30"/>
      <c r="AL473" s="29"/>
      <c r="AM473" s="29"/>
      <c r="AN473" s="29"/>
      <c r="AO473" s="30"/>
      <c r="AP473" s="29"/>
      <c r="AQ473" s="29"/>
      <c r="AR473" s="30"/>
    </row>
    <row r="474" spans="1:46" s="11" customFormat="1" ht="13.5" customHeight="1" x14ac:dyDescent="0.15">
      <c r="A474" s="111" t="s">
        <v>5</v>
      </c>
      <c r="B474" s="112"/>
      <c r="C474" s="113"/>
      <c r="D474" s="102"/>
      <c r="E474" s="103"/>
      <c r="F474" s="79"/>
      <c r="G474" s="80"/>
      <c r="H474" s="81"/>
      <c r="I474" s="105" t="str">
        <f>IF(OR(D474="",F474="",F475=""),"0",ROUNDDOWN(D474*F474/F475,2))</f>
        <v>0</v>
      </c>
      <c r="J474" s="106"/>
      <c r="K474" s="107"/>
      <c r="L474" s="93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5"/>
      <c r="AB474" s="79"/>
      <c r="AC474" s="81"/>
      <c r="AD474" s="72" t="str">
        <f>IF(OR(L474="",AB474="",AB475=""),"0",ROUNDDOWN(L474*AB474/AB475,0))</f>
        <v>0</v>
      </c>
      <c r="AE474" s="73"/>
      <c r="AF474" s="73"/>
      <c r="AG474" s="73"/>
      <c r="AH474" s="73"/>
      <c r="AI474" s="73"/>
      <c r="AJ474" s="73"/>
      <c r="AK474" s="73"/>
      <c r="AL474" s="73"/>
      <c r="AM474" s="73"/>
      <c r="AN474" s="73"/>
      <c r="AO474" s="73"/>
      <c r="AP474" s="73"/>
      <c r="AQ474" s="73"/>
      <c r="AR474" s="74"/>
    </row>
    <row r="475" spans="1:46" s="11" customFormat="1" ht="13.5" customHeight="1" x14ac:dyDescent="0.15">
      <c r="A475" s="76" t="s">
        <v>4</v>
      </c>
      <c r="B475" s="77"/>
      <c r="C475" s="78"/>
      <c r="D475" s="104"/>
      <c r="E475" s="103"/>
      <c r="F475" s="79"/>
      <c r="G475" s="80"/>
      <c r="H475" s="81"/>
      <c r="I475" s="108"/>
      <c r="J475" s="109"/>
      <c r="K475" s="110"/>
      <c r="L475" s="96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5"/>
      <c r="AB475" s="79"/>
      <c r="AC475" s="81"/>
      <c r="AD475" s="75"/>
      <c r="AE475" s="73"/>
      <c r="AF475" s="73"/>
      <c r="AG475" s="73"/>
      <c r="AH475" s="73"/>
      <c r="AI475" s="73"/>
      <c r="AJ475" s="73"/>
      <c r="AK475" s="73"/>
      <c r="AL475" s="73"/>
      <c r="AM475" s="73"/>
      <c r="AN475" s="73"/>
      <c r="AO475" s="73"/>
      <c r="AP475" s="73"/>
      <c r="AQ475" s="73"/>
      <c r="AR475" s="74"/>
    </row>
    <row r="476" spans="1:46" s="11" customFormat="1" ht="2.25" customHeight="1" x14ac:dyDescent="0.15">
      <c r="A476" s="26"/>
      <c r="B476" s="27"/>
      <c r="C476" s="28"/>
      <c r="D476" s="26"/>
      <c r="E476" s="28"/>
      <c r="F476" s="26"/>
      <c r="G476" s="27"/>
      <c r="H476" s="28"/>
      <c r="I476" s="26"/>
      <c r="J476" s="27"/>
      <c r="K476" s="28"/>
      <c r="L476" s="26"/>
      <c r="M476" s="27"/>
      <c r="N476" s="27"/>
      <c r="O476" s="27"/>
      <c r="P476" s="28"/>
      <c r="Q476" s="27"/>
      <c r="R476" s="27"/>
      <c r="S476" s="27"/>
      <c r="T476" s="28"/>
      <c r="U476" s="27"/>
      <c r="V476" s="27"/>
      <c r="W476" s="27"/>
      <c r="X476" s="28"/>
      <c r="Y476" s="27"/>
      <c r="Z476" s="27"/>
      <c r="AA476" s="27"/>
      <c r="AB476" s="26"/>
      <c r="AC476" s="28"/>
      <c r="AD476" s="29"/>
      <c r="AE476" s="29"/>
      <c r="AF476" s="29"/>
      <c r="AG476" s="30"/>
      <c r="AH476" s="29"/>
      <c r="AI476" s="29"/>
      <c r="AJ476" s="29"/>
      <c r="AK476" s="30"/>
      <c r="AL476" s="29"/>
      <c r="AM476" s="29"/>
      <c r="AN476" s="29"/>
      <c r="AO476" s="30"/>
      <c r="AP476" s="29"/>
      <c r="AQ476" s="29"/>
      <c r="AR476" s="30"/>
    </row>
    <row r="477" spans="1:46" s="11" customFormat="1" ht="13.5" customHeight="1" x14ac:dyDescent="0.15">
      <c r="A477" s="99"/>
      <c r="B477" s="100"/>
      <c r="C477" s="101"/>
      <c r="D477" s="102"/>
      <c r="E477" s="103"/>
      <c r="F477" s="79"/>
      <c r="G477" s="80"/>
      <c r="H477" s="81"/>
      <c r="I477" s="105" t="str">
        <f>IF(OR(D477="",F477="",F478=""),"0",ROUNDDOWN(D477*F477/F478,2))</f>
        <v>0</v>
      </c>
      <c r="J477" s="106"/>
      <c r="K477" s="107"/>
      <c r="L477" s="93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5"/>
      <c r="AB477" s="79"/>
      <c r="AC477" s="81"/>
      <c r="AD477" s="72" t="str">
        <f>IF(OR(L477="",AB477="",AB478=""),"0",ROUNDDOWN(L477*AB477/AB478,0))</f>
        <v>0</v>
      </c>
      <c r="AE477" s="73"/>
      <c r="AF477" s="73"/>
      <c r="AG477" s="73"/>
      <c r="AH477" s="73"/>
      <c r="AI477" s="73"/>
      <c r="AJ477" s="73"/>
      <c r="AK477" s="73"/>
      <c r="AL477" s="73"/>
      <c r="AM477" s="73"/>
      <c r="AN477" s="73"/>
      <c r="AO477" s="73"/>
      <c r="AP477" s="73"/>
      <c r="AQ477" s="73"/>
      <c r="AR477" s="74"/>
    </row>
    <row r="478" spans="1:46" s="11" customFormat="1" ht="13.5" customHeight="1" x14ac:dyDescent="0.15">
      <c r="A478" s="76"/>
      <c r="B478" s="77"/>
      <c r="C478" s="78"/>
      <c r="D478" s="104"/>
      <c r="E478" s="103"/>
      <c r="F478" s="79"/>
      <c r="G478" s="80"/>
      <c r="H478" s="81"/>
      <c r="I478" s="108"/>
      <c r="J478" s="109"/>
      <c r="K478" s="110"/>
      <c r="L478" s="96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5"/>
      <c r="AB478" s="79"/>
      <c r="AC478" s="81"/>
      <c r="AD478" s="75"/>
      <c r="AE478" s="73"/>
      <c r="AF478" s="73"/>
      <c r="AG478" s="73"/>
      <c r="AH478" s="73"/>
      <c r="AI478" s="73"/>
      <c r="AJ478" s="73"/>
      <c r="AK478" s="73"/>
      <c r="AL478" s="73"/>
      <c r="AM478" s="73"/>
      <c r="AN478" s="73"/>
      <c r="AO478" s="73"/>
      <c r="AP478" s="73"/>
      <c r="AQ478" s="73"/>
      <c r="AR478" s="74"/>
    </row>
    <row r="479" spans="1:46" s="11" customFormat="1" ht="2.25" customHeight="1" x14ac:dyDescent="0.15">
      <c r="A479" s="26"/>
      <c r="B479" s="27"/>
      <c r="C479" s="28"/>
      <c r="D479" s="26"/>
      <c r="E479" s="28"/>
      <c r="F479" s="26"/>
      <c r="G479" s="27"/>
      <c r="H479" s="28"/>
      <c r="I479" s="26"/>
      <c r="J479" s="27"/>
      <c r="K479" s="28"/>
      <c r="L479" s="26"/>
      <c r="M479" s="27"/>
      <c r="N479" s="27"/>
      <c r="O479" s="27"/>
      <c r="P479" s="28"/>
      <c r="Q479" s="27"/>
      <c r="R479" s="27"/>
      <c r="S479" s="27"/>
      <c r="T479" s="28"/>
      <c r="U479" s="27"/>
      <c r="V479" s="27"/>
      <c r="W479" s="27"/>
      <c r="X479" s="28"/>
      <c r="Y479" s="27"/>
      <c r="Z479" s="27"/>
      <c r="AA479" s="27"/>
      <c r="AB479" s="26"/>
      <c r="AC479" s="28"/>
      <c r="AD479" s="29"/>
      <c r="AE479" s="29"/>
      <c r="AF479" s="29"/>
      <c r="AG479" s="30"/>
      <c r="AH479" s="29"/>
      <c r="AI479" s="29"/>
      <c r="AJ479" s="29"/>
      <c r="AK479" s="30"/>
      <c r="AL479" s="29"/>
      <c r="AM479" s="29"/>
      <c r="AN479" s="29"/>
      <c r="AO479" s="30"/>
      <c r="AP479" s="29"/>
      <c r="AQ479" s="29"/>
      <c r="AR479" s="30"/>
    </row>
    <row r="480" spans="1:46" s="11" customFormat="1" ht="13.5" customHeight="1" x14ac:dyDescent="0.15">
      <c r="A480" s="55" t="s">
        <v>3</v>
      </c>
      <c r="B480" s="56"/>
      <c r="C480" s="57"/>
      <c r="D480" s="82"/>
      <c r="E480" s="83"/>
      <c r="F480" s="84"/>
      <c r="G480" s="84"/>
      <c r="H480" s="84"/>
      <c r="I480" s="84"/>
      <c r="J480" s="84"/>
      <c r="K480" s="85"/>
      <c r="L480" s="93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5"/>
      <c r="AB480" s="97">
        <v>1</v>
      </c>
      <c r="AC480" s="60"/>
      <c r="AD480" s="72" t="str">
        <f>IF(OR(L480="",AB480="",AB481=""),"0",ROUNDDOWN(L480*AB480/AB481,0))</f>
        <v>0</v>
      </c>
      <c r="AE480" s="73"/>
      <c r="AF480" s="73"/>
      <c r="AG480" s="73"/>
      <c r="AH480" s="73"/>
      <c r="AI480" s="73"/>
      <c r="AJ480" s="73"/>
      <c r="AK480" s="73"/>
      <c r="AL480" s="73"/>
      <c r="AM480" s="73"/>
      <c r="AN480" s="73"/>
      <c r="AO480" s="73"/>
      <c r="AP480" s="73"/>
      <c r="AQ480" s="73"/>
      <c r="AR480" s="74"/>
    </row>
    <row r="481" spans="1:46" s="11" customFormat="1" ht="13.5" customHeight="1" x14ac:dyDescent="0.15">
      <c r="A481" s="58"/>
      <c r="B481" s="59"/>
      <c r="C481" s="60"/>
      <c r="D481" s="86"/>
      <c r="E481" s="87"/>
      <c r="F481" s="88"/>
      <c r="G481" s="88"/>
      <c r="H481" s="88"/>
      <c r="I481" s="88"/>
      <c r="J481" s="88"/>
      <c r="K481" s="89"/>
      <c r="L481" s="96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5"/>
      <c r="AB481" s="97">
        <v>2</v>
      </c>
      <c r="AC481" s="60"/>
      <c r="AD481" s="75"/>
      <c r="AE481" s="73"/>
      <c r="AF481" s="73"/>
      <c r="AG481" s="73"/>
      <c r="AH481" s="73"/>
      <c r="AI481" s="73"/>
      <c r="AJ481" s="73"/>
      <c r="AK481" s="73"/>
      <c r="AL481" s="73"/>
      <c r="AM481" s="73"/>
      <c r="AN481" s="73"/>
      <c r="AO481" s="73"/>
      <c r="AP481" s="73"/>
      <c r="AQ481" s="73"/>
      <c r="AR481" s="74"/>
    </row>
    <row r="482" spans="1:46" s="11" customFormat="1" ht="2.25" customHeight="1" x14ac:dyDescent="0.15">
      <c r="A482" s="26"/>
      <c r="B482" s="27"/>
      <c r="C482" s="28"/>
      <c r="D482" s="90"/>
      <c r="E482" s="91"/>
      <c r="F482" s="91"/>
      <c r="G482" s="91"/>
      <c r="H482" s="91"/>
      <c r="I482" s="91"/>
      <c r="J482" s="91"/>
      <c r="K482" s="92"/>
      <c r="L482" s="26"/>
      <c r="M482" s="27"/>
      <c r="N482" s="27"/>
      <c r="O482" s="27"/>
      <c r="P482" s="28"/>
      <c r="Q482" s="27"/>
      <c r="R482" s="27"/>
      <c r="S482" s="27"/>
      <c r="T482" s="28"/>
      <c r="U482" s="27"/>
      <c r="V482" s="27"/>
      <c r="W482" s="27"/>
      <c r="X482" s="28"/>
      <c r="Y482" s="27"/>
      <c r="Z482" s="27"/>
      <c r="AA482" s="27"/>
      <c r="AB482" s="26"/>
      <c r="AC482" s="28"/>
      <c r="AD482" s="27"/>
      <c r="AE482" s="27"/>
      <c r="AF482" s="27"/>
      <c r="AG482" s="28"/>
      <c r="AH482" s="27"/>
      <c r="AI482" s="27"/>
      <c r="AJ482" s="27"/>
      <c r="AK482" s="28"/>
      <c r="AL482" s="27"/>
      <c r="AM482" s="27"/>
      <c r="AN482" s="27"/>
      <c r="AO482" s="28"/>
      <c r="AP482" s="27"/>
      <c r="AQ482" s="27"/>
      <c r="AR482" s="28"/>
    </row>
    <row r="483" spans="1:46" s="11" customFormat="1" ht="13.5" customHeight="1" x14ac:dyDescent="0.15">
      <c r="A483" s="55" t="s">
        <v>2</v>
      </c>
      <c r="B483" s="56"/>
      <c r="C483" s="57"/>
      <c r="D483" s="61">
        <f>D471+D474+D477</f>
        <v>0</v>
      </c>
      <c r="E483" s="62"/>
      <c r="F483" s="64"/>
      <c r="G483" s="65"/>
      <c r="H483" s="66"/>
      <c r="I483" s="61">
        <f>I471+I474+I477</f>
        <v>0</v>
      </c>
      <c r="J483" s="70"/>
      <c r="K483" s="71"/>
      <c r="L483" s="37">
        <f>L471+L474+L477+L480</f>
        <v>0</v>
      </c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9"/>
      <c r="AB483" s="64"/>
      <c r="AC483" s="66"/>
      <c r="AD483" s="37">
        <f>AD471+AD474+AD477+AD480</f>
        <v>0</v>
      </c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9"/>
    </row>
    <row r="484" spans="1:46" s="11" customFormat="1" ht="13.5" customHeight="1" x14ac:dyDescent="0.15">
      <c r="A484" s="58"/>
      <c r="B484" s="59"/>
      <c r="C484" s="60"/>
      <c r="D484" s="63"/>
      <c r="E484" s="62"/>
      <c r="F484" s="67"/>
      <c r="G484" s="68"/>
      <c r="H484" s="69"/>
      <c r="I484" s="63"/>
      <c r="J484" s="70"/>
      <c r="K484" s="71"/>
      <c r="L484" s="40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9"/>
      <c r="AB484" s="67"/>
      <c r="AC484" s="69"/>
      <c r="AD484" s="40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9"/>
    </row>
    <row r="485" spans="1:46" s="11" customFormat="1" ht="2.25" customHeight="1" thickBot="1" x14ac:dyDescent="0.2">
      <c r="A485" s="31"/>
      <c r="B485" s="32"/>
      <c r="C485" s="33"/>
      <c r="D485" s="31"/>
      <c r="E485" s="33"/>
      <c r="F485" s="31"/>
      <c r="G485" s="32"/>
      <c r="H485" s="33"/>
      <c r="I485" s="31"/>
      <c r="J485" s="32"/>
      <c r="K485" s="33"/>
      <c r="L485" s="31"/>
      <c r="M485" s="32"/>
      <c r="N485" s="32"/>
      <c r="O485" s="32"/>
      <c r="P485" s="33"/>
      <c r="Q485" s="32"/>
      <c r="R485" s="32"/>
      <c r="S485" s="32"/>
      <c r="T485" s="33"/>
      <c r="U485" s="32"/>
      <c r="V485" s="32"/>
      <c r="W485" s="32"/>
      <c r="X485" s="33"/>
      <c r="Y485" s="32"/>
      <c r="Z485" s="32"/>
      <c r="AA485" s="32"/>
      <c r="AB485" s="31"/>
      <c r="AC485" s="33"/>
      <c r="AD485" s="32"/>
      <c r="AE485" s="32"/>
      <c r="AF485" s="32"/>
      <c r="AG485" s="33"/>
      <c r="AH485" s="32"/>
      <c r="AI485" s="32"/>
      <c r="AJ485" s="32"/>
      <c r="AK485" s="33"/>
      <c r="AL485" s="32"/>
      <c r="AM485" s="32"/>
      <c r="AN485" s="32"/>
      <c r="AO485" s="33"/>
      <c r="AP485" s="32"/>
      <c r="AQ485" s="32"/>
      <c r="AR485" s="33"/>
    </row>
    <row r="486" spans="1:46" s="11" customFormat="1" ht="37.5" customHeight="1" thickTop="1" x14ac:dyDescent="0.2">
      <c r="A486" s="41" t="s">
        <v>1</v>
      </c>
      <c r="B486" s="42"/>
      <c r="C486" s="42"/>
      <c r="D486" s="42"/>
      <c r="E486" s="42"/>
      <c r="F486" s="42"/>
      <c r="G486" s="42"/>
      <c r="H486" s="43"/>
      <c r="I486" s="44">
        <f>I446+I464+I483</f>
        <v>0</v>
      </c>
      <c r="J486" s="45"/>
      <c r="K486" s="46"/>
      <c r="L486" s="41" t="s">
        <v>0</v>
      </c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3"/>
      <c r="AD486" s="50">
        <f>AD446+AD464+AD483</f>
        <v>0</v>
      </c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2"/>
      <c r="AS486" s="53" t="s">
        <v>91</v>
      </c>
      <c r="AT486" s="54"/>
    </row>
    <row r="487" spans="1:46" ht="2.25" customHeight="1" x14ac:dyDescent="0.15">
      <c r="A487" s="10"/>
      <c r="B487" s="9"/>
      <c r="C487" s="9"/>
      <c r="D487" s="9"/>
      <c r="E487" s="9"/>
      <c r="F487" s="9"/>
      <c r="G487" s="9"/>
      <c r="H487" s="8"/>
      <c r="I487" s="47"/>
      <c r="J487" s="48"/>
      <c r="K487" s="49"/>
      <c r="L487" s="7"/>
      <c r="M487" s="6"/>
      <c r="N487" s="6"/>
      <c r="O487" s="6"/>
      <c r="P487" s="5"/>
      <c r="Q487" s="6"/>
      <c r="R487" s="6"/>
      <c r="S487" s="6"/>
      <c r="T487" s="5"/>
      <c r="U487" s="6"/>
      <c r="V487" s="6"/>
      <c r="W487" s="6"/>
      <c r="X487" s="5"/>
      <c r="Y487" s="6"/>
      <c r="Z487" s="6"/>
      <c r="AA487" s="6"/>
      <c r="AB487" s="7"/>
      <c r="AC487" s="5"/>
      <c r="AD487" s="6"/>
      <c r="AE487" s="6"/>
      <c r="AF487" s="6"/>
      <c r="AG487" s="5"/>
      <c r="AH487" s="6"/>
      <c r="AI487" s="6"/>
      <c r="AJ487" s="6"/>
      <c r="AK487" s="5"/>
      <c r="AL487" s="6"/>
      <c r="AM487" s="6"/>
      <c r="AN487" s="6"/>
      <c r="AO487" s="5"/>
      <c r="AP487" s="6"/>
      <c r="AQ487" s="6"/>
      <c r="AR487" s="5"/>
    </row>
    <row r="488" spans="1:46" s="11" customFormat="1" ht="27" customHeight="1" x14ac:dyDescent="0.15">
      <c r="A488" s="20" t="s">
        <v>22</v>
      </c>
      <c r="B488" s="21" t="s">
        <v>21</v>
      </c>
      <c r="C488" s="140"/>
      <c r="D488" s="141"/>
      <c r="E488" s="141"/>
      <c r="F488" s="141"/>
      <c r="G488" s="142"/>
      <c r="H488" s="136" t="s">
        <v>20</v>
      </c>
      <c r="I488" s="125"/>
      <c r="J488" s="140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  <c r="AA488" s="141"/>
      <c r="AB488" s="141"/>
      <c r="AC488" s="141"/>
      <c r="AD488" s="141"/>
      <c r="AE488" s="141"/>
      <c r="AF488" s="141"/>
      <c r="AG488" s="141"/>
      <c r="AH488" s="141"/>
      <c r="AI488" s="141"/>
      <c r="AJ488" s="141"/>
      <c r="AK488" s="141"/>
      <c r="AL488" s="141"/>
      <c r="AM488" s="141"/>
      <c r="AN488" s="141"/>
      <c r="AO488" s="141"/>
      <c r="AP488" s="141"/>
      <c r="AQ488" s="141"/>
      <c r="AR488" s="142"/>
    </row>
    <row r="489" spans="1:46" s="11" customFormat="1" ht="15" customHeight="1" x14ac:dyDescent="0.15">
      <c r="A489" s="114" t="s">
        <v>19</v>
      </c>
      <c r="B489" s="115"/>
      <c r="C489" s="57"/>
      <c r="D489" s="119" t="s">
        <v>18</v>
      </c>
      <c r="E489" s="120"/>
      <c r="F489" s="120"/>
      <c r="G489" s="120"/>
      <c r="H489" s="120"/>
      <c r="I489" s="120"/>
      <c r="J489" s="120"/>
      <c r="K489" s="121"/>
      <c r="L489" s="119" t="s">
        <v>17</v>
      </c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1"/>
      <c r="AT489" s="137" t="s">
        <v>23</v>
      </c>
    </row>
    <row r="490" spans="1:46" s="11" customFormat="1" ht="30" customHeight="1" x14ac:dyDescent="0.15">
      <c r="A490" s="116"/>
      <c r="B490" s="117"/>
      <c r="C490" s="118"/>
      <c r="D490" s="122" t="s">
        <v>16</v>
      </c>
      <c r="E490" s="121"/>
      <c r="F490" s="123" t="s">
        <v>15</v>
      </c>
      <c r="G490" s="124"/>
      <c r="H490" s="125"/>
      <c r="I490" s="122" t="s">
        <v>14</v>
      </c>
      <c r="J490" s="120"/>
      <c r="K490" s="121"/>
      <c r="L490" s="122" t="s">
        <v>13</v>
      </c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1"/>
      <c r="AB490" s="123" t="s">
        <v>12</v>
      </c>
      <c r="AC490" s="125"/>
      <c r="AD490" s="122" t="s">
        <v>11</v>
      </c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1"/>
      <c r="AT490" s="138"/>
    </row>
    <row r="491" spans="1:46" s="11" customFormat="1" ht="12" customHeight="1" x14ac:dyDescent="0.15">
      <c r="A491" s="22"/>
      <c r="B491" s="23"/>
      <c r="C491" s="24"/>
      <c r="D491" s="23"/>
      <c r="E491" s="25" t="s">
        <v>10</v>
      </c>
      <c r="F491" s="22"/>
      <c r="G491" s="23"/>
      <c r="H491" s="24"/>
      <c r="I491" s="23"/>
      <c r="J491" s="23"/>
      <c r="K491" s="25" t="s">
        <v>10</v>
      </c>
      <c r="L491" s="22"/>
      <c r="M491" s="23"/>
      <c r="N491" s="23"/>
      <c r="O491" s="132" t="s">
        <v>9</v>
      </c>
      <c r="P491" s="132"/>
      <c r="Q491" s="132"/>
      <c r="R491" s="23"/>
      <c r="S491" s="132" t="s">
        <v>8</v>
      </c>
      <c r="T491" s="132"/>
      <c r="U491" s="132"/>
      <c r="V491" s="23"/>
      <c r="W491" s="98" t="s">
        <v>7</v>
      </c>
      <c r="X491" s="98"/>
      <c r="Y491" s="98"/>
      <c r="Z491" s="126" t="s">
        <v>6</v>
      </c>
      <c r="AA491" s="126"/>
      <c r="AB491" s="22"/>
      <c r="AC491" s="24"/>
      <c r="AD491" s="23"/>
      <c r="AE491" s="23"/>
      <c r="AF491" s="132" t="s">
        <v>9</v>
      </c>
      <c r="AG491" s="132"/>
      <c r="AH491" s="132"/>
      <c r="AI491" s="23"/>
      <c r="AJ491" s="132" t="s">
        <v>8</v>
      </c>
      <c r="AK491" s="132"/>
      <c r="AL491" s="132"/>
      <c r="AM491" s="23"/>
      <c r="AN491" s="98" t="s">
        <v>7</v>
      </c>
      <c r="AO491" s="98"/>
      <c r="AP491" s="98"/>
      <c r="AQ491" s="126" t="s">
        <v>6</v>
      </c>
      <c r="AR491" s="127"/>
      <c r="AT491" s="138"/>
    </row>
    <row r="492" spans="1:46" s="11" customFormat="1" ht="11.25" customHeight="1" x14ac:dyDescent="0.15">
      <c r="A492" s="128" t="s">
        <v>5</v>
      </c>
      <c r="B492" s="129"/>
      <c r="C492" s="130"/>
      <c r="D492" s="102"/>
      <c r="E492" s="103"/>
      <c r="F492" s="79"/>
      <c r="G492" s="80"/>
      <c r="H492" s="81"/>
      <c r="I492" s="131" t="str">
        <f>IF(OR(D492="",F492="",F493=""),"0",ROUNDDOWN(D492*F492/F493,2))</f>
        <v>0</v>
      </c>
      <c r="J492" s="109"/>
      <c r="K492" s="110"/>
      <c r="L492" s="93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5"/>
      <c r="AB492" s="79"/>
      <c r="AC492" s="81"/>
      <c r="AD492" s="72" t="str">
        <f>IF(OR(L492="",AB492="",AB493=""),"0",ROUNDDOWN(L492*AB492/AB493,0))</f>
        <v>0</v>
      </c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  <c r="AO492" s="73"/>
      <c r="AP492" s="73"/>
      <c r="AQ492" s="73"/>
      <c r="AR492" s="74"/>
      <c r="AT492" s="138"/>
    </row>
    <row r="493" spans="1:46" s="11" customFormat="1" ht="11.25" customHeight="1" x14ac:dyDescent="0.15">
      <c r="A493" s="76" t="s">
        <v>4</v>
      </c>
      <c r="B493" s="77"/>
      <c r="C493" s="78"/>
      <c r="D493" s="104"/>
      <c r="E493" s="103"/>
      <c r="F493" s="79"/>
      <c r="G493" s="80"/>
      <c r="H493" s="81"/>
      <c r="I493" s="108"/>
      <c r="J493" s="109"/>
      <c r="K493" s="110"/>
      <c r="L493" s="96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5"/>
      <c r="AB493" s="79"/>
      <c r="AC493" s="81"/>
      <c r="AD493" s="75"/>
      <c r="AE493" s="73"/>
      <c r="AF493" s="73"/>
      <c r="AG493" s="73"/>
      <c r="AH493" s="73"/>
      <c r="AI493" s="73"/>
      <c r="AJ493" s="73"/>
      <c r="AK493" s="73"/>
      <c r="AL493" s="73"/>
      <c r="AM493" s="73"/>
      <c r="AN493" s="73"/>
      <c r="AO493" s="73"/>
      <c r="AP493" s="73"/>
      <c r="AQ493" s="73"/>
      <c r="AR493" s="74"/>
      <c r="AT493" s="138"/>
    </row>
    <row r="494" spans="1:46" s="11" customFormat="1" ht="2.25" customHeight="1" x14ac:dyDescent="0.15">
      <c r="A494" s="26"/>
      <c r="B494" s="27"/>
      <c r="C494" s="28"/>
      <c r="D494" s="27"/>
      <c r="E494" s="27"/>
      <c r="F494" s="26"/>
      <c r="G494" s="27"/>
      <c r="H494" s="28"/>
      <c r="I494" s="27"/>
      <c r="J494" s="27"/>
      <c r="K494" s="27"/>
      <c r="L494" s="26"/>
      <c r="M494" s="27"/>
      <c r="N494" s="27"/>
      <c r="O494" s="27"/>
      <c r="P494" s="28"/>
      <c r="Q494" s="27"/>
      <c r="R494" s="27"/>
      <c r="S494" s="27"/>
      <c r="T494" s="28"/>
      <c r="U494" s="27"/>
      <c r="V494" s="27"/>
      <c r="W494" s="27"/>
      <c r="X494" s="28"/>
      <c r="Y494" s="27"/>
      <c r="Z494" s="27"/>
      <c r="AA494" s="27"/>
      <c r="AB494" s="26"/>
      <c r="AC494" s="28"/>
      <c r="AD494" s="29"/>
      <c r="AE494" s="29"/>
      <c r="AF494" s="29"/>
      <c r="AG494" s="30"/>
      <c r="AH494" s="29"/>
      <c r="AI494" s="29"/>
      <c r="AJ494" s="29"/>
      <c r="AK494" s="30"/>
      <c r="AL494" s="29"/>
      <c r="AM494" s="29"/>
      <c r="AN494" s="29"/>
      <c r="AO494" s="30"/>
      <c r="AP494" s="29"/>
      <c r="AQ494" s="29"/>
      <c r="AR494" s="30"/>
      <c r="AT494" s="138"/>
    </row>
    <row r="495" spans="1:46" s="11" customFormat="1" ht="13.5" customHeight="1" x14ac:dyDescent="0.15">
      <c r="A495" s="111" t="s">
        <v>5</v>
      </c>
      <c r="B495" s="112"/>
      <c r="C495" s="113"/>
      <c r="D495" s="102"/>
      <c r="E495" s="103"/>
      <c r="F495" s="79"/>
      <c r="G495" s="80"/>
      <c r="H495" s="81"/>
      <c r="I495" s="105" t="str">
        <f>IF(OR(D495="",F495="",F496=""),"0",ROUNDDOWN(D495*F495/F496,2))</f>
        <v>0</v>
      </c>
      <c r="J495" s="106"/>
      <c r="K495" s="107"/>
      <c r="L495" s="93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5"/>
      <c r="AB495" s="79"/>
      <c r="AC495" s="81"/>
      <c r="AD495" s="72" t="str">
        <f>IF(OR(L495="",AB495="",AB496=""),"0",ROUNDDOWN(L495*AB495/AB496,0))</f>
        <v>0</v>
      </c>
      <c r="AE495" s="73"/>
      <c r="AF495" s="73"/>
      <c r="AG495" s="73"/>
      <c r="AH495" s="73"/>
      <c r="AI495" s="73"/>
      <c r="AJ495" s="73"/>
      <c r="AK495" s="73"/>
      <c r="AL495" s="73"/>
      <c r="AM495" s="73"/>
      <c r="AN495" s="73"/>
      <c r="AO495" s="73"/>
      <c r="AP495" s="73"/>
      <c r="AQ495" s="73"/>
      <c r="AR495" s="74"/>
      <c r="AT495" s="138"/>
    </row>
    <row r="496" spans="1:46" s="11" customFormat="1" ht="13.5" customHeight="1" x14ac:dyDescent="0.15">
      <c r="A496" s="76" t="s">
        <v>4</v>
      </c>
      <c r="B496" s="77"/>
      <c r="C496" s="78"/>
      <c r="D496" s="104"/>
      <c r="E496" s="103"/>
      <c r="F496" s="79"/>
      <c r="G496" s="80"/>
      <c r="H496" s="81"/>
      <c r="I496" s="108"/>
      <c r="J496" s="109"/>
      <c r="K496" s="110"/>
      <c r="L496" s="96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5"/>
      <c r="AB496" s="79"/>
      <c r="AC496" s="81"/>
      <c r="AD496" s="75"/>
      <c r="AE496" s="73"/>
      <c r="AF496" s="73"/>
      <c r="AG496" s="73"/>
      <c r="AH496" s="73"/>
      <c r="AI496" s="73"/>
      <c r="AJ496" s="73"/>
      <c r="AK496" s="73"/>
      <c r="AL496" s="73"/>
      <c r="AM496" s="73"/>
      <c r="AN496" s="73"/>
      <c r="AO496" s="73"/>
      <c r="AP496" s="73"/>
      <c r="AQ496" s="73"/>
      <c r="AR496" s="74"/>
      <c r="AT496" s="138"/>
    </row>
    <row r="497" spans="1:46" s="11" customFormat="1" ht="2.25" customHeight="1" x14ac:dyDescent="0.15">
      <c r="A497" s="26"/>
      <c r="B497" s="27"/>
      <c r="C497" s="28"/>
      <c r="D497" s="26"/>
      <c r="E497" s="28"/>
      <c r="F497" s="26"/>
      <c r="G497" s="27"/>
      <c r="H497" s="28"/>
      <c r="I497" s="26"/>
      <c r="J497" s="27"/>
      <c r="K497" s="28"/>
      <c r="L497" s="26"/>
      <c r="M497" s="27"/>
      <c r="N497" s="27"/>
      <c r="O497" s="27"/>
      <c r="P497" s="28"/>
      <c r="Q497" s="27"/>
      <c r="R497" s="27"/>
      <c r="S497" s="27"/>
      <c r="T497" s="28"/>
      <c r="U497" s="27"/>
      <c r="V497" s="27"/>
      <c r="W497" s="27"/>
      <c r="X497" s="28"/>
      <c r="Y497" s="27"/>
      <c r="Z497" s="27"/>
      <c r="AA497" s="27"/>
      <c r="AB497" s="26"/>
      <c r="AC497" s="28"/>
      <c r="AD497" s="29"/>
      <c r="AE497" s="29"/>
      <c r="AF497" s="29"/>
      <c r="AG497" s="30"/>
      <c r="AH497" s="29"/>
      <c r="AI497" s="29"/>
      <c r="AJ497" s="29"/>
      <c r="AK497" s="30"/>
      <c r="AL497" s="29"/>
      <c r="AM497" s="29"/>
      <c r="AN497" s="29"/>
      <c r="AO497" s="30"/>
      <c r="AP497" s="29"/>
      <c r="AQ497" s="29"/>
      <c r="AR497" s="30"/>
      <c r="AT497" s="138"/>
    </row>
    <row r="498" spans="1:46" s="11" customFormat="1" ht="13.5" customHeight="1" x14ac:dyDescent="0.15">
      <c r="A498" s="99"/>
      <c r="B498" s="100"/>
      <c r="C498" s="101"/>
      <c r="D498" s="102"/>
      <c r="E498" s="103"/>
      <c r="F498" s="79"/>
      <c r="G498" s="80"/>
      <c r="H498" s="81"/>
      <c r="I498" s="105" t="str">
        <f>IF(OR(D498="",F498="",F499=""),"0",ROUNDDOWN(D498*F498/F499,2))</f>
        <v>0</v>
      </c>
      <c r="J498" s="106"/>
      <c r="K498" s="107"/>
      <c r="L498" s="93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5"/>
      <c r="AB498" s="79"/>
      <c r="AC498" s="81"/>
      <c r="AD498" s="72" t="str">
        <f>IF(OR(L498="",AB498="",AB499=""),"0",ROUNDDOWN(L498*AB498/AB499,0))</f>
        <v>0</v>
      </c>
      <c r="AE498" s="73"/>
      <c r="AF498" s="73"/>
      <c r="AG498" s="73"/>
      <c r="AH498" s="73"/>
      <c r="AI498" s="73"/>
      <c r="AJ498" s="73"/>
      <c r="AK498" s="73"/>
      <c r="AL498" s="73"/>
      <c r="AM498" s="73"/>
      <c r="AN498" s="73"/>
      <c r="AO498" s="73"/>
      <c r="AP498" s="73"/>
      <c r="AQ498" s="73"/>
      <c r="AR498" s="74"/>
      <c r="AT498" s="138"/>
    </row>
    <row r="499" spans="1:46" s="11" customFormat="1" ht="13.5" customHeight="1" x14ac:dyDescent="0.15">
      <c r="A499" s="76"/>
      <c r="B499" s="77"/>
      <c r="C499" s="78"/>
      <c r="D499" s="104"/>
      <c r="E499" s="103"/>
      <c r="F499" s="79"/>
      <c r="G499" s="80"/>
      <c r="H499" s="81"/>
      <c r="I499" s="108"/>
      <c r="J499" s="109"/>
      <c r="K499" s="110"/>
      <c r="L499" s="96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5"/>
      <c r="AB499" s="79"/>
      <c r="AC499" s="81"/>
      <c r="AD499" s="75"/>
      <c r="AE499" s="73"/>
      <c r="AF499" s="73"/>
      <c r="AG499" s="73"/>
      <c r="AH499" s="73"/>
      <c r="AI499" s="73"/>
      <c r="AJ499" s="73"/>
      <c r="AK499" s="73"/>
      <c r="AL499" s="73"/>
      <c r="AM499" s="73"/>
      <c r="AN499" s="73"/>
      <c r="AO499" s="73"/>
      <c r="AP499" s="73"/>
      <c r="AQ499" s="73"/>
      <c r="AR499" s="74"/>
      <c r="AT499" s="138"/>
    </row>
    <row r="500" spans="1:46" s="11" customFormat="1" ht="2.25" customHeight="1" x14ac:dyDescent="0.15">
      <c r="A500" s="26"/>
      <c r="B500" s="27"/>
      <c r="C500" s="28"/>
      <c r="D500" s="26"/>
      <c r="E500" s="28"/>
      <c r="F500" s="26"/>
      <c r="G500" s="27"/>
      <c r="H500" s="28"/>
      <c r="I500" s="26"/>
      <c r="J500" s="27"/>
      <c r="K500" s="28"/>
      <c r="L500" s="26"/>
      <c r="M500" s="27"/>
      <c r="N500" s="27"/>
      <c r="O500" s="27"/>
      <c r="P500" s="28"/>
      <c r="Q500" s="27"/>
      <c r="R500" s="27"/>
      <c r="S500" s="27"/>
      <c r="T500" s="28"/>
      <c r="U500" s="27"/>
      <c r="V500" s="27"/>
      <c r="W500" s="27"/>
      <c r="X500" s="28"/>
      <c r="Y500" s="27"/>
      <c r="Z500" s="27"/>
      <c r="AA500" s="27"/>
      <c r="AB500" s="26"/>
      <c r="AC500" s="28"/>
      <c r="AD500" s="29"/>
      <c r="AE500" s="29"/>
      <c r="AF500" s="29"/>
      <c r="AG500" s="30"/>
      <c r="AH500" s="29"/>
      <c r="AI500" s="29"/>
      <c r="AJ500" s="29"/>
      <c r="AK500" s="30"/>
      <c r="AL500" s="29"/>
      <c r="AM500" s="29"/>
      <c r="AN500" s="29"/>
      <c r="AO500" s="30"/>
      <c r="AP500" s="29"/>
      <c r="AQ500" s="29"/>
      <c r="AR500" s="30"/>
      <c r="AT500" s="138"/>
    </row>
    <row r="501" spans="1:46" s="11" customFormat="1" ht="13.5" customHeight="1" x14ac:dyDescent="0.15">
      <c r="A501" s="55" t="s">
        <v>3</v>
      </c>
      <c r="B501" s="56"/>
      <c r="C501" s="57"/>
      <c r="D501" s="82"/>
      <c r="E501" s="83"/>
      <c r="F501" s="84"/>
      <c r="G501" s="84"/>
      <c r="H501" s="84"/>
      <c r="I501" s="84"/>
      <c r="J501" s="84"/>
      <c r="K501" s="85"/>
      <c r="L501" s="93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5"/>
      <c r="AB501" s="97">
        <v>1</v>
      </c>
      <c r="AC501" s="60"/>
      <c r="AD501" s="72" t="str">
        <f>IF(OR(L501="",AB501="",AB502=""),"0",ROUNDDOWN(L501*AB501/AB502,0))</f>
        <v>0</v>
      </c>
      <c r="AE501" s="73"/>
      <c r="AF501" s="73"/>
      <c r="AG501" s="73"/>
      <c r="AH501" s="73"/>
      <c r="AI501" s="73"/>
      <c r="AJ501" s="73"/>
      <c r="AK501" s="73"/>
      <c r="AL501" s="73"/>
      <c r="AM501" s="73"/>
      <c r="AN501" s="73"/>
      <c r="AO501" s="73"/>
      <c r="AP501" s="73"/>
      <c r="AQ501" s="73"/>
      <c r="AR501" s="74"/>
      <c r="AT501" s="138"/>
    </row>
    <row r="502" spans="1:46" s="11" customFormat="1" ht="13.5" customHeight="1" x14ac:dyDescent="0.15">
      <c r="A502" s="58"/>
      <c r="B502" s="59"/>
      <c r="C502" s="60"/>
      <c r="D502" s="86"/>
      <c r="E502" s="87"/>
      <c r="F502" s="88"/>
      <c r="G502" s="88"/>
      <c r="H502" s="88"/>
      <c r="I502" s="88"/>
      <c r="J502" s="88"/>
      <c r="K502" s="89"/>
      <c r="L502" s="96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5"/>
      <c r="AB502" s="97">
        <v>2</v>
      </c>
      <c r="AC502" s="60"/>
      <c r="AD502" s="75"/>
      <c r="AE502" s="73"/>
      <c r="AF502" s="73"/>
      <c r="AG502" s="73"/>
      <c r="AH502" s="73"/>
      <c r="AI502" s="73"/>
      <c r="AJ502" s="73"/>
      <c r="AK502" s="73"/>
      <c r="AL502" s="73"/>
      <c r="AM502" s="73"/>
      <c r="AN502" s="73"/>
      <c r="AO502" s="73"/>
      <c r="AP502" s="73"/>
      <c r="AQ502" s="73"/>
      <c r="AR502" s="74"/>
      <c r="AT502" s="138"/>
    </row>
    <row r="503" spans="1:46" s="11" customFormat="1" ht="2.25" customHeight="1" x14ac:dyDescent="0.15">
      <c r="A503" s="26"/>
      <c r="B503" s="27"/>
      <c r="C503" s="28"/>
      <c r="D503" s="90"/>
      <c r="E503" s="91"/>
      <c r="F503" s="91"/>
      <c r="G503" s="91"/>
      <c r="H503" s="91"/>
      <c r="I503" s="91"/>
      <c r="J503" s="91"/>
      <c r="K503" s="92"/>
      <c r="L503" s="26"/>
      <c r="M503" s="27"/>
      <c r="N503" s="27"/>
      <c r="O503" s="27"/>
      <c r="P503" s="28"/>
      <c r="Q503" s="27"/>
      <c r="R503" s="27"/>
      <c r="S503" s="27"/>
      <c r="T503" s="28"/>
      <c r="U503" s="27"/>
      <c r="V503" s="27"/>
      <c r="W503" s="27"/>
      <c r="X503" s="28"/>
      <c r="Y503" s="27"/>
      <c r="Z503" s="27"/>
      <c r="AA503" s="27"/>
      <c r="AB503" s="26"/>
      <c r="AC503" s="28"/>
      <c r="AD503" s="27"/>
      <c r="AE503" s="27"/>
      <c r="AF503" s="27"/>
      <c r="AG503" s="28"/>
      <c r="AH503" s="27"/>
      <c r="AI503" s="27"/>
      <c r="AJ503" s="27"/>
      <c r="AK503" s="28"/>
      <c r="AL503" s="27"/>
      <c r="AM503" s="27"/>
      <c r="AN503" s="27"/>
      <c r="AO503" s="28"/>
      <c r="AP503" s="27"/>
      <c r="AQ503" s="27"/>
      <c r="AR503" s="28"/>
      <c r="AT503" s="138"/>
    </row>
    <row r="504" spans="1:46" s="11" customFormat="1" ht="13.5" customHeight="1" x14ac:dyDescent="0.15">
      <c r="A504" s="55" t="s">
        <v>2</v>
      </c>
      <c r="B504" s="56"/>
      <c r="C504" s="57"/>
      <c r="D504" s="61">
        <f>D492+D495+D498</f>
        <v>0</v>
      </c>
      <c r="E504" s="62"/>
      <c r="F504" s="64"/>
      <c r="G504" s="65"/>
      <c r="H504" s="66"/>
      <c r="I504" s="61">
        <f>I492+I495+I498</f>
        <v>0</v>
      </c>
      <c r="J504" s="70"/>
      <c r="K504" s="71"/>
      <c r="L504" s="37">
        <f>L492+L495+L498+L501</f>
        <v>0</v>
      </c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9"/>
      <c r="AB504" s="64"/>
      <c r="AC504" s="66"/>
      <c r="AD504" s="37">
        <f>AD492+AD495+AD498+AD501</f>
        <v>0</v>
      </c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9"/>
      <c r="AT504" s="138"/>
    </row>
    <row r="505" spans="1:46" s="11" customFormat="1" ht="13.5" customHeight="1" x14ac:dyDescent="0.15">
      <c r="A505" s="58"/>
      <c r="B505" s="59"/>
      <c r="C505" s="60"/>
      <c r="D505" s="63"/>
      <c r="E505" s="62"/>
      <c r="F505" s="67"/>
      <c r="G505" s="68"/>
      <c r="H505" s="69"/>
      <c r="I505" s="63"/>
      <c r="J505" s="70"/>
      <c r="K505" s="71"/>
      <c r="L505" s="40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9"/>
      <c r="AB505" s="67"/>
      <c r="AC505" s="69"/>
      <c r="AD505" s="40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9"/>
      <c r="AT505" s="138"/>
    </row>
    <row r="506" spans="1:46" s="11" customFormat="1" ht="2.25" customHeight="1" thickBot="1" x14ac:dyDescent="0.2">
      <c r="A506" s="31"/>
      <c r="B506" s="32"/>
      <c r="C506" s="33"/>
      <c r="D506" s="31"/>
      <c r="E506" s="33"/>
      <c r="F506" s="31"/>
      <c r="G506" s="32"/>
      <c r="H506" s="33"/>
      <c r="I506" s="31"/>
      <c r="J506" s="32"/>
      <c r="K506" s="33"/>
      <c r="L506" s="31"/>
      <c r="M506" s="32"/>
      <c r="N506" s="32"/>
      <c r="O506" s="32"/>
      <c r="P506" s="33"/>
      <c r="Q506" s="32"/>
      <c r="R506" s="32"/>
      <c r="S506" s="32"/>
      <c r="T506" s="33"/>
      <c r="U506" s="32"/>
      <c r="V506" s="32"/>
      <c r="W506" s="32"/>
      <c r="X506" s="33"/>
      <c r="Y506" s="32"/>
      <c r="Z506" s="32"/>
      <c r="AA506" s="32"/>
      <c r="AB506" s="31"/>
      <c r="AC506" s="33"/>
      <c r="AD506" s="32"/>
      <c r="AE506" s="32"/>
      <c r="AF506" s="32"/>
      <c r="AG506" s="33"/>
      <c r="AH506" s="32"/>
      <c r="AI506" s="32"/>
      <c r="AJ506" s="32"/>
      <c r="AK506" s="33"/>
      <c r="AL506" s="32"/>
      <c r="AM506" s="32"/>
      <c r="AN506" s="32"/>
      <c r="AO506" s="33"/>
      <c r="AP506" s="32"/>
      <c r="AQ506" s="32"/>
      <c r="AR506" s="33"/>
      <c r="AT506" s="138"/>
    </row>
    <row r="507" spans="1:46" s="11" customFormat="1" ht="27" customHeight="1" thickTop="1" x14ac:dyDescent="0.15">
      <c r="A507" s="20" t="s">
        <v>22</v>
      </c>
      <c r="B507" s="21" t="s">
        <v>21</v>
      </c>
      <c r="C507" s="133"/>
      <c r="D507" s="134"/>
      <c r="E507" s="134"/>
      <c r="F507" s="134"/>
      <c r="G507" s="135"/>
      <c r="H507" s="136" t="s">
        <v>20</v>
      </c>
      <c r="I507" s="125"/>
      <c r="J507" s="133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  <c r="AF507" s="134"/>
      <c r="AG507" s="134"/>
      <c r="AH507" s="134"/>
      <c r="AI507" s="134"/>
      <c r="AJ507" s="134"/>
      <c r="AK507" s="134"/>
      <c r="AL507" s="134"/>
      <c r="AM507" s="134"/>
      <c r="AN507" s="134"/>
      <c r="AO507" s="134"/>
      <c r="AP507" s="134"/>
      <c r="AQ507" s="134"/>
      <c r="AR507" s="135"/>
      <c r="AT507" s="138"/>
    </row>
    <row r="508" spans="1:46" s="11" customFormat="1" ht="15" customHeight="1" x14ac:dyDescent="0.15">
      <c r="A508" s="114" t="s">
        <v>19</v>
      </c>
      <c r="B508" s="115"/>
      <c r="C508" s="57"/>
      <c r="D508" s="119" t="s">
        <v>18</v>
      </c>
      <c r="E508" s="120"/>
      <c r="F508" s="120"/>
      <c r="G508" s="120"/>
      <c r="H508" s="120"/>
      <c r="I508" s="120"/>
      <c r="J508" s="120"/>
      <c r="K508" s="121"/>
      <c r="L508" s="119" t="s">
        <v>17</v>
      </c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1"/>
      <c r="AT508" s="139"/>
    </row>
    <row r="509" spans="1:46" s="11" customFormat="1" ht="30" customHeight="1" x14ac:dyDescent="0.15">
      <c r="A509" s="116"/>
      <c r="B509" s="117"/>
      <c r="C509" s="118"/>
      <c r="D509" s="122" t="s">
        <v>16</v>
      </c>
      <c r="E509" s="121"/>
      <c r="F509" s="123" t="s">
        <v>15</v>
      </c>
      <c r="G509" s="124"/>
      <c r="H509" s="125"/>
      <c r="I509" s="122" t="s">
        <v>14</v>
      </c>
      <c r="J509" s="120"/>
      <c r="K509" s="121"/>
      <c r="L509" s="122" t="s">
        <v>13</v>
      </c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1"/>
      <c r="AB509" s="123" t="s">
        <v>12</v>
      </c>
      <c r="AC509" s="125"/>
      <c r="AD509" s="122" t="s">
        <v>11</v>
      </c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1"/>
      <c r="AT509" s="139"/>
    </row>
    <row r="510" spans="1:46" s="11" customFormat="1" ht="12" customHeight="1" x14ac:dyDescent="0.15">
      <c r="A510" s="22"/>
      <c r="B510" s="23"/>
      <c r="C510" s="24"/>
      <c r="D510" s="23"/>
      <c r="E510" s="25" t="s">
        <v>10</v>
      </c>
      <c r="F510" s="22"/>
      <c r="G510" s="23"/>
      <c r="H510" s="24"/>
      <c r="I510" s="23"/>
      <c r="J510" s="23"/>
      <c r="K510" s="25" t="s">
        <v>10</v>
      </c>
      <c r="L510" s="22"/>
      <c r="M510" s="23"/>
      <c r="N510" s="23"/>
      <c r="O510" s="132" t="s">
        <v>9</v>
      </c>
      <c r="P510" s="132"/>
      <c r="Q510" s="132"/>
      <c r="R510" s="23"/>
      <c r="S510" s="132" t="s">
        <v>8</v>
      </c>
      <c r="T510" s="132"/>
      <c r="U510" s="132"/>
      <c r="V510" s="23"/>
      <c r="W510" s="98" t="s">
        <v>7</v>
      </c>
      <c r="X510" s="98"/>
      <c r="Y510" s="98"/>
      <c r="Z510" s="126" t="s">
        <v>6</v>
      </c>
      <c r="AA510" s="126"/>
      <c r="AB510" s="22"/>
      <c r="AC510" s="24"/>
      <c r="AD510" s="23"/>
      <c r="AE510" s="23"/>
      <c r="AF510" s="132" t="s">
        <v>9</v>
      </c>
      <c r="AG510" s="132"/>
      <c r="AH510" s="132"/>
      <c r="AI510" s="23"/>
      <c r="AJ510" s="132" t="s">
        <v>8</v>
      </c>
      <c r="AK510" s="132"/>
      <c r="AL510" s="132"/>
      <c r="AM510" s="23"/>
      <c r="AN510" s="98" t="s">
        <v>7</v>
      </c>
      <c r="AO510" s="98"/>
      <c r="AP510" s="98"/>
      <c r="AQ510" s="126" t="s">
        <v>6</v>
      </c>
      <c r="AR510" s="127"/>
    </row>
    <row r="511" spans="1:46" s="11" customFormat="1" ht="11.25" customHeight="1" x14ac:dyDescent="0.15">
      <c r="A511" s="128" t="s">
        <v>5</v>
      </c>
      <c r="B511" s="129"/>
      <c r="C511" s="130"/>
      <c r="D511" s="102"/>
      <c r="E511" s="103"/>
      <c r="F511" s="79"/>
      <c r="G511" s="80"/>
      <c r="H511" s="81"/>
      <c r="I511" s="131" t="str">
        <f>IF(OR(D511="",F511="",F512=""),"0",ROUNDDOWN(D511*F511/F512,2))</f>
        <v>0</v>
      </c>
      <c r="J511" s="109"/>
      <c r="K511" s="110"/>
      <c r="L511" s="93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5"/>
      <c r="AB511" s="79"/>
      <c r="AC511" s="81"/>
      <c r="AD511" s="72" t="str">
        <f>IF(OR(L511="",AB511="",AB512=""),"0",ROUNDDOWN(L511*AB511/AB512,0))</f>
        <v>0</v>
      </c>
      <c r="AE511" s="73"/>
      <c r="AF511" s="73"/>
      <c r="AG511" s="73"/>
      <c r="AH511" s="73"/>
      <c r="AI511" s="73"/>
      <c r="AJ511" s="73"/>
      <c r="AK511" s="73"/>
      <c r="AL511" s="73"/>
      <c r="AM511" s="73"/>
      <c r="AN511" s="73"/>
      <c r="AO511" s="73"/>
      <c r="AP511" s="73"/>
      <c r="AQ511" s="73"/>
      <c r="AR511" s="74"/>
    </row>
    <row r="512" spans="1:46" s="11" customFormat="1" ht="11.25" customHeight="1" x14ac:dyDescent="0.15">
      <c r="A512" s="76" t="s">
        <v>4</v>
      </c>
      <c r="B512" s="77"/>
      <c r="C512" s="78"/>
      <c r="D512" s="104"/>
      <c r="E512" s="103"/>
      <c r="F512" s="79"/>
      <c r="G512" s="80"/>
      <c r="H512" s="81"/>
      <c r="I512" s="108"/>
      <c r="J512" s="109"/>
      <c r="K512" s="110"/>
      <c r="L512" s="96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5"/>
      <c r="AB512" s="79"/>
      <c r="AC512" s="81"/>
      <c r="AD512" s="75"/>
      <c r="AE512" s="73"/>
      <c r="AF512" s="73"/>
      <c r="AG512" s="73"/>
      <c r="AH512" s="73"/>
      <c r="AI512" s="73"/>
      <c r="AJ512" s="73"/>
      <c r="AK512" s="73"/>
      <c r="AL512" s="73"/>
      <c r="AM512" s="73"/>
      <c r="AN512" s="73"/>
      <c r="AO512" s="73"/>
      <c r="AP512" s="73"/>
      <c r="AQ512" s="73"/>
      <c r="AR512" s="74"/>
    </row>
    <row r="513" spans="1:46" s="11" customFormat="1" ht="2.25" customHeight="1" x14ac:dyDescent="0.15">
      <c r="A513" s="26"/>
      <c r="B513" s="27"/>
      <c r="C513" s="28"/>
      <c r="D513" s="27"/>
      <c r="E513" s="27"/>
      <c r="F513" s="26"/>
      <c r="G513" s="27"/>
      <c r="H513" s="28"/>
      <c r="I513" s="27"/>
      <c r="J513" s="27"/>
      <c r="K513" s="27"/>
      <c r="L513" s="26"/>
      <c r="M513" s="27"/>
      <c r="N513" s="27"/>
      <c r="O513" s="27"/>
      <c r="P513" s="28"/>
      <c r="Q513" s="27"/>
      <c r="R513" s="27"/>
      <c r="S513" s="27"/>
      <c r="T513" s="28"/>
      <c r="U513" s="27"/>
      <c r="V513" s="27"/>
      <c r="W513" s="27"/>
      <c r="X513" s="28"/>
      <c r="Y513" s="27"/>
      <c r="Z513" s="27"/>
      <c r="AA513" s="27"/>
      <c r="AB513" s="26"/>
      <c r="AC513" s="28"/>
      <c r="AD513" s="29"/>
      <c r="AE513" s="29"/>
      <c r="AF513" s="29"/>
      <c r="AG513" s="30"/>
      <c r="AH513" s="29"/>
      <c r="AI513" s="29"/>
      <c r="AJ513" s="29"/>
      <c r="AK513" s="30"/>
      <c r="AL513" s="29"/>
      <c r="AM513" s="29"/>
      <c r="AN513" s="29"/>
      <c r="AO513" s="30"/>
      <c r="AP513" s="29"/>
      <c r="AQ513" s="29"/>
      <c r="AR513" s="30"/>
    </row>
    <row r="514" spans="1:46" s="11" customFormat="1" ht="13.5" customHeight="1" x14ac:dyDescent="0.15">
      <c r="A514" s="111" t="s">
        <v>5</v>
      </c>
      <c r="B514" s="112"/>
      <c r="C514" s="113"/>
      <c r="D514" s="102"/>
      <c r="E514" s="103"/>
      <c r="F514" s="79"/>
      <c r="G514" s="80"/>
      <c r="H514" s="81"/>
      <c r="I514" s="105" t="str">
        <f>IF(OR(D514="",F514="",F515=""),"0",ROUNDDOWN(D514*F514/F515,2))</f>
        <v>0</v>
      </c>
      <c r="J514" s="106"/>
      <c r="K514" s="107"/>
      <c r="L514" s="93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5"/>
      <c r="AB514" s="79"/>
      <c r="AC514" s="81"/>
      <c r="AD514" s="72" t="str">
        <f>IF(OR(L514="",AB514="",AB515=""),"0",ROUNDDOWN(L514*AB514/AB515,0))</f>
        <v>0</v>
      </c>
      <c r="AE514" s="73"/>
      <c r="AF514" s="73"/>
      <c r="AG514" s="73"/>
      <c r="AH514" s="73"/>
      <c r="AI514" s="73"/>
      <c r="AJ514" s="73"/>
      <c r="AK514" s="73"/>
      <c r="AL514" s="73"/>
      <c r="AM514" s="73"/>
      <c r="AN514" s="73"/>
      <c r="AO514" s="73"/>
      <c r="AP514" s="73"/>
      <c r="AQ514" s="73"/>
      <c r="AR514" s="74"/>
    </row>
    <row r="515" spans="1:46" s="11" customFormat="1" ht="13.5" customHeight="1" x14ac:dyDescent="0.15">
      <c r="A515" s="76" t="s">
        <v>4</v>
      </c>
      <c r="B515" s="77"/>
      <c r="C515" s="78"/>
      <c r="D515" s="104"/>
      <c r="E515" s="103"/>
      <c r="F515" s="79"/>
      <c r="G515" s="80"/>
      <c r="H515" s="81"/>
      <c r="I515" s="108"/>
      <c r="J515" s="109"/>
      <c r="K515" s="110"/>
      <c r="L515" s="96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5"/>
      <c r="AB515" s="79"/>
      <c r="AC515" s="81"/>
      <c r="AD515" s="75"/>
      <c r="AE515" s="73"/>
      <c r="AF515" s="73"/>
      <c r="AG515" s="73"/>
      <c r="AH515" s="73"/>
      <c r="AI515" s="73"/>
      <c r="AJ515" s="73"/>
      <c r="AK515" s="73"/>
      <c r="AL515" s="73"/>
      <c r="AM515" s="73"/>
      <c r="AN515" s="73"/>
      <c r="AO515" s="73"/>
      <c r="AP515" s="73"/>
      <c r="AQ515" s="73"/>
      <c r="AR515" s="74"/>
    </row>
    <row r="516" spans="1:46" s="11" customFormat="1" ht="2.25" customHeight="1" x14ac:dyDescent="0.15">
      <c r="A516" s="26"/>
      <c r="B516" s="27"/>
      <c r="C516" s="28"/>
      <c r="D516" s="26"/>
      <c r="E516" s="28"/>
      <c r="F516" s="26"/>
      <c r="G516" s="27"/>
      <c r="H516" s="28"/>
      <c r="I516" s="26"/>
      <c r="J516" s="27"/>
      <c r="K516" s="28"/>
      <c r="L516" s="26"/>
      <c r="M516" s="27"/>
      <c r="N516" s="27"/>
      <c r="O516" s="27"/>
      <c r="P516" s="28"/>
      <c r="Q516" s="27"/>
      <c r="R516" s="27"/>
      <c r="S516" s="27"/>
      <c r="T516" s="28"/>
      <c r="U516" s="27"/>
      <c r="V516" s="27"/>
      <c r="W516" s="27"/>
      <c r="X516" s="28"/>
      <c r="Y516" s="27"/>
      <c r="Z516" s="27"/>
      <c r="AA516" s="27"/>
      <c r="AB516" s="26"/>
      <c r="AC516" s="28"/>
      <c r="AD516" s="29"/>
      <c r="AE516" s="29"/>
      <c r="AF516" s="29"/>
      <c r="AG516" s="30"/>
      <c r="AH516" s="29"/>
      <c r="AI516" s="29"/>
      <c r="AJ516" s="29"/>
      <c r="AK516" s="30"/>
      <c r="AL516" s="29"/>
      <c r="AM516" s="29"/>
      <c r="AN516" s="29"/>
      <c r="AO516" s="30"/>
      <c r="AP516" s="29"/>
      <c r="AQ516" s="29"/>
      <c r="AR516" s="30"/>
    </row>
    <row r="517" spans="1:46" s="11" customFormat="1" ht="13.5" customHeight="1" x14ac:dyDescent="0.15">
      <c r="A517" s="99"/>
      <c r="B517" s="100"/>
      <c r="C517" s="101"/>
      <c r="D517" s="102"/>
      <c r="E517" s="103"/>
      <c r="F517" s="79"/>
      <c r="G517" s="80"/>
      <c r="H517" s="81"/>
      <c r="I517" s="105" t="str">
        <f>IF(OR(D517="",F517="",F518=""),"0",ROUNDDOWN(D517*F517/F518,2))</f>
        <v>0</v>
      </c>
      <c r="J517" s="106"/>
      <c r="K517" s="107"/>
      <c r="L517" s="93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5"/>
      <c r="AB517" s="79"/>
      <c r="AC517" s="81"/>
      <c r="AD517" s="72" t="str">
        <f>IF(OR(L517="",AB517="",AB518=""),"0",ROUNDDOWN(L517*AB517/AB518,0))</f>
        <v>0</v>
      </c>
      <c r="AE517" s="73"/>
      <c r="AF517" s="73"/>
      <c r="AG517" s="73"/>
      <c r="AH517" s="73"/>
      <c r="AI517" s="73"/>
      <c r="AJ517" s="73"/>
      <c r="AK517" s="73"/>
      <c r="AL517" s="73"/>
      <c r="AM517" s="73"/>
      <c r="AN517" s="73"/>
      <c r="AO517" s="73"/>
      <c r="AP517" s="73"/>
      <c r="AQ517" s="73"/>
      <c r="AR517" s="74"/>
    </row>
    <row r="518" spans="1:46" s="11" customFormat="1" ht="13.5" customHeight="1" x14ac:dyDescent="0.15">
      <c r="A518" s="76"/>
      <c r="B518" s="77"/>
      <c r="C518" s="78"/>
      <c r="D518" s="104"/>
      <c r="E518" s="103"/>
      <c r="F518" s="79"/>
      <c r="G518" s="80"/>
      <c r="H518" s="81"/>
      <c r="I518" s="108"/>
      <c r="J518" s="109"/>
      <c r="K518" s="110"/>
      <c r="L518" s="96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5"/>
      <c r="AB518" s="79"/>
      <c r="AC518" s="81"/>
      <c r="AD518" s="75"/>
      <c r="AE518" s="73"/>
      <c r="AF518" s="73"/>
      <c r="AG518" s="73"/>
      <c r="AH518" s="73"/>
      <c r="AI518" s="73"/>
      <c r="AJ518" s="73"/>
      <c r="AK518" s="73"/>
      <c r="AL518" s="73"/>
      <c r="AM518" s="73"/>
      <c r="AN518" s="73"/>
      <c r="AO518" s="73"/>
      <c r="AP518" s="73"/>
      <c r="AQ518" s="73"/>
      <c r="AR518" s="74"/>
    </row>
    <row r="519" spans="1:46" s="11" customFormat="1" ht="2.25" customHeight="1" x14ac:dyDescent="0.15">
      <c r="A519" s="26"/>
      <c r="B519" s="27"/>
      <c r="C519" s="28"/>
      <c r="D519" s="26"/>
      <c r="E519" s="28"/>
      <c r="F519" s="26"/>
      <c r="G519" s="27"/>
      <c r="H519" s="28"/>
      <c r="I519" s="26"/>
      <c r="J519" s="27"/>
      <c r="K519" s="28"/>
      <c r="L519" s="26"/>
      <c r="M519" s="27"/>
      <c r="N519" s="27"/>
      <c r="O519" s="27"/>
      <c r="P519" s="28"/>
      <c r="Q519" s="27"/>
      <c r="R519" s="27"/>
      <c r="S519" s="27"/>
      <c r="T519" s="28"/>
      <c r="U519" s="27"/>
      <c r="V519" s="27"/>
      <c r="W519" s="27"/>
      <c r="X519" s="28"/>
      <c r="Y519" s="27"/>
      <c r="Z519" s="27"/>
      <c r="AA519" s="27"/>
      <c r="AB519" s="26"/>
      <c r="AC519" s="28"/>
      <c r="AD519" s="29"/>
      <c r="AE519" s="29"/>
      <c r="AF519" s="29"/>
      <c r="AG519" s="30"/>
      <c r="AH519" s="29"/>
      <c r="AI519" s="29"/>
      <c r="AJ519" s="29"/>
      <c r="AK519" s="30"/>
      <c r="AL519" s="29"/>
      <c r="AM519" s="29"/>
      <c r="AN519" s="29"/>
      <c r="AO519" s="30"/>
      <c r="AP519" s="29"/>
      <c r="AQ519" s="29"/>
      <c r="AR519" s="30"/>
    </row>
    <row r="520" spans="1:46" s="11" customFormat="1" ht="13.5" customHeight="1" x14ac:dyDescent="0.15">
      <c r="A520" s="55" t="s">
        <v>3</v>
      </c>
      <c r="B520" s="56"/>
      <c r="C520" s="57"/>
      <c r="D520" s="82"/>
      <c r="E520" s="83"/>
      <c r="F520" s="84"/>
      <c r="G520" s="84"/>
      <c r="H520" s="84"/>
      <c r="I520" s="84"/>
      <c r="J520" s="84"/>
      <c r="K520" s="85"/>
      <c r="L520" s="93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5"/>
      <c r="AB520" s="97">
        <v>1</v>
      </c>
      <c r="AC520" s="60"/>
      <c r="AD520" s="72" t="str">
        <f>IF(OR(L520="",AB520="",AB521=""),"0",ROUNDDOWN(L520*AB520/AB521,0))</f>
        <v>0</v>
      </c>
      <c r="AE520" s="73"/>
      <c r="AF520" s="73"/>
      <c r="AG520" s="73"/>
      <c r="AH520" s="73"/>
      <c r="AI520" s="73"/>
      <c r="AJ520" s="73"/>
      <c r="AK520" s="73"/>
      <c r="AL520" s="73"/>
      <c r="AM520" s="73"/>
      <c r="AN520" s="73"/>
      <c r="AO520" s="73"/>
      <c r="AP520" s="73"/>
      <c r="AQ520" s="73"/>
      <c r="AR520" s="74"/>
    </row>
    <row r="521" spans="1:46" s="11" customFormat="1" ht="13.5" customHeight="1" x14ac:dyDescent="0.15">
      <c r="A521" s="58"/>
      <c r="B521" s="59"/>
      <c r="C521" s="60"/>
      <c r="D521" s="86"/>
      <c r="E521" s="87"/>
      <c r="F521" s="88"/>
      <c r="G521" s="88"/>
      <c r="H521" s="88"/>
      <c r="I521" s="88"/>
      <c r="J521" s="88"/>
      <c r="K521" s="89"/>
      <c r="L521" s="96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5"/>
      <c r="AB521" s="97">
        <v>2</v>
      </c>
      <c r="AC521" s="60"/>
      <c r="AD521" s="75"/>
      <c r="AE521" s="73"/>
      <c r="AF521" s="73"/>
      <c r="AG521" s="73"/>
      <c r="AH521" s="73"/>
      <c r="AI521" s="73"/>
      <c r="AJ521" s="73"/>
      <c r="AK521" s="73"/>
      <c r="AL521" s="73"/>
      <c r="AM521" s="73"/>
      <c r="AN521" s="73"/>
      <c r="AO521" s="73"/>
      <c r="AP521" s="73"/>
      <c r="AQ521" s="73"/>
      <c r="AR521" s="74"/>
    </row>
    <row r="522" spans="1:46" s="11" customFormat="1" ht="2.25" customHeight="1" x14ac:dyDescent="0.15">
      <c r="A522" s="26"/>
      <c r="B522" s="27"/>
      <c r="C522" s="28"/>
      <c r="D522" s="90"/>
      <c r="E522" s="91"/>
      <c r="F522" s="91"/>
      <c r="G522" s="91"/>
      <c r="H522" s="91"/>
      <c r="I522" s="91"/>
      <c r="J522" s="91"/>
      <c r="K522" s="92"/>
      <c r="L522" s="26"/>
      <c r="M522" s="27"/>
      <c r="N522" s="27"/>
      <c r="O522" s="27"/>
      <c r="P522" s="28"/>
      <c r="Q522" s="27"/>
      <c r="R522" s="27"/>
      <c r="S522" s="27"/>
      <c r="T522" s="28"/>
      <c r="U522" s="27"/>
      <c r="V522" s="27"/>
      <c r="W522" s="27"/>
      <c r="X522" s="28"/>
      <c r="Y522" s="27"/>
      <c r="Z522" s="27"/>
      <c r="AA522" s="27"/>
      <c r="AB522" s="26"/>
      <c r="AC522" s="28"/>
      <c r="AD522" s="27"/>
      <c r="AE522" s="27"/>
      <c r="AF522" s="27"/>
      <c r="AG522" s="28"/>
      <c r="AH522" s="27"/>
      <c r="AI522" s="27"/>
      <c r="AJ522" s="27"/>
      <c r="AK522" s="28"/>
      <c r="AL522" s="27"/>
      <c r="AM522" s="27"/>
      <c r="AN522" s="27"/>
      <c r="AO522" s="28"/>
      <c r="AP522" s="27"/>
      <c r="AQ522" s="27"/>
      <c r="AR522" s="28"/>
    </row>
    <row r="523" spans="1:46" s="11" customFormat="1" ht="13.5" customHeight="1" x14ac:dyDescent="0.15">
      <c r="A523" s="55" t="s">
        <v>2</v>
      </c>
      <c r="B523" s="56"/>
      <c r="C523" s="57"/>
      <c r="D523" s="61">
        <f>D511+D514+D517</f>
        <v>0</v>
      </c>
      <c r="E523" s="62"/>
      <c r="F523" s="64"/>
      <c r="G523" s="65"/>
      <c r="H523" s="66"/>
      <c r="I523" s="61">
        <f>I511+I514+I517</f>
        <v>0</v>
      </c>
      <c r="J523" s="70"/>
      <c r="K523" s="71"/>
      <c r="L523" s="37">
        <f>L511+L514+L517+L520</f>
        <v>0</v>
      </c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9"/>
      <c r="AB523" s="64"/>
      <c r="AC523" s="66"/>
      <c r="AD523" s="37">
        <f>AD511+AD514+AD517+AD520</f>
        <v>0</v>
      </c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9"/>
    </row>
    <row r="524" spans="1:46" s="11" customFormat="1" ht="13.5" customHeight="1" x14ac:dyDescent="0.15">
      <c r="A524" s="58"/>
      <c r="B524" s="59"/>
      <c r="C524" s="60"/>
      <c r="D524" s="63"/>
      <c r="E524" s="62"/>
      <c r="F524" s="67"/>
      <c r="G524" s="68"/>
      <c r="H524" s="69"/>
      <c r="I524" s="63"/>
      <c r="J524" s="70"/>
      <c r="K524" s="71"/>
      <c r="L524" s="40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9"/>
      <c r="AB524" s="67"/>
      <c r="AC524" s="69"/>
      <c r="AD524" s="40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9"/>
    </row>
    <row r="525" spans="1:46" s="11" customFormat="1" ht="2.25" customHeight="1" thickBot="1" x14ac:dyDescent="0.2">
      <c r="A525" s="31"/>
      <c r="B525" s="32"/>
      <c r="C525" s="33"/>
      <c r="D525" s="31"/>
      <c r="E525" s="33"/>
      <c r="F525" s="31"/>
      <c r="G525" s="32"/>
      <c r="H525" s="33"/>
      <c r="I525" s="31"/>
      <c r="J525" s="32"/>
      <c r="K525" s="33"/>
      <c r="L525" s="31"/>
      <c r="M525" s="32"/>
      <c r="N525" s="32"/>
      <c r="O525" s="32"/>
      <c r="P525" s="33"/>
      <c r="Q525" s="32"/>
      <c r="R525" s="32"/>
      <c r="S525" s="32"/>
      <c r="T525" s="33"/>
      <c r="U525" s="32"/>
      <c r="V525" s="32"/>
      <c r="W525" s="32"/>
      <c r="X525" s="33"/>
      <c r="Y525" s="32"/>
      <c r="Z525" s="32"/>
      <c r="AA525" s="32"/>
      <c r="AB525" s="31"/>
      <c r="AC525" s="33"/>
      <c r="AD525" s="32"/>
      <c r="AE525" s="32"/>
      <c r="AF525" s="32"/>
      <c r="AG525" s="33"/>
      <c r="AH525" s="32"/>
      <c r="AI525" s="32"/>
      <c r="AJ525" s="32"/>
      <c r="AK525" s="33"/>
      <c r="AL525" s="32"/>
      <c r="AM525" s="32"/>
      <c r="AN525" s="32"/>
      <c r="AO525" s="33"/>
      <c r="AP525" s="32"/>
      <c r="AQ525" s="32"/>
      <c r="AR525" s="33"/>
    </row>
    <row r="526" spans="1:46" s="11" customFormat="1" ht="37.5" customHeight="1" thickTop="1" x14ac:dyDescent="0.2">
      <c r="A526" s="41" t="s">
        <v>1</v>
      </c>
      <c r="B526" s="42"/>
      <c r="C526" s="42"/>
      <c r="D526" s="42"/>
      <c r="E526" s="42"/>
      <c r="F526" s="42"/>
      <c r="G526" s="42"/>
      <c r="H526" s="43"/>
      <c r="I526" s="44">
        <f>I486+I504+I523</f>
        <v>0</v>
      </c>
      <c r="J526" s="45"/>
      <c r="K526" s="46"/>
      <c r="L526" s="41" t="s">
        <v>0</v>
      </c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3"/>
      <c r="AD526" s="50">
        <f>AD486+AD504+AD523</f>
        <v>0</v>
      </c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2"/>
      <c r="AS526" s="53" t="s">
        <v>92</v>
      </c>
      <c r="AT526" s="54"/>
    </row>
    <row r="527" spans="1:46" ht="2.25" customHeight="1" x14ac:dyDescent="0.15">
      <c r="A527" s="10"/>
      <c r="B527" s="9"/>
      <c r="C527" s="9"/>
      <c r="D527" s="9"/>
      <c r="E527" s="9"/>
      <c r="F527" s="9"/>
      <c r="G527" s="9"/>
      <c r="H527" s="8"/>
      <c r="I527" s="47"/>
      <c r="J527" s="48"/>
      <c r="K527" s="49"/>
      <c r="L527" s="7"/>
      <c r="M527" s="6"/>
      <c r="N527" s="6"/>
      <c r="O527" s="6"/>
      <c r="P527" s="5"/>
      <c r="Q527" s="6"/>
      <c r="R527" s="6"/>
      <c r="S527" s="6"/>
      <c r="T527" s="5"/>
      <c r="U527" s="6"/>
      <c r="V527" s="6"/>
      <c r="W527" s="6"/>
      <c r="X527" s="5"/>
      <c r="Y527" s="6"/>
      <c r="Z527" s="6"/>
      <c r="AA527" s="6"/>
      <c r="AB527" s="7"/>
      <c r="AC527" s="5"/>
      <c r="AD527" s="6"/>
      <c r="AE527" s="6"/>
      <c r="AF527" s="6"/>
      <c r="AG527" s="5"/>
      <c r="AH527" s="6"/>
      <c r="AI527" s="6"/>
      <c r="AJ527" s="6"/>
      <c r="AK527" s="5"/>
      <c r="AL527" s="6"/>
      <c r="AM527" s="6"/>
      <c r="AN527" s="6"/>
      <c r="AO527" s="5"/>
      <c r="AP527" s="6"/>
      <c r="AQ527" s="6"/>
      <c r="AR527" s="5"/>
    </row>
    <row r="528" spans="1:46" s="11" customFormat="1" ht="27" customHeight="1" x14ac:dyDescent="0.15">
      <c r="A528" s="20" t="s">
        <v>22</v>
      </c>
      <c r="B528" s="21" t="s">
        <v>21</v>
      </c>
      <c r="C528" s="140"/>
      <c r="D528" s="141"/>
      <c r="E528" s="141"/>
      <c r="F528" s="141"/>
      <c r="G528" s="142"/>
      <c r="H528" s="136" t="s">
        <v>20</v>
      </c>
      <c r="I528" s="125"/>
      <c r="J528" s="140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  <c r="AA528" s="141"/>
      <c r="AB528" s="141"/>
      <c r="AC528" s="141"/>
      <c r="AD528" s="141"/>
      <c r="AE528" s="141"/>
      <c r="AF528" s="141"/>
      <c r="AG528" s="141"/>
      <c r="AH528" s="141"/>
      <c r="AI528" s="141"/>
      <c r="AJ528" s="141"/>
      <c r="AK528" s="141"/>
      <c r="AL528" s="141"/>
      <c r="AM528" s="141"/>
      <c r="AN528" s="141"/>
      <c r="AO528" s="141"/>
      <c r="AP528" s="141"/>
      <c r="AQ528" s="141"/>
      <c r="AR528" s="142"/>
    </row>
    <row r="529" spans="1:46" s="11" customFormat="1" ht="15" customHeight="1" x14ac:dyDescent="0.15">
      <c r="A529" s="114" t="s">
        <v>19</v>
      </c>
      <c r="B529" s="115"/>
      <c r="C529" s="57"/>
      <c r="D529" s="119" t="s">
        <v>18</v>
      </c>
      <c r="E529" s="120"/>
      <c r="F529" s="120"/>
      <c r="G529" s="120"/>
      <c r="H529" s="120"/>
      <c r="I529" s="120"/>
      <c r="J529" s="120"/>
      <c r="K529" s="121"/>
      <c r="L529" s="119" t="s">
        <v>17</v>
      </c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1"/>
      <c r="AT529" s="137" t="s">
        <v>23</v>
      </c>
    </row>
    <row r="530" spans="1:46" s="11" customFormat="1" ht="30" customHeight="1" x14ac:dyDescent="0.15">
      <c r="A530" s="116"/>
      <c r="B530" s="117"/>
      <c r="C530" s="118"/>
      <c r="D530" s="122" t="s">
        <v>16</v>
      </c>
      <c r="E530" s="121"/>
      <c r="F530" s="123" t="s">
        <v>15</v>
      </c>
      <c r="G530" s="124"/>
      <c r="H530" s="125"/>
      <c r="I530" s="122" t="s">
        <v>14</v>
      </c>
      <c r="J530" s="120"/>
      <c r="K530" s="121"/>
      <c r="L530" s="122" t="s">
        <v>13</v>
      </c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1"/>
      <c r="AB530" s="123" t="s">
        <v>12</v>
      </c>
      <c r="AC530" s="125"/>
      <c r="AD530" s="122" t="s">
        <v>11</v>
      </c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1"/>
      <c r="AT530" s="138"/>
    </row>
    <row r="531" spans="1:46" s="11" customFormat="1" ht="12" customHeight="1" x14ac:dyDescent="0.15">
      <c r="A531" s="22"/>
      <c r="B531" s="23"/>
      <c r="C531" s="24"/>
      <c r="D531" s="23"/>
      <c r="E531" s="25" t="s">
        <v>10</v>
      </c>
      <c r="F531" s="22"/>
      <c r="G531" s="23"/>
      <c r="H531" s="24"/>
      <c r="I531" s="23"/>
      <c r="J531" s="23"/>
      <c r="K531" s="25" t="s">
        <v>10</v>
      </c>
      <c r="L531" s="22"/>
      <c r="M531" s="23"/>
      <c r="N531" s="23"/>
      <c r="O531" s="132" t="s">
        <v>9</v>
      </c>
      <c r="P531" s="132"/>
      <c r="Q531" s="132"/>
      <c r="R531" s="23"/>
      <c r="S531" s="132" t="s">
        <v>8</v>
      </c>
      <c r="T531" s="132"/>
      <c r="U531" s="132"/>
      <c r="V531" s="23"/>
      <c r="W531" s="98" t="s">
        <v>7</v>
      </c>
      <c r="X531" s="98"/>
      <c r="Y531" s="98"/>
      <c r="Z531" s="126" t="s">
        <v>6</v>
      </c>
      <c r="AA531" s="126"/>
      <c r="AB531" s="22"/>
      <c r="AC531" s="24"/>
      <c r="AD531" s="23"/>
      <c r="AE531" s="23"/>
      <c r="AF531" s="132" t="s">
        <v>9</v>
      </c>
      <c r="AG531" s="132"/>
      <c r="AH531" s="132"/>
      <c r="AI531" s="23"/>
      <c r="AJ531" s="132" t="s">
        <v>8</v>
      </c>
      <c r="AK531" s="132"/>
      <c r="AL531" s="132"/>
      <c r="AM531" s="23"/>
      <c r="AN531" s="98" t="s">
        <v>7</v>
      </c>
      <c r="AO531" s="98"/>
      <c r="AP531" s="98"/>
      <c r="AQ531" s="126" t="s">
        <v>6</v>
      </c>
      <c r="AR531" s="127"/>
      <c r="AT531" s="138"/>
    </row>
    <row r="532" spans="1:46" s="11" customFormat="1" ht="11.25" customHeight="1" x14ac:dyDescent="0.15">
      <c r="A532" s="128" t="s">
        <v>5</v>
      </c>
      <c r="B532" s="129"/>
      <c r="C532" s="130"/>
      <c r="D532" s="102"/>
      <c r="E532" s="103"/>
      <c r="F532" s="79"/>
      <c r="G532" s="80"/>
      <c r="H532" s="81"/>
      <c r="I532" s="131" t="str">
        <f>IF(OR(D532="",F532="",F533=""),"0",ROUNDDOWN(D532*F532/F533,2))</f>
        <v>0</v>
      </c>
      <c r="J532" s="109"/>
      <c r="K532" s="110"/>
      <c r="L532" s="93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5"/>
      <c r="AB532" s="79"/>
      <c r="AC532" s="81"/>
      <c r="AD532" s="72" t="str">
        <f>IF(OR(L532="",AB532="",AB533=""),"0",ROUNDDOWN(L532*AB532/AB533,0))</f>
        <v>0</v>
      </c>
      <c r="AE532" s="73"/>
      <c r="AF532" s="73"/>
      <c r="AG532" s="73"/>
      <c r="AH532" s="73"/>
      <c r="AI532" s="73"/>
      <c r="AJ532" s="73"/>
      <c r="AK532" s="73"/>
      <c r="AL532" s="73"/>
      <c r="AM532" s="73"/>
      <c r="AN532" s="73"/>
      <c r="AO532" s="73"/>
      <c r="AP532" s="73"/>
      <c r="AQ532" s="73"/>
      <c r="AR532" s="74"/>
      <c r="AT532" s="138"/>
    </row>
    <row r="533" spans="1:46" s="11" customFormat="1" ht="11.25" customHeight="1" x14ac:dyDescent="0.15">
      <c r="A533" s="76" t="s">
        <v>4</v>
      </c>
      <c r="B533" s="77"/>
      <c r="C533" s="78"/>
      <c r="D533" s="104"/>
      <c r="E533" s="103"/>
      <c r="F533" s="79"/>
      <c r="G533" s="80"/>
      <c r="H533" s="81"/>
      <c r="I533" s="108"/>
      <c r="J533" s="109"/>
      <c r="K533" s="110"/>
      <c r="L533" s="96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5"/>
      <c r="AB533" s="79"/>
      <c r="AC533" s="81"/>
      <c r="AD533" s="75"/>
      <c r="AE533" s="73"/>
      <c r="AF533" s="73"/>
      <c r="AG533" s="73"/>
      <c r="AH533" s="73"/>
      <c r="AI533" s="73"/>
      <c r="AJ533" s="73"/>
      <c r="AK533" s="73"/>
      <c r="AL533" s="73"/>
      <c r="AM533" s="73"/>
      <c r="AN533" s="73"/>
      <c r="AO533" s="73"/>
      <c r="AP533" s="73"/>
      <c r="AQ533" s="73"/>
      <c r="AR533" s="74"/>
      <c r="AT533" s="138"/>
    </row>
    <row r="534" spans="1:46" s="11" customFormat="1" ht="2.25" customHeight="1" x14ac:dyDescent="0.15">
      <c r="A534" s="26"/>
      <c r="B534" s="27"/>
      <c r="C534" s="28"/>
      <c r="D534" s="27"/>
      <c r="E534" s="27"/>
      <c r="F534" s="26"/>
      <c r="G534" s="27"/>
      <c r="H534" s="28"/>
      <c r="I534" s="27"/>
      <c r="J534" s="27"/>
      <c r="K534" s="27"/>
      <c r="L534" s="26"/>
      <c r="M534" s="27"/>
      <c r="N534" s="27"/>
      <c r="O534" s="27"/>
      <c r="P534" s="28"/>
      <c r="Q534" s="27"/>
      <c r="R534" s="27"/>
      <c r="S534" s="27"/>
      <c r="T534" s="28"/>
      <c r="U534" s="27"/>
      <c r="V534" s="27"/>
      <c r="W534" s="27"/>
      <c r="X534" s="28"/>
      <c r="Y534" s="27"/>
      <c r="Z534" s="27"/>
      <c r="AA534" s="27"/>
      <c r="AB534" s="26"/>
      <c r="AC534" s="28"/>
      <c r="AD534" s="29"/>
      <c r="AE534" s="29"/>
      <c r="AF534" s="29"/>
      <c r="AG534" s="30"/>
      <c r="AH534" s="29"/>
      <c r="AI534" s="29"/>
      <c r="AJ534" s="29"/>
      <c r="AK534" s="30"/>
      <c r="AL534" s="29"/>
      <c r="AM534" s="29"/>
      <c r="AN534" s="29"/>
      <c r="AO534" s="30"/>
      <c r="AP534" s="29"/>
      <c r="AQ534" s="29"/>
      <c r="AR534" s="30"/>
      <c r="AT534" s="138"/>
    </row>
    <row r="535" spans="1:46" s="11" customFormat="1" ht="13.5" customHeight="1" x14ac:dyDescent="0.15">
      <c r="A535" s="111" t="s">
        <v>5</v>
      </c>
      <c r="B535" s="112"/>
      <c r="C535" s="113"/>
      <c r="D535" s="102"/>
      <c r="E535" s="103"/>
      <c r="F535" s="79"/>
      <c r="G535" s="80"/>
      <c r="H535" s="81"/>
      <c r="I535" s="105" t="str">
        <f>IF(OR(D535="",F535="",F536=""),"0",ROUNDDOWN(D535*F535/F536,2))</f>
        <v>0</v>
      </c>
      <c r="J535" s="106"/>
      <c r="K535" s="107"/>
      <c r="L535" s="93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5"/>
      <c r="AB535" s="79"/>
      <c r="AC535" s="81"/>
      <c r="AD535" s="72" t="str">
        <f>IF(OR(L535="",AB535="",AB536=""),"0",ROUNDDOWN(L535*AB535/AB536,0))</f>
        <v>0</v>
      </c>
      <c r="AE535" s="73"/>
      <c r="AF535" s="73"/>
      <c r="AG535" s="73"/>
      <c r="AH535" s="73"/>
      <c r="AI535" s="73"/>
      <c r="AJ535" s="73"/>
      <c r="AK535" s="73"/>
      <c r="AL535" s="73"/>
      <c r="AM535" s="73"/>
      <c r="AN535" s="73"/>
      <c r="AO535" s="73"/>
      <c r="AP535" s="73"/>
      <c r="AQ535" s="73"/>
      <c r="AR535" s="74"/>
      <c r="AT535" s="138"/>
    </row>
    <row r="536" spans="1:46" s="11" customFormat="1" ht="13.5" customHeight="1" x14ac:dyDescent="0.15">
      <c r="A536" s="76" t="s">
        <v>4</v>
      </c>
      <c r="B536" s="77"/>
      <c r="C536" s="78"/>
      <c r="D536" s="104"/>
      <c r="E536" s="103"/>
      <c r="F536" s="79"/>
      <c r="G536" s="80"/>
      <c r="H536" s="81"/>
      <c r="I536" s="108"/>
      <c r="J536" s="109"/>
      <c r="K536" s="110"/>
      <c r="L536" s="96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5"/>
      <c r="AB536" s="79"/>
      <c r="AC536" s="81"/>
      <c r="AD536" s="75"/>
      <c r="AE536" s="73"/>
      <c r="AF536" s="73"/>
      <c r="AG536" s="73"/>
      <c r="AH536" s="73"/>
      <c r="AI536" s="73"/>
      <c r="AJ536" s="73"/>
      <c r="AK536" s="73"/>
      <c r="AL536" s="73"/>
      <c r="AM536" s="73"/>
      <c r="AN536" s="73"/>
      <c r="AO536" s="73"/>
      <c r="AP536" s="73"/>
      <c r="AQ536" s="73"/>
      <c r="AR536" s="74"/>
      <c r="AT536" s="138"/>
    </row>
    <row r="537" spans="1:46" s="11" customFormat="1" ht="2.25" customHeight="1" x14ac:dyDescent="0.15">
      <c r="A537" s="26"/>
      <c r="B537" s="27"/>
      <c r="C537" s="28"/>
      <c r="D537" s="26"/>
      <c r="E537" s="28"/>
      <c r="F537" s="26"/>
      <c r="G537" s="27"/>
      <c r="H537" s="28"/>
      <c r="I537" s="26"/>
      <c r="J537" s="27"/>
      <c r="K537" s="28"/>
      <c r="L537" s="26"/>
      <c r="M537" s="27"/>
      <c r="N537" s="27"/>
      <c r="O537" s="27"/>
      <c r="P537" s="28"/>
      <c r="Q537" s="27"/>
      <c r="R537" s="27"/>
      <c r="S537" s="27"/>
      <c r="T537" s="28"/>
      <c r="U537" s="27"/>
      <c r="V537" s="27"/>
      <c r="W537" s="27"/>
      <c r="X537" s="28"/>
      <c r="Y537" s="27"/>
      <c r="Z537" s="27"/>
      <c r="AA537" s="27"/>
      <c r="AB537" s="26"/>
      <c r="AC537" s="28"/>
      <c r="AD537" s="29"/>
      <c r="AE537" s="29"/>
      <c r="AF537" s="29"/>
      <c r="AG537" s="30"/>
      <c r="AH537" s="29"/>
      <c r="AI537" s="29"/>
      <c r="AJ537" s="29"/>
      <c r="AK537" s="30"/>
      <c r="AL537" s="29"/>
      <c r="AM537" s="29"/>
      <c r="AN537" s="29"/>
      <c r="AO537" s="30"/>
      <c r="AP537" s="29"/>
      <c r="AQ537" s="29"/>
      <c r="AR537" s="30"/>
      <c r="AT537" s="138"/>
    </row>
    <row r="538" spans="1:46" s="11" customFormat="1" ht="13.5" customHeight="1" x14ac:dyDescent="0.15">
      <c r="A538" s="99"/>
      <c r="B538" s="100"/>
      <c r="C538" s="101"/>
      <c r="D538" s="102"/>
      <c r="E538" s="103"/>
      <c r="F538" s="79"/>
      <c r="G538" s="80"/>
      <c r="H538" s="81"/>
      <c r="I538" s="105" t="str">
        <f>IF(OR(D538="",F538="",F539=""),"0",ROUNDDOWN(D538*F538/F539,2))</f>
        <v>0</v>
      </c>
      <c r="J538" s="106"/>
      <c r="K538" s="107"/>
      <c r="L538" s="93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5"/>
      <c r="AB538" s="79"/>
      <c r="AC538" s="81"/>
      <c r="AD538" s="72" t="str">
        <f>IF(OR(L538="",AB538="",AB539=""),"0",ROUNDDOWN(L538*AB538/AB539,0))</f>
        <v>0</v>
      </c>
      <c r="AE538" s="73"/>
      <c r="AF538" s="73"/>
      <c r="AG538" s="73"/>
      <c r="AH538" s="73"/>
      <c r="AI538" s="73"/>
      <c r="AJ538" s="73"/>
      <c r="AK538" s="73"/>
      <c r="AL538" s="73"/>
      <c r="AM538" s="73"/>
      <c r="AN538" s="73"/>
      <c r="AO538" s="73"/>
      <c r="AP538" s="73"/>
      <c r="AQ538" s="73"/>
      <c r="AR538" s="74"/>
      <c r="AT538" s="138"/>
    </row>
    <row r="539" spans="1:46" s="11" customFormat="1" ht="13.5" customHeight="1" x14ac:dyDescent="0.15">
      <c r="A539" s="76"/>
      <c r="B539" s="77"/>
      <c r="C539" s="78"/>
      <c r="D539" s="104"/>
      <c r="E539" s="103"/>
      <c r="F539" s="79"/>
      <c r="G539" s="80"/>
      <c r="H539" s="81"/>
      <c r="I539" s="108"/>
      <c r="J539" s="109"/>
      <c r="K539" s="110"/>
      <c r="L539" s="96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5"/>
      <c r="AB539" s="79"/>
      <c r="AC539" s="81"/>
      <c r="AD539" s="75"/>
      <c r="AE539" s="73"/>
      <c r="AF539" s="73"/>
      <c r="AG539" s="73"/>
      <c r="AH539" s="73"/>
      <c r="AI539" s="73"/>
      <c r="AJ539" s="73"/>
      <c r="AK539" s="73"/>
      <c r="AL539" s="73"/>
      <c r="AM539" s="73"/>
      <c r="AN539" s="73"/>
      <c r="AO539" s="73"/>
      <c r="AP539" s="73"/>
      <c r="AQ539" s="73"/>
      <c r="AR539" s="74"/>
      <c r="AT539" s="138"/>
    </row>
    <row r="540" spans="1:46" s="11" customFormat="1" ht="2.25" customHeight="1" x14ac:dyDescent="0.15">
      <c r="A540" s="26"/>
      <c r="B540" s="27"/>
      <c r="C540" s="28"/>
      <c r="D540" s="26"/>
      <c r="E540" s="28"/>
      <c r="F540" s="26"/>
      <c r="G540" s="27"/>
      <c r="H540" s="28"/>
      <c r="I540" s="26"/>
      <c r="J540" s="27"/>
      <c r="K540" s="28"/>
      <c r="L540" s="26"/>
      <c r="M540" s="27"/>
      <c r="N540" s="27"/>
      <c r="O540" s="27"/>
      <c r="P540" s="28"/>
      <c r="Q540" s="27"/>
      <c r="R540" s="27"/>
      <c r="S540" s="27"/>
      <c r="T540" s="28"/>
      <c r="U540" s="27"/>
      <c r="V540" s="27"/>
      <c r="W540" s="27"/>
      <c r="X540" s="28"/>
      <c r="Y540" s="27"/>
      <c r="Z540" s="27"/>
      <c r="AA540" s="27"/>
      <c r="AB540" s="26"/>
      <c r="AC540" s="28"/>
      <c r="AD540" s="29"/>
      <c r="AE540" s="29"/>
      <c r="AF540" s="29"/>
      <c r="AG540" s="30"/>
      <c r="AH540" s="29"/>
      <c r="AI540" s="29"/>
      <c r="AJ540" s="29"/>
      <c r="AK540" s="30"/>
      <c r="AL540" s="29"/>
      <c r="AM540" s="29"/>
      <c r="AN540" s="29"/>
      <c r="AO540" s="30"/>
      <c r="AP540" s="29"/>
      <c r="AQ540" s="29"/>
      <c r="AR540" s="30"/>
      <c r="AT540" s="138"/>
    </row>
    <row r="541" spans="1:46" s="11" customFormat="1" ht="13.5" customHeight="1" x14ac:dyDescent="0.15">
      <c r="A541" s="55" t="s">
        <v>3</v>
      </c>
      <c r="B541" s="56"/>
      <c r="C541" s="57"/>
      <c r="D541" s="82"/>
      <c r="E541" s="83"/>
      <c r="F541" s="84"/>
      <c r="G541" s="84"/>
      <c r="H541" s="84"/>
      <c r="I541" s="84"/>
      <c r="J541" s="84"/>
      <c r="K541" s="85"/>
      <c r="L541" s="93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5"/>
      <c r="AB541" s="97">
        <v>1</v>
      </c>
      <c r="AC541" s="60"/>
      <c r="AD541" s="72" t="str">
        <f>IF(OR(L541="",AB541="",AB542=""),"0",ROUNDDOWN(L541*AB541/AB542,0))</f>
        <v>0</v>
      </c>
      <c r="AE541" s="73"/>
      <c r="AF541" s="73"/>
      <c r="AG541" s="73"/>
      <c r="AH541" s="73"/>
      <c r="AI541" s="73"/>
      <c r="AJ541" s="73"/>
      <c r="AK541" s="73"/>
      <c r="AL541" s="73"/>
      <c r="AM541" s="73"/>
      <c r="AN541" s="73"/>
      <c r="AO541" s="73"/>
      <c r="AP541" s="73"/>
      <c r="AQ541" s="73"/>
      <c r="AR541" s="74"/>
      <c r="AT541" s="138"/>
    </row>
    <row r="542" spans="1:46" s="11" customFormat="1" ht="13.5" customHeight="1" x14ac:dyDescent="0.15">
      <c r="A542" s="58"/>
      <c r="B542" s="59"/>
      <c r="C542" s="60"/>
      <c r="D542" s="86"/>
      <c r="E542" s="87"/>
      <c r="F542" s="88"/>
      <c r="G542" s="88"/>
      <c r="H542" s="88"/>
      <c r="I542" s="88"/>
      <c r="J542" s="88"/>
      <c r="K542" s="89"/>
      <c r="L542" s="96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5"/>
      <c r="AB542" s="97">
        <v>2</v>
      </c>
      <c r="AC542" s="60"/>
      <c r="AD542" s="75"/>
      <c r="AE542" s="73"/>
      <c r="AF542" s="73"/>
      <c r="AG542" s="73"/>
      <c r="AH542" s="73"/>
      <c r="AI542" s="73"/>
      <c r="AJ542" s="73"/>
      <c r="AK542" s="73"/>
      <c r="AL542" s="73"/>
      <c r="AM542" s="73"/>
      <c r="AN542" s="73"/>
      <c r="AO542" s="73"/>
      <c r="AP542" s="73"/>
      <c r="AQ542" s="73"/>
      <c r="AR542" s="74"/>
      <c r="AT542" s="138"/>
    </row>
    <row r="543" spans="1:46" s="11" customFormat="1" ht="2.25" customHeight="1" x14ac:dyDescent="0.15">
      <c r="A543" s="26"/>
      <c r="B543" s="27"/>
      <c r="C543" s="28"/>
      <c r="D543" s="90"/>
      <c r="E543" s="91"/>
      <c r="F543" s="91"/>
      <c r="G543" s="91"/>
      <c r="H543" s="91"/>
      <c r="I543" s="91"/>
      <c r="J543" s="91"/>
      <c r="K543" s="92"/>
      <c r="L543" s="26"/>
      <c r="M543" s="27"/>
      <c r="N543" s="27"/>
      <c r="O543" s="27"/>
      <c r="P543" s="28"/>
      <c r="Q543" s="27"/>
      <c r="R543" s="27"/>
      <c r="S543" s="27"/>
      <c r="T543" s="28"/>
      <c r="U543" s="27"/>
      <c r="V543" s="27"/>
      <c r="W543" s="27"/>
      <c r="X543" s="28"/>
      <c r="Y543" s="27"/>
      <c r="Z543" s="27"/>
      <c r="AA543" s="27"/>
      <c r="AB543" s="26"/>
      <c r="AC543" s="28"/>
      <c r="AD543" s="27"/>
      <c r="AE543" s="27"/>
      <c r="AF543" s="27"/>
      <c r="AG543" s="28"/>
      <c r="AH543" s="27"/>
      <c r="AI543" s="27"/>
      <c r="AJ543" s="27"/>
      <c r="AK543" s="28"/>
      <c r="AL543" s="27"/>
      <c r="AM543" s="27"/>
      <c r="AN543" s="27"/>
      <c r="AO543" s="28"/>
      <c r="AP543" s="27"/>
      <c r="AQ543" s="27"/>
      <c r="AR543" s="28"/>
      <c r="AT543" s="138"/>
    </row>
    <row r="544" spans="1:46" s="11" customFormat="1" ht="13.5" customHeight="1" x14ac:dyDescent="0.15">
      <c r="A544" s="55" t="s">
        <v>2</v>
      </c>
      <c r="B544" s="56"/>
      <c r="C544" s="57"/>
      <c r="D544" s="61">
        <f>D532+D535+D538</f>
        <v>0</v>
      </c>
      <c r="E544" s="62"/>
      <c r="F544" s="64"/>
      <c r="G544" s="65"/>
      <c r="H544" s="66"/>
      <c r="I544" s="61">
        <f>I532+I535+I538</f>
        <v>0</v>
      </c>
      <c r="J544" s="70"/>
      <c r="K544" s="71"/>
      <c r="L544" s="37">
        <f>L532+L535+L538+L541</f>
        <v>0</v>
      </c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9"/>
      <c r="AB544" s="64"/>
      <c r="AC544" s="66"/>
      <c r="AD544" s="37">
        <f>AD532+AD535+AD538+AD541</f>
        <v>0</v>
      </c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9"/>
      <c r="AT544" s="138"/>
    </row>
    <row r="545" spans="1:46" s="11" customFormat="1" ht="13.5" customHeight="1" x14ac:dyDescent="0.15">
      <c r="A545" s="58"/>
      <c r="B545" s="59"/>
      <c r="C545" s="60"/>
      <c r="D545" s="63"/>
      <c r="E545" s="62"/>
      <c r="F545" s="67"/>
      <c r="G545" s="68"/>
      <c r="H545" s="69"/>
      <c r="I545" s="63"/>
      <c r="J545" s="70"/>
      <c r="K545" s="71"/>
      <c r="L545" s="40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9"/>
      <c r="AB545" s="67"/>
      <c r="AC545" s="69"/>
      <c r="AD545" s="40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9"/>
      <c r="AT545" s="138"/>
    </row>
    <row r="546" spans="1:46" s="11" customFormat="1" ht="2.25" customHeight="1" thickBot="1" x14ac:dyDescent="0.2">
      <c r="A546" s="31"/>
      <c r="B546" s="32"/>
      <c r="C546" s="33"/>
      <c r="D546" s="31"/>
      <c r="E546" s="33"/>
      <c r="F546" s="31"/>
      <c r="G546" s="32"/>
      <c r="H546" s="33"/>
      <c r="I546" s="31"/>
      <c r="J546" s="32"/>
      <c r="K546" s="33"/>
      <c r="L546" s="31"/>
      <c r="M546" s="32"/>
      <c r="N546" s="32"/>
      <c r="O546" s="32"/>
      <c r="P546" s="33"/>
      <c r="Q546" s="32"/>
      <c r="R546" s="32"/>
      <c r="S546" s="32"/>
      <c r="T546" s="33"/>
      <c r="U546" s="32"/>
      <c r="V546" s="32"/>
      <c r="W546" s="32"/>
      <c r="X546" s="33"/>
      <c r="Y546" s="32"/>
      <c r="Z546" s="32"/>
      <c r="AA546" s="32"/>
      <c r="AB546" s="31"/>
      <c r="AC546" s="33"/>
      <c r="AD546" s="32"/>
      <c r="AE546" s="32"/>
      <c r="AF546" s="32"/>
      <c r="AG546" s="33"/>
      <c r="AH546" s="32"/>
      <c r="AI546" s="32"/>
      <c r="AJ546" s="32"/>
      <c r="AK546" s="33"/>
      <c r="AL546" s="32"/>
      <c r="AM546" s="32"/>
      <c r="AN546" s="32"/>
      <c r="AO546" s="33"/>
      <c r="AP546" s="32"/>
      <c r="AQ546" s="32"/>
      <c r="AR546" s="33"/>
      <c r="AT546" s="138"/>
    </row>
    <row r="547" spans="1:46" s="11" customFormat="1" ht="27" customHeight="1" thickTop="1" x14ac:dyDescent="0.15">
      <c r="A547" s="20" t="s">
        <v>22</v>
      </c>
      <c r="B547" s="21" t="s">
        <v>21</v>
      </c>
      <c r="C547" s="133"/>
      <c r="D547" s="134"/>
      <c r="E547" s="134"/>
      <c r="F547" s="134"/>
      <c r="G547" s="135"/>
      <c r="H547" s="136" t="s">
        <v>20</v>
      </c>
      <c r="I547" s="125"/>
      <c r="J547" s="133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  <c r="AA547" s="134"/>
      <c r="AB547" s="134"/>
      <c r="AC547" s="134"/>
      <c r="AD547" s="134"/>
      <c r="AE547" s="134"/>
      <c r="AF547" s="134"/>
      <c r="AG547" s="134"/>
      <c r="AH547" s="134"/>
      <c r="AI547" s="134"/>
      <c r="AJ547" s="134"/>
      <c r="AK547" s="134"/>
      <c r="AL547" s="134"/>
      <c r="AM547" s="134"/>
      <c r="AN547" s="134"/>
      <c r="AO547" s="134"/>
      <c r="AP547" s="134"/>
      <c r="AQ547" s="134"/>
      <c r="AR547" s="135"/>
      <c r="AT547" s="138"/>
    </row>
    <row r="548" spans="1:46" s="11" customFormat="1" ht="15" customHeight="1" x14ac:dyDescent="0.15">
      <c r="A548" s="114" t="s">
        <v>19</v>
      </c>
      <c r="B548" s="115"/>
      <c r="C548" s="57"/>
      <c r="D548" s="119" t="s">
        <v>18</v>
      </c>
      <c r="E548" s="120"/>
      <c r="F548" s="120"/>
      <c r="G548" s="120"/>
      <c r="H548" s="120"/>
      <c r="I548" s="120"/>
      <c r="J548" s="120"/>
      <c r="K548" s="121"/>
      <c r="L548" s="119" t="s">
        <v>17</v>
      </c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1"/>
      <c r="AT548" s="139"/>
    </row>
    <row r="549" spans="1:46" s="11" customFormat="1" ht="30" customHeight="1" x14ac:dyDescent="0.15">
      <c r="A549" s="116"/>
      <c r="B549" s="117"/>
      <c r="C549" s="118"/>
      <c r="D549" s="122" t="s">
        <v>16</v>
      </c>
      <c r="E549" s="121"/>
      <c r="F549" s="123" t="s">
        <v>15</v>
      </c>
      <c r="G549" s="124"/>
      <c r="H549" s="125"/>
      <c r="I549" s="122" t="s">
        <v>14</v>
      </c>
      <c r="J549" s="120"/>
      <c r="K549" s="121"/>
      <c r="L549" s="122" t="s">
        <v>13</v>
      </c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1"/>
      <c r="AB549" s="123" t="s">
        <v>12</v>
      </c>
      <c r="AC549" s="125"/>
      <c r="AD549" s="122" t="s">
        <v>11</v>
      </c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1"/>
      <c r="AT549" s="139"/>
    </row>
    <row r="550" spans="1:46" s="11" customFormat="1" ht="12" customHeight="1" x14ac:dyDescent="0.15">
      <c r="A550" s="22"/>
      <c r="B550" s="23"/>
      <c r="C550" s="24"/>
      <c r="D550" s="23"/>
      <c r="E550" s="25" t="s">
        <v>10</v>
      </c>
      <c r="F550" s="22"/>
      <c r="G550" s="23"/>
      <c r="H550" s="24"/>
      <c r="I550" s="23"/>
      <c r="J550" s="23"/>
      <c r="K550" s="25" t="s">
        <v>10</v>
      </c>
      <c r="L550" s="22"/>
      <c r="M550" s="23"/>
      <c r="N550" s="23"/>
      <c r="O550" s="132" t="s">
        <v>9</v>
      </c>
      <c r="P550" s="132"/>
      <c r="Q550" s="132"/>
      <c r="R550" s="23"/>
      <c r="S550" s="132" t="s">
        <v>8</v>
      </c>
      <c r="T550" s="132"/>
      <c r="U550" s="132"/>
      <c r="V550" s="23"/>
      <c r="W550" s="98" t="s">
        <v>7</v>
      </c>
      <c r="X550" s="98"/>
      <c r="Y550" s="98"/>
      <c r="Z550" s="126" t="s">
        <v>6</v>
      </c>
      <c r="AA550" s="126"/>
      <c r="AB550" s="22"/>
      <c r="AC550" s="24"/>
      <c r="AD550" s="23"/>
      <c r="AE550" s="23"/>
      <c r="AF550" s="132" t="s">
        <v>9</v>
      </c>
      <c r="AG550" s="132"/>
      <c r="AH550" s="132"/>
      <c r="AI550" s="23"/>
      <c r="AJ550" s="132" t="s">
        <v>8</v>
      </c>
      <c r="AK550" s="132"/>
      <c r="AL550" s="132"/>
      <c r="AM550" s="23"/>
      <c r="AN550" s="98" t="s">
        <v>7</v>
      </c>
      <c r="AO550" s="98"/>
      <c r="AP550" s="98"/>
      <c r="AQ550" s="126" t="s">
        <v>6</v>
      </c>
      <c r="AR550" s="127"/>
    </row>
    <row r="551" spans="1:46" s="11" customFormat="1" ht="11.25" customHeight="1" x14ac:dyDescent="0.15">
      <c r="A551" s="128" t="s">
        <v>5</v>
      </c>
      <c r="B551" s="129"/>
      <c r="C551" s="130"/>
      <c r="D551" s="102"/>
      <c r="E551" s="103"/>
      <c r="F551" s="79"/>
      <c r="G551" s="80"/>
      <c r="H551" s="81"/>
      <c r="I551" s="131" t="str">
        <f>IF(OR(D551="",F551="",F552=""),"0",ROUNDDOWN(D551*F551/F552,2))</f>
        <v>0</v>
      </c>
      <c r="J551" s="109"/>
      <c r="K551" s="110"/>
      <c r="L551" s="93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5"/>
      <c r="AB551" s="79"/>
      <c r="AC551" s="81"/>
      <c r="AD551" s="72" t="str">
        <f>IF(OR(L551="",AB551="",AB552=""),"0",ROUNDDOWN(L551*AB551/AB552,0))</f>
        <v>0</v>
      </c>
      <c r="AE551" s="73"/>
      <c r="AF551" s="73"/>
      <c r="AG551" s="73"/>
      <c r="AH551" s="73"/>
      <c r="AI551" s="73"/>
      <c r="AJ551" s="73"/>
      <c r="AK551" s="73"/>
      <c r="AL551" s="73"/>
      <c r="AM551" s="73"/>
      <c r="AN551" s="73"/>
      <c r="AO551" s="73"/>
      <c r="AP551" s="73"/>
      <c r="AQ551" s="73"/>
      <c r="AR551" s="74"/>
    </row>
    <row r="552" spans="1:46" s="11" customFormat="1" ht="11.25" customHeight="1" x14ac:dyDescent="0.15">
      <c r="A552" s="76" t="s">
        <v>4</v>
      </c>
      <c r="B552" s="77"/>
      <c r="C552" s="78"/>
      <c r="D552" s="104"/>
      <c r="E552" s="103"/>
      <c r="F552" s="79"/>
      <c r="G552" s="80"/>
      <c r="H552" s="81"/>
      <c r="I552" s="108"/>
      <c r="J552" s="109"/>
      <c r="K552" s="110"/>
      <c r="L552" s="96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5"/>
      <c r="AB552" s="79"/>
      <c r="AC552" s="81"/>
      <c r="AD552" s="75"/>
      <c r="AE552" s="73"/>
      <c r="AF552" s="73"/>
      <c r="AG552" s="73"/>
      <c r="AH552" s="73"/>
      <c r="AI552" s="73"/>
      <c r="AJ552" s="73"/>
      <c r="AK552" s="73"/>
      <c r="AL552" s="73"/>
      <c r="AM552" s="73"/>
      <c r="AN552" s="73"/>
      <c r="AO552" s="73"/>
      <c r="AP552" s="73"/>
      <c r="AQ552" s="73"/>
      <c r="AR552" s="74"/>
    </row>
    <row r="553" spans="1:46" s="11" customFormat="1" ht="2.25" customHeight="1" x14ac:dyDescent="0.15">
      <c r="A553" s="26"/>
      <c r="B553" s="27"/>
      <c r="C553" s="28"/>
      <c r="D553" s="27"/>
      <c r="E553" s="27"/>
      <c r="F553" s="26"/>
      <c r="G553" s="27"/>
      <c r="H553" s="28"/>
      <c r="I553" s="27"/>
      <c r="J553" s="27"/>
      <c r="K553" s="27"/>
      <c r="L553" s="26"/>
      <c r="M553" s="27"/>
      <c r="N553" s="27"/>
      <c r="O553" s="27"/>
      <c r="P553" s="28"/>
      <c r="Q553" s="27"/>
      <c r="R553" s="27"/>
      <c r="S553" s="27"/>
      <c r="T553" s="28"/>
      <c r="U553" s="27"/>
      <c r="V553" s="27"/>
      <c r="W553" s="27"/>
      <c r="X553" s="28"/>
      <c r="Y553" s="27"/>
      <c r="Z553" s="27"/>
      <c r="AA553" s="27"/>
      <c r="AB553" s="26"/>
      <c r="AC553" s="28"/>
      <c r="AD553" s="29"/>
      <c r="AE553" s="29"/>
      <c r="AF553" s="29"/>
      <c r="AG553" s="30"/>
      <c r="AH553" s="29"/>
      <c r="AI553" s="29"/>
      <c r="AJ553" s="29"/>
      <c r="AK553" s="30"/>
      <c r="AL553" s="29"/>
      <c r="AM553" s="29"/>
      <c r="AN553" s="29"/>
      <c r="AO553" s="30"/>
      <c r="AP553" s="29"/>
      <c r="AQ553" s="29"/>
      <c r="AR553" s="30"/>
    </row>
    <row r="554" spans="1:46" s="11" customFormat="1" ht="13.5" customHeight="1" x14ac:dyDescent="0.15">
      <c r="A554" s="111" t="s">
        <v>5</v>
      </c>
      <c r="B554" s="112"/>
      <c r="C554" s="113"/>
      <c r="D554" s="102"/>
      <c r="E554" s="103"/>
      <c r="F554" s="79"/>
      <c r="G554" s="80"/>
      <c r="H554" s="81"/>
      <c r="I554" s="105" t="str">
        <f>IF(OR(D554="",F554="",F555=""),"0",ROUNDDOWN(D554*F554/F555,2))</f>
        <v>0</v>
      </c>
      <c r="J554" s="106"/>
      <c r="K554" s="107"/>
      <c r="L554" s="93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5"/>
      <c r="AB554" s="79"/>
      <c r="AC554" s="81"/>
      <c r="AD554" s="72" t="str">
        <f>IF(OR(L554="",AB554="",AB555=""),"0",ROUNDDOWN(L554*AB554/AB555,0))</f>
        <v>0</v>
      </c>
      <c r="AE554" s="73"/>
      <c r="AF554" s="73"/>
      <c r="AG554" s="73"/>
      <c r="AH554" s="73"/>
      <c r="AI554" s="73"/>
      <c r="AJ554" s="73"/>
      <c r="AK554" s="73"/>
      <c r="AL554" s="73"/>
      <c r="AM554" s="73"/>
      <c r="AN554" s="73"/>
      <c r="AO554" s="73"/>
      <c r="AP554" s="73"/>
      <c r="AQ554" s="73"/>
      <c r="AR554" s="74"/>
    </row>
    <row r="555" spans="1:46" s="11" customFormat="1" ht="13.5" customHeight="1" x14ac:dyDescent="0.15">
      <c r="A555" s="76" t="s">
        <v>4</v>
      </c>
      <c r="B555" s="77"/>
      <c r="C555" s="78"/>
      <c r="D555" s="104"/>
      <c r="E555" s="103"/>
      <c r="F555" s="79"/>
      <c r="G555" s="80"/>
      <c r="H555" s="81"/>
      <c r="I555" s="108"/>
      <c r="J555" s="109"/>
      <c r="K555" s="110"/>
      <c r="L555" s="96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5"/>
      <c r="AB555" s="79"/>
      <c r="AC555" s="81"/>
      <c r="AD555" s="75"/>
      <c r="AE555" s="73"/>
      <c r="AF555" s="73"/>
      <c r="AG555" s="73"/>
      <c r="AH555" s="73"/>
      <c r="AI555" s="73"/>
      <c r="AJ555" s="73"/>
      <c r="AK555" s="73"/>
      <c r="AL555" s="73"/>
      <c r="AM555" s="73"/>
      <c r="AN555" s="73"/>
      <c r="AO555" s="73"/>
      <c r="AP555" s="73"/>
      <c r="AQ555" s="73"/>
      <c r="AR555" s="74"/>
    </row>
    <row r="556" spans="1:46" s="11" customFormat="1" ht="2.25" customHeight="1" x14ac:dyDescent="0.15">
      <c r="A556" s="26"/>
      <c r="B556" s="27"/>
      <c r="C556" s="28"/>
      <c r="D556" s="26"/>
      <c r="E556" s="28"/>
      <c r="F556" s="26"/>
      <c r="G556" s="27"/>
      <c r="H556" s="28"/>
      <c r="I556" s="26"/>
      <c r="J556" s="27"/>
      <c r="K556" s="28"/>
      <c r="L556" s="26"/>
      <c r="M556" s="27"/>
      <c r="N556" s="27"/>
      <c r="O556" s="27"/>
      <c r="P556" s="28"/>
      <c r="Q556" s="27"/>
      <c r="R556" s="27"/>
      <c r="S556" s="27"/>
      <c r="T556" s="28"/>
      <c r="U556" s="27"/>
      <c r="V556" s="27"/>
      <c r="W556" s="27"/>
      <c r="X556" s="28"/>
      <c r="Y556" s="27"/>
      <c r="Z556" s="27"/>
      <c r="AA556" s="27"/>
      <c r="AB556" s="26"/>
      <c r="AC556" s="28"/>
      <c r="AD556" s="29"/>
      <c r="AE556" s="29"/>
      <c r="AF556" s="29"/>
      <c r="AG556" s="30"/>
      <c r="AH556" s="29"/>
      <c r="AI556" s="29"/>
      <c r="AJ556" s="29"/>
      <c r="AK556" s="30"/>
      <c r="AL556" s="29"/>
      <c r="AM556" s="29"/>
      <c r="AN556" s="29"/>
      <c r="AO556" s="30"/>
      <c r="AP556" s="29"/>
      <c r="AQ556" s="29"/>
      <c r="AR556" s="30"/>
    </row>
    <row r="557" spans="1:46" s="11" customFormat="1" ht="13.5" customHeight="1" x14ac:dyDescent="0.15">
      <c r="A557" s="99"/>
      <c r="B557" s="100"/>
      <c r="C557" s="101"/>
      <c r="D557" s="102"/>
      <c r="E557" s="103"/>
      <c r="F557" s="79"/>
      <c r="G557" s="80"/>
      <c r="H557" s="81"/>
      <c r="I557" s="105" t="str">
        <f>IF(OR(D557="",F557="",F558=""),"0",ROUNDDOWN(D557*F557/F558,2))</f>
        <v>0</v>
      </c>
      <c r="J557" s="106"/>
      <c r="K557" s="107"/>
      <c r="L557" s="93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5"/>
      <c r="AB557" s="79"/>
      <c r="AC557" s="81"/>
      <c r="AD557" s="72" t="str">
        <f>IF(OR(L557="",AB557="",AB558=""),"0",ROUNDDOWN(L557*AB557/AB558,0))</f>
        <v>0</v>
      </c>
      <c r="AE557" s="73"/>
      <c r="AF557" s="73"/>
      <c r="AG557" s="73"/>
      <c r="AH557" s="73"/>
      <c r="AI557" s="73"/>
      <c r="AJ557" s="73"/>
      <c r="AK557" s="73"/>
      <c r="AL557" s="73"/>
      <c r="AM557" s="73"/>
      <c r="AN557" s="73"/>
      <c r="AO557" s="73"/>
      <c r="AP557" s="73"/>
      <c r="AQ557" s="73"/>
      <c r="AR557" s="74"/>
    </row>
    <row r="558" spans="1:46" s="11" customFormat="1" ht="13.5" customHeight="1" x14ac:dyDescent="0.15">
      <c r="A558" s="76"/>
      <c r="B558" s="77"/>
      <c r="C558" s="78"/>
      <c r="D558" s="104"/>
      <c r="E558" s="103"/>
      <c r="F558" s="79"/>
      <c r="G558" s="80"/>
      <c r="H558" s="81"/>
      <c r="I558" s="108"/>
      <c r="J558" s="109"/>
      <c r="K558" s="110"/>
      <c r="L558" s="96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5"/>
      <c r="AB558" s="79"/>
      <c r="AC558" s="81"/>
      <c r="AD558" s="75"/>
      <c r="AE558" s="73"/>
      <c r="AF558" s="73"/>
      <c r="AG558" s="73"/>
      <c r="AH558" s="73"/>
      <c r="AI558" s="73"/>
      <c r="AJ558" s="73"/>
      <c r="AK558" s="73"/>
      <c r="AL558" s="73"/>
      <c r="AM558" s="73"/>
      <c r="AN558" s="73"/>
      <c r="AO558" s="73"/>
      <c r="AP558" s="73"/>
      <c r="AQ558" s="73"/>
      <c r="AR558" s="74"/>
    </row>
    <row r="559" spans="1:46" s="11" customFormat="1" ht="2.25" customHeight="1" x14ac:dyDescent="0.15">
      <c r="A559" s="26"/>
      <c r="B559" s="27"/>
      <c r="C559" s="28"/>
      <c r="D559" s="26"/>
      <c r="E559" s="28"/>
      <c r="F559" s="26"/>
      <c r="G559" s="27"/>
      <c r="H559" s="28"/>
      <c r="I559" s="26"/>
      <c r="J559" s="27"/>
      <c r="K559" s="28"/>
      <c r="L559" s="26"/>
      <c r="M559" s="27"/>
      <c r="N559" s="27"/>
      <c r="O559" s="27"/>
      <c r="P559" s="28"/>
      <c r="Q559" s="27"/>
      <c r="R559" s="27"/>
      <c r="S559" s="27"/>
      <c r="T559" s="28"/>
      <c r="U559" s="27"/>
      <c r="V559" s="27"/>
      <c r="W559" s="27"/>
      <c r="X559" s="28"/>
      <c r="Y559" s="27"/>
      <c r="Z559" s="27"/>
      <c r="AA559" s="27"/>
      <c r="AB559" s="26"/>
      <c r="AC559" s="28"/>
      <c r="AD559" s="29"/>
      <c r="AE559" s="29"/>
      <c r="AF559" s="29"/>
      <c r="AG559" s="30"/>
      <c r="AH559" s="29"/>
      <c r="AI559" s="29"/>
      <c r="AJ559" s="29"/>
      <c r="AK559" s="30"/>
      <c r="AL559" s="29"/>
      <c r="AM559" s="29"/>
      <c r="AN559" s="29"/>
      <c r="AO559" s="30"/>
      <c r="AP559" s="29"/>
      <c r="AQ559" s="29"/>
      <c r="AR559" s="30"/>
    </row>
    <row r="560" spans="1:46" s="11" customFormat="1" ht="13.5" customHeight="1" x14ac:dyDescent="0.15">
      <c r="A560" s="55" t="s">
        <v>3</v>
      </c>
      <c r="B560" s="56"/>
      <c r="C560" s="57"/>
      <c r="D560" s="82"/>
      <c r="E560" s="83"/>
      <c r="F560" s="84"/>
      <c r="G560" s="84"/>
      <c r="H560" s="84"/>
      <c r="I560" s="84"/>
      <c r="J560" s="84"/>
      <c r="K560" s="85"/>
      <c r="L560" s="93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5"/>
      <c r="AB560" s="97">
        <v>1</v>
      </c>
      <c r="AC560" s="60"/>
      <c r="AD560" s="72" t="str">
        <f>IF(OR(L560="",AB560="",AB561=""),"0",ROUNDDOWN(L560*AB560/AB561,0))</f>
        <v>0</v>
      </c>
      <c r="AE560" s="73"/>
      <c r="AF560" s="73"/>
      <c r="AG560" s="73"/>
      <c r="AH560" s="73"/>
      <c r="AI560" s="73"/>
      <c r="AJ560" s="73"/>
      <c r="AK560" s="73"/>
      <c r="AL560" s="73"/>
      <c r="AM560" s="73"/>
      <c r="AN560" s="73"/>
      <c r="AO560" s="73"/>
      <c r="AP560" s="73"/>
      <c r="AQ560" s="73"/>
      <c r="AR560" s="74"/>
    </row>
    <row r="561" spans="1:46" s="11" customFormat="1" ht="13.5" customHeight="1" x14ac:dyDescent="0.15">
      <c r="A561" s="58"/>
      <c r="B561" s="59"/>
      <c r="C561" s="60"/>
      <c r="D561" s="86"/>
      <c r="E561" s="87"/>
      <c r="F561" s="88"/>
      <c r="G561" s="88"/>
      <c r="H561" s="88"/>
      <c r="I561" s="88"/>
      <c r="J561" s="88"/>
      <c r="K561" s="89"/>
      <c r="L561" s="96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5"/>
      <c r="AB561" s="97">
        <v>2</v>
      </c>
      <c r="AC561" s="60"/>
      <c r="AD561" s="75"/>
      <c r="AE561" s="73"/>
      <c r="AF561" s="73"/>
      <c r="AG561" s="73"/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4"/>
    </row>
    <row r="562" spans="1:46" s="11" customFormat="1" ht="2.25" customHeight="1" x14ac:dyDescent="0.15">
      <c r="A562" s="26"/>
      <c r="B562" s="27"/>
      <c r="C562" s="28"/>
      <c r="D562" s="90"/>
      <c r="E562" s="91"/>
      <c r="F562" s="91"/>
      <c r="G562" s="91"/>
      <c r="H562" s="91"/>
      <c r="I562" s="91"/>
      <c r="J562" s="91"/>
      <c r="K562" s="92"/>
      <c r="L562" s="26"/>
      <c r="M562" s="27"/>
      <c r="N562" s="27"/>
      <c r="O562" s="27"/>
      <c r="P562" s="28"/>
      <c r="Q562" s="27"/>
      <c r="R562" s="27"/>
      <c r="S562" s="27"/>
      <c r="T562" s="28"/>
      <c r="U562" s="27"/>
      <c r="V562" s="27"/>
      <c r="W562" s="27"/>
      <c r="X562" s="28"/>
      <c r="Y562" s="27"/>
      <c r="Z562" s="27"/>
      <c r="AA562" s="27"/>
      <c r="AB562" s="26"/>
      <c r="AC562" s="28"/>
      <c r="AD562" s="27"/>
      <c r="AE562" s="27"/>
      <c r="AF562" s="27"/>
      <c r="AG562" s="28"/>
      <c r="AH562" s="27"/>
      <c r="AI562" s="27"/>
      <c r="AJ562" s="27"/>
      <c r="AK562" s="28"/>
      <c r="AL562" s="27"/>
      <c r="AM562" s="27"/>
      <c r="AN562" s="27"/>
      <c r="AO562" s="28"/>
      <c r="AP562" s="27"/>
      <c r="AQ562" s="27"/>
      <c r="AR562" s="28"/>
    </row>
    <row r="563" spans="1:46" s="11" customFormat="1" ht="13.5" customHeight="1" x14ac:dyDescent="0.15">
      <c r="A563" s="55" t="s">
        <v>2</v>
      </c>
      <c r="B563" s="56"/>
      <c r="C563" s="57"/>
      <c r="D563" s="61">
        <f>D551+D554+D557</f>
        <v>0</v>
      </c>
      <c r="E563" s="62"/>
      <c r="F563" s="64"/>
      <c r="G563" s="65"/>
      <c r="H563" s="66"/>
      <c r="I563" s="61">
        <f>I551+I554+I557</f>
        <v>0</v>
      </c>
      <c r="J563" s="70"/>
      <c r="K563" s="71"/>
      <c r="L563" s="37">
        <f>L551+L554+L557+L560</f>
        <v>0</v>
      </c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9"/>
      <c r="AB563" s="64"/>
      <c r="AC563" s="66"/>
      <c r="AD563" s="37">
        <f>AD551+AD554+AD557+AD560</f>
        <v>0</v>
      </c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9"/>
    </row>
    <row r="564" spans="1:46" s="11" customFormat="1" ht="13.5" customHeight="1" x14ac:dyDescent="0.15">
      <c r="A564" s="58"/>
      <c r="B564" s="59"/>
      <c r="C564" s="60"/>
      <c r="D564" s="63"/>
      <c r="E564" s="62"/>
      <c r="F564" s="67"/>
      <c r="G564" s="68"/>
      <c r="H564" s="69"/>
      <c r="I564" s="63"/>
      <c r="J564" s="70"/>
      <c r="K564" s="71"/>
      <c r="L564" s="40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9"/>
      <c r="AB564" s="67"/>
      <c r="AC564" s="69"/>
      <c r="AD564" s="40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9"/>
    </row>
    <row r="565" spans="1:46" s="11" customFormat="1" ht="2.25" customHeight="1" thickBot="1" x14ac:dyDescent="0.2">
      <c r="A565" s="31"/>
      <c r="B565" s="32"/>
      <c r="C565" s="33"/>
      <c r="D565" s="31"/>
      <c r="E565" s="33"/>
      <c r="F565" s="31"/>
      <c r="G565" s="32"/>
      <c r="H565" s="33"/>
      <c r="I565" s="31"/>
      <c r="J565" s="32"/>
      <c r="K565" s="33"/>
      <c r="L565" s="31"/>
      <c r="M565" s="32"/>
      <c r="N565" s="32"/>
      <c r="O565" s="32"/>
      <c r="P565" s="33"/>
      <c r="Q565" s="32"/>
      <c r="R565" s="32"/>
      <c r="S565" s="32"/>
      <c r="T565" s="33"/>
      <c r="U565" s="32"/>
      <c r="V565" s="32"/>
      <c r="W565" s="32"/>
      <c r="X565" s="33"/>
      <c r="Y565" s="32"/>
      <c r="Z565" s="32"/>
      <c r="AA565" s="32"/>
      <c r="AB565" s="31"/>
      <c r="AC565" s="33"/>
      <c r="AD565" s="32"/>
      <c r="AE565" s="32"/>
      <c r="AF565" s="32"/>
      <c r="AG565" s="33"/>
      <c r="AH565" s="32"/>
      <c r="AI565" s="32"/>
      <c r="AJ565" s="32"/>
      <c r="AK565" s="33"/>
      <c r="AL565" s="32"/>
      <c r="AM565" s="32"/>
      <c r="AN565" s="32"/>
      <c r="AO565" s="33"/>
      <c r="AP565" s="32"/>
      <c r="AQ565" s="32"/>
      <c r="AR565" s="33"/>
    </row>
    <row r="566" spans="1:46" s="11" customFormat="1" ht="37.5" customHeight="1" thickTop="1" x14ac:dyDescent="0.2">
      <c r="A566" s="41" t="s">
        <v>1</v>
      </c>
      <c r="B566" s="42"/>
      <c r="C566" s="42"/>
      <c r="D566" s="42"/>
      <c r="E566" s="42"/>
      <c r="F566" s="42"/>
      <c r="G566" s="42"/>
      <c r="H566" s="43"/>
      <c r="I566" s="44">
        <f>I526+I544+I563</f>
        <v>0</v>
      </c>
      <c r="J566" s="45"/>
      <c r="K566" s="46"/>
      <c r="L566" s="41" t="s">
        <v>0</v>
      </c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3"/>
      <c r="AD566" s="50">
        <f>AD526+AD544+AD563</f>
        <v>0</v>
      </c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2"/>
      <c r="AS566" s="53" t="s">
        <v>93</v>
      </c>
      <c r="AT566" s="54"/>
    </row>
    <row r="567" spans="1:46" ht="2.25" customHeight="1" x14ac:dyDescent="0.15">
      <c r="A567" s="10"/>
      <c r="B567" s="9"/>
      <c r="C567" s="9"/>
      <c r="D567" s="9"/>
      <c r="E567" s="9"/>
      <c r="F567" s="9"/>
      <c r="G567" s="9"/>
      <c r="H567" s="8"/>
      <c r="I567" s="47"/>
      <c r="J567" s="48"/>
      <c r="K567" s="49"/>
      <c r="L567" s="7"/>
      <c r="M567" s="6"/>
      <c r="N567" s="6"/>
      <c r="O567" s="6"/>
      <c r="P567" s="5"/>
      <c r="Q567" s="6"/>
      <c r="R567" s="6"/>
      <c r="S567" s="6"/>
      <c r="T567" s="5"/>
      <c r="U567" s="6"/>
      <c r="V567" s="6"/>
      <c r="W567" s="6"/>
      <c r="X567" s="5"/>
      <c r="Y567" s="6"/>
      <c r="Z567" s="6"/>
      <c r="AA567" s="6"/>
      <c r="AB567" s="7"/>
      <c r="AC567" s="5"/>
      <c r="AD567" s="6"/>
      <c r="AE567" s="6"/>
      <c r="AF567" s="6"/>
      <c r="AG567" s="5"/>
      <c r="AH567" s="6"/>
      <c r="AI567" s="6"/>
      <c r="AJ567" s="6"/>
      <c r="AK567" s="5"/>
      <c r="AL567" s="6"/>
      <c r="AM567" s="6"/>
      <c r="AN567" s="6"/>
      <c r="AO567" s="5"/>
      <c r="AP567" s="6"/>
      <c r="AQ567" s="6"/>
      <c r="AR567" s="5"/>
    </row>
    <row r="568" spans="1:46" s="11" customFormat="1" ht="27" customHeight="1" x14ac:dyDescent="0.15">
      <c r="A568" s="20" t="s">
        <v>22</v>
      </c>
      <c r="B568" s="21" t="s">
        <v>21</v>
      </c>
      <c r="C568" s="140"/>
      <c r="D568" s="141"/>
      <c r="E568" s="141"/>
      <c r="F568" s="141"/>
      <c r="G568" s="142"/>
      <c r="H568" s="136" t="s">
        <v>20</v>
      </c>
      <c r="I568" s="125"/>
      <c r="J568" s="140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/>
      <c r="U568" s="141"/>
      <c r="V568" s="141"/>
      <c r="W568" s="141"/>
      <c r="X568" s="141"/>
      <c r="Y568" s="141"/>
      <c r="Z568" s="141"/>
      <c r="AA568" s="141"/>
      <c r="AB568" s="141"/>
      <c r="AC568" s="141"/>
      <c r="AD568" s="141"/>
      <c r="AE568" s="141"/>
      <c r="AF568" s="141"/>
      <c r="AG568" s="141"/>
      <c r="AH568" s="141"/>
      <c r="AI568" s="141"/>
      <c r="AJ568" s="141"/>
      <c r="AK568" s="141"/>
      <c r="AL568" s="141"/>
      <c r="AM568" s="141"/>
      <c r="AN568" s="141"/>
      <c r="AO568" s="141"/>
      <c r="AP568" s="141"/>
      <c r="AQ568" s="141"/>
      <c r="AR568" s="142"/>
    </row>
    <row r="569" spans="1:46" s="11" customFormat="1" ht="15" customHeight="1" x14ac:dyDescent="0.15">
      <c r="A569" s="114" t="s">
        <v>19</v>
      </c>
      <c r="B569" s="115"/>
      <c r="C569" s="57"/>
      <c r="D569" s="119" t="s">
        <v>18</v>
      </c>
      <c r="E569" s="120"/>
      <c r="F569" s="120"/>
      <c r="G569" s="120"/>
      <c r="H569" s="120"/>
      <c r="I569" s="120"/>
      <c r="J569" s="120"/>
      <c r="K569" s="121"/>
      <c r="L569" s="119" t="s">
        <v>17</v>
      </c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1"/>
      <c r="AT569" s="137" t="s">
        <v>23</v>
      </c>
    </row>
    <row r="570" spans="1:46" s="11" customFormat="1" ht="30" customHeight="1" x14ac:dyDescent="0.15">
      <c r="A570" s="116"/>
      <c r="B570" s="117"/>
      <c r="C570" s="118"/>
      <c r="D570" s="122" t="s">
        <v>16</v>
      </c>
      <c r="E570" s="121"/>
      <c r="F570" s="123" t="s">
        <v>15</v>
      </c>
      <c r="G570" s="124"/>
      <c r="H570" s="125"/>
      <c r="I570" s="122" t="s">
        <v>14</v>
      </c>
      <c r="J570" s="120"/>
      <c r="K570" s="121"/>
      <c r="L570" s="122" t="s">
        <v>13</v>
      </c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1"/>
      <c r="AB570" s="123" t="s">
        <v>12</v>
      </c>
      <c r="AC570" s="125"/>
      <c r="AD570" s="122" t="s">
        <v>11</v>
      </c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1"/>
      <c r="AT570" s="138"/>
    </row>
    <row r="571" spans="1:46" s="11" customFormat="1" ht="12" customHeight="1" x14ac:dyDescent="0.15">
      <c r="A571" s="22"/>
      <c r="B571" s="23"/>
      <c r="C571" s="24"/>
      <c r="D571" s="23"/>
      <c r="E571" s="25" t="s">
        <v>10</v>
      </c>
      <c r="F571" s="22"/>
      <c r="G571" s="23"/>
      <c r="H571" s="24"/>
      <c r="I571" s="23"/>
      <c r="J571" s="23"/>
      <c r="K571" s="25" t="s">
        <v>10</v>
      </c>
      <c r="L571" s="22"/>
      <c r="M571" s="23"/>
      <c r="N571" s="23"/>
      <c r="O571" s="132" t="s">
        <v>9</v>
      </c>
      <c r="P571" s="132"/>
      <c r="Q571" s="132"/>
      <c r="R571" s="23"/>
      <c r="S571" s="132" t="s">
        <v>8</v>
      </c>
      <c r="T571" s="132"/>
      <c r="U571" s="132"/>
      <c r="V571" s="23"/>
      <c r="W571" s="98" t="s">
        <v>7</v>
      </c>
      <c r="X571" s="98"/>
      <c r="Y571" s="98"/>
      <c r="Z571" s="126" t="s">
        <v>6</v>
      </c>
      <c r="AA571" s="126"/>
      <c r="AB571" s="22"/>
      <c r="AC571" s="24"/>
      <c r="AD571" s="23"/>
      <c r="AE571" s="23"/>
      <c r="AF571" s="132" t="s">
        <v>9</v>
      </c>
      <c r="AG571" s="132"/>
      <c r="AH571" s="132"/>
      <c r="AI571" s="23"/>
      <c r="AJ571" s="132" t="s">
        <v>8</v>
      </c>
      <c r="AK571" s="132"/>
      <c r="AL571" s="132"/>
      <c r="AM571" s="23"/>
      <c r="AN571" s="98" t="s">
        <v>7</v>
      </c>
      <c r="AO571" s="98"/>
      <c r="AP571" s="98"/>
      <c r="AQ571" s="126" t="s">
        <v>6</v>
      </c>
      <c r="AR571" s="127"/>
      <c r="AT571" s="138"/>
    </row>
    <row r="572" spans="1:46" s="11" customFormat="1" ht="11.25" customHeight="1" x14ac:dyDescent="0.15">
      <c r="A572" s="128" t="s">
        <v>5</v>
      </c>
      <c r="B572" s="129"/>
      <c r="C572" s="130"/>
      <c r="D572" s="102"/>
      <c r="E572" s="103"/>
      <c r="F572" s="79"/>
      <c r="G572" s="80"/>
      <c r="H572" s="81"/>
      <c r="I572" s="131" t="str">
        <f>IF(OR(D572="",F572="",F573=""),"0",ROUNDDOWN(D572*F572/F573,2))</f>
        <v>0</v>
      </c>
      <c r="J572" s="109"/>
      <c r="K572" s="110"/>
      <c r="L572" s="93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5"/>
      <c r="AB572" s="79"/>
      <c r="AC572" s="81"/>
      <c r="AD572" s="72" t="str">
        <f>IF(OR(L572="",AB572="",AB573=""),"0",ROUNDDOWN(L572*AB572/AB573,0))</f>
        <v>0</v>
      </c>
      <c r="AE572" s="73"/>
      <c r="AF572" s="73"/>
      <c r="AG572" s="73"/>
      <c r="AH572" s="73"/>
      <c r="AI572" s="73"/>
      <c r="AJ572" s="73"/>
      <c r="AK572" s="73"/>
      <c r="AL572" s="73"/>
      <c r="AM572" s="73"/>
      <c r="AN572" s="73"/>
      <c r="AO572" s="73"/>
      <c r="AP572" s="73"/>
      <c r="AQ572" s="73"/>
      <c r="AR572" s="74"/>
      <c r="AT572" s="138"/>
    </row>
    <row r="573" spans="1:46" s="11" customFormat="1" ht="11.25" customHeight="1" x14ac:dyDescent="0.15">
      <c r="A573" s="76" t="s">
        <v>4</v>
      </c>
      <c r="B573" s="77"/>
      <c r="C573" s="78"/>
      <c r="D573" s="104"/>
      <c r="E573" s="103"/>
      <c r="F573" s="79"/>
      <c r="G573" s="80"/>
      <c r="H573" s="81"/>
      <c r="I573" s="108"/>
      <c r="J573" s="109"/>
      <c r="K573" s="110"/>
      <c r="L573" s="96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5"/>
      <c r="AB573" s="79"/>
      <c r="AC573" s="81"/>
      <c r="AD573" s="75"/>
      <c r="AE573" s="73"/>
      <c r="AF573" s="73"/>
      <c r="AG573" s="73"/>
      <c r="AH573" s="73"/>
      <c r="AI573" s="73"/>
      <c r="AJ573" s="73"/>
      <c r="AK573" s="73"/>
      <c r="AL573" s="73"/>
      <c r="AM573" s="73"/>
      <c r="AN573" s="73"/>
      <c r="AO573" s="73"/>
      <c r="AP573" s="73"/>
      <c r="AQ573" s="73"/>
      <c r="AR573" s="74"/>
      <c r="AT573" s="138"/>
    </row>
    <row r="574" spans="1:46" s="11" customFormat="1" ht="2.25" customHeight="1" x14ac:dyDescent="0.15">
      <c r="A574" s="26"/>
      <c r="B574" s="27"/>
      <c r="C574" s="28"/>
      <c r="D574" s="27"/>
      <c r="E574" s="27"/>
      <c r="F574" s="26"/>
      <c r="G574" s="27"/>
      <c r="H574" s="28"/>
      <c r="I574" s="27"/>
      <c r="J574" s="27"/>
      <c r="K574" s="27"/>
      <c r="L574" s="26"/>
      <c r="M574" s="27"/>
      <c r="N574" s="27"/>
      <c r="O574" s="27"/>
      <c r="P574" s="28"/>
      <c r="Q574" s="27"/>
      <c r="R574" s="27"/>
      <c r="S574" s="27"/>
      <c r="T574" s="28"/>
      <c r="U574" s="27"/>
      <c r="V574" s="27"/>
      <c r="W574" s="27"/>
      <c r="X574" s="28"/>
      <c r="Y574" s="27"/>
      <c r="Z574" s="27"/>
      <c r="AA574" s="27"/>
      <c r="AB574" s="26"/>
      <c r="AC574" s="28"/>
      <c r="AD574" s="29"/>
      <c r="AE574" s="29"/>
      <c r="AF574" s="29"/>
      <c r="AG574" s="30"/>
      <c r="AH574" s="29"/>
      <c r="AI574" s="29"/>
      <c r="AJ574" s="29"/>
      <c r="AK574" s="30"/>
      <c r="AL574" s="29"/>
      <c r="AM574" s="29"/>
      <c r="AN574" s="29"/>
      <c r="AO574" s="30"/>
      <c r="AP574" s="29"/>
      <c r="AQ574" s="29"/>
      <c r="AR574" s="30"/>
      <c r="AT574" s="138"/>
    </row>
    <row r="575" spans="1:46" s="11" customFormat="1" ht="13.5" customHeight="1" x14ac:dyDescent="0.15">
      <c r="A575" s="111" t="s">
        <v>5</v>
      </c>
      <c r="B575" s="112"/>
      <c r="C575" s="113"/>
      <c r="D575" s="102"/>
      <c r="E575" s="103"/>
      <c r="F575" s="79"/>
      <c r="G575" s="80"/>
      <c r="H575" s="81"/>
      <c r="I575" s="105" t="str">
        <f>IF(OR(D575="",F575="",F576=""),"0",ROUNDDOWN(D575*F575/F576,2))</f>
        <v>0</v>
      </c>
      <c r="J575" s="106"/>
      <c r="K575" s="107"/>
      <c r="L575" s="93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5"/>
      <c r="AB575" s="79"/>
      <c r="AC575" s="81"/>
      <c r="AD575" s="72" t="str">
        <f>IF(OR(L575="",AB575="",AB576=""),"0",ROUNDDOWN(L575*AB575/AB576,0))</f>
        <v>0</v>
      </c>
      <c r="AE575" s="73"/>
      <c r="AF575" s="73"/>
      <c r="AG575" s="73"/>
      <c r="AH575" s="73"/>
      <c r="AI575" s="73"/>
      <c r="AJ575" s="73"/>
      <c r="AK575" s="73"/>
      <c r="AL575" s="73"/>
      <c r="AM575" s="73"/>
      <c r="AN575" s="73"/>
      <c r="AO575" s="73"/>
      <c r="AP575" s="73"/>
      <c r="AQ575" s="73"/>
      <c r="AR575" s="74"/>
      <c r="AT575" s="138"/>
    </row>
    <row r="576" spans="1:46" s="11" customFormat="1" ht="13.5" customHeight="1" x14ac:dyDescent="0.15">
      <c r="A576" s="76" t="s">
        <v>4</v>
      </c>
      <c r="B576" s="77"/>
      <c r="C576" s="78"/>
      <c r="D576" s="104"/>
      <c r="E576" s="103"/>
      <c r="F576" s="79"/>
      <c r="G576" s="80"/>
      <c r="H576" s="81"/>
      <c r="I576" s="108"/>
      <c r="J576" s="109"/>
      <c r="K576" s="110"/>
      <c r="L576" s="96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5"/>
      <c r="AB576" s="79"/>
      <c r="AC576" s="81"/>
      <c r="AD576" s="75"/>
      <c r="AE576" s="73"/>
      <c r="AF576" s="73"/>
      <c r="AG576" s="73"/>
      <c r="AH576" s="73"/>
      <c r="AI576" s="73"/>
      <c r="AJ576" s="73"/>
      <c r="AK576" s="73"/>
      <c r="AL576" s="73"/>
      <c r="AM576" s="73"/>
      <c r="AN576" s="73"/>
      <c r="AO576" s="73"/>
      <c r="AP576" s="73"/>
      <c r="AQ576" s="73"/>
      <c r="AR576" s="74"/>
      <c r="AT576" s="138"/>
    </row>
    <row r="577" spans="1:46" s="11" customFormat="1" ht="2.25" customHeight="1" x14ac:dyDescent="0.15">
      <c r="A577" s="26"/>
      <c r="B577" s="27"/>
      <c r="C577" s="28"/>
      <c r="D577" s="26"/>
      <c r="E577" s="28"/>
      <c r="F577" s="26"/>
      <c r="G577" s="27"/>
      <c r="H577" s="28"/>
      <c r="I577" s="26"/>
      <c r="J577" s="27"/>
      <c r="K577" s="28"/>
      <c r="L577" s="26"/>
      <c r="M577" s="27"/>
      <c r="N577" s="27"/>
      <c r="O577" s="27"/>
      <c r="P577" s="28"/>
      <c r="Q577" s="27"/>
      <c r="R577" s="27"/>
      <c r="S577" s="27"/>
      <c r="T577" s="28"/>
      <c r="U577" s="27"/>
      <c r="V577" s="27"/>
      <c r="W577" s="27"/>
      <c r="X577" s="28"/>
      <c r="Y577" s="27"/>
      <c r="Z577" s="27"/>
      <c r="AA577" s="27"/>
      <c r="AB577" s="26"/>
      <c r="AC577" s="28"/>
      <c r="AD577" s="29"/>
      <c r="AE577" s="29"/>
      <c r="AF577" s="29"/>
      <c r="AG577" s="30"/>
      <c r="AH577" s="29"/>
      <c r="AI577" s="29"/>
      <c r="AJ577" s="29"/>
      <c r="AK577" s="30"/>
      <c r="AL577" s="29"/>
      <c r="AM577" s="29"/>
      <c r="AN577" s="29"/>
      <c r="AO577" s="30"/>
      <c r="AP577" s="29"/>
      <c r="AQ577" s="29"/>
      <c r="AR577" s="30"/>
      <c r="AT577" s="138"/>
    </row>
    <row r="578" spans="1:46" s="11" customFormat="1" ht="13.5" customHeight="1" x14ac:dyDescent="0.15">
      <c r="A578" s="99"/>
      <c r="B578" s="100"/>
      <c r="C578" s="101"/>
      <c r="D578" s="102"/>
      <c r="E578" s="103"/>
      <c r="F578" s="79"/>
      <c r="G578" s="80"/>
      <c r="H578" s="81"/>
      <c r="I578" s="105" t="str">
        <f>IF(OR(D578="",F578="",F579=""),"0",ROUNDDOWN(D578*F578/F579,2))</f>
        <v>0</v>
      </c>
      <c r="J578" s="106"/>
      <c r="K578" s="107"/>
      <c r="L578" s="93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5"/>
      <c r="AB578" s="79"/>
      <c r="AC578" s="81"/>
      <c r="AD578" s="72" t="str">
        <f>IF(OR(L578="",AB578="",AB579=""),"0",ROUNDDOWN(L578*AB578/AB579,0))</f>
        <v>0</v>
      </c>
      <c r="AE578" s="73"/>
      <c r="AF578" s="73"/>
      <c r="AG578" s="73"/>
      <c r="AH578" s="73"/>
      <c r="AI578" s="73"/>
      <c r="AJ578" s="73"/>
      <c r="AK578" s="73"/>
      <c r="AL578" s="73"/>
      <c r="AM578" s="73"/>
      <c r="AN578" s="73"/>
      <c r="AO578" s="73"/>
      <c r="AP578" s="73"/>
      <c r="AQ578" s="73"/>
      <c r="AR578" s="74"/>
      <c r="AT578" s="138"/>
    </row>
    <row r="579" spans="1:46" s="11" customFormat="1" ht="13.5" customHeight="1" x14ac:dyDescent="0.15">
      <c r="A579" s="76"/>
      <c r="B579" s="77"/>
      <c r="C579" s="78"/>
      <c r="D579" s="104"/>
      <c r="E579" s="103"/>
      <c r="F579" s="79"/>
      <c r="G579" s="80"/>
      <c r="H579" s="81"/>
      <c r="I579" s="108"/>
      <c r="J579" s="109"/>
      <c r="K579" s="110"/>
      <c r="L579" s="96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5"/>
      <c r="AB579" s="79"/>
      <c r="AC579" s="81"/>
      <c r="AD579" s="75"/>
      <c r="AE579" s="73"/>
      <c r="AF579" s="73"/>
      <c r="AG579" s="73"/>
      <c r="AH579" s="73"/>
      <c r="AI579" s="73"/>
      <c r="AJ579" s="73"/>
      <c r="AK579" s="73"/>
      <c r="AL579" s="73"/>
      <c r="AM579" s="73"/>
      <c r="AN579" s="73"/>
      <c r="AO579" s="73"/>
      <c r="AP579" s="73"/>
      <c r="AQ579" s="73"/>
      <c r="AR579" s="74"/>
      <c r="AT579" s="138"/>
    </row>
    <row r="580" spans="1:46" s="11" customFormat="1" ht="2.25" customHeight="1" x14ac:dyDescent="0.15">
      <c r="A580" s="26"/>
      <c r="B580" s="27"/>
      <c r="C580" s="28"/>
      <c r="D580" s="26"/>
      <c r="E580" s="28"/>
      <c r="F580" s="26"/>
      <c r="G580" s="27"/>
      <c r="H580" s="28"/>
      <c r="I580" s="26"/>
      <c r="J580" s="27"/>
      <c r="K580" s="28"/>
      <c r="L580" s="26"/>
      <c r="M580" s="27"/>
      <c r="N580" s="27"/>
      <c r="O580" s="27"/>
      <c r="P580" s="28"/>
      <c r="Q580" s="27"/>
      <c r="R580" s="27"/>
      <c r="S580" s="27"/>
      <c r="T580" s="28"/>
      <c r="U580" s="27"/>
      <c r="V580" s="27"/>
      <c r="W580" s="27"/>
      <c r="X580" s="28"/>
      <c r="Y580" s="27"/>
      <c r="Z580" s="27"/>
      <c r="AA580" s="27"/>
      <c r="AB580" s="26"/>
      <c r="AC580" s="28"/>
      <c r="AD580" s="29"/>
      <c r="AE580" s="29"/>
      <c r="AF580" s="29"/>
      <c r="AG580" s="30"/>
      <c r="AH580" s="29"/>
      <c r="AI580" s="29"/>
      <c r="AJ580" s="29"/>
      <c r="AK580" s="30"/>
      <c r="AL580" s="29"/>
      <c r="AM580" s="29"/>
      <c r="AN580" s="29"/>
      <c r="AO580" s="30"/>
      <c r="AP580" s="29"/>
      <c r="AQ580" s="29"/>
      <c r="AR580" s="30"/>
      <c r="AT580" s="138"/>
    </row>
    <row r="581" spans="1:46" s="11" customFormat="1" ht="13.5" customHeight="1" x14ac:dyDescent="0.15">
      <c r="A581" s="55" t="s">
        <v>3</v>
      </c>
      <c r="B581" s="56"/>
      <c r="C581" s="57"/>
      <c r="D581" s="82"/>
      <c r="E581" s="83"/>
      <c r="F581" s="84"/>
      <c r="G581" s="84"/>
      <c r="H581" s="84"/>
      <c r="I581" s="84"/>
      <c r="J581" s="84"/>
      <c r="K581" s="85"/>
      <c r="L581" s="93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5"/>
      <c r="AB581" s="97">
        <v>1</v>
      </c>
      <c r="AC581" s="60"/>
      <c r="AD581" s="72" t="str">
        <f>IF(OR(L581="",AB581="",AB582=""),"0",ROUNDDOWN(L581*AB581/AB582,0))</f>
        <v>0</v>
      </c>
      <c r="AE581" s="73"/>
      <c r="AF581" s="73"/>
      <c r="AG581" s="73"/>
      <c r="AH581" s="73"/>
      <c r="AI581" s="73"/>
      <c r="AJ581" s="73"/>
      <c r="AK581" s="73"/>
      <c r="AL581" s="73"/>
      <c r="AM581" s="73"/>
      <c r="AN581" s="73"/>
      <c r="AO581" s="73"/>
      <c r="AP581" s="73"/>
      <c r="AQ581" s="73"/>
      <c r="AR581" s="74"/>
      <c r="AT581" s="138"/>
    </row>
    <row r="582" spans="1:46" s="11" customFormat="1" ht="13.5" customHeight="1" x14ac:dyDescent="0.15">
      <c r="A582" s="58"/>
      <c r="B582" s="59"/>
      <c r="C582" s="60"/>
      <c r="D582" s="86"/>
      <c r="E582" s="87"/>
      <c r="F582" s="88"/>
      <c r="G582" s="88"/>
      <c r="H582" s="88"/>
      <c r="I582" s="88"/>
      <c r="J582" s="88"/>
      <c r="K582" s="89"/>
      <c r="L582" s="96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5"/>
      <c r="AB582" s="97">
        <v>2</v>
      </c>
      <c r="AC582" s="60"/>
      <c r="AD582" s="75"/>
      <c r="AE582" s="73"/>
      <c r="AF582" s="73"/>
      <c r="AG582" s="73"/>
      <c r="AH582" s="73"/>
      <c r="AI582" s="73"/>
      <c r="AJ582" s="73"/>
      <c r="AK582" s="73"/>
      <c r="AL582" s="73"/>
      <c r="AM582" s="73"/>
      <c r="AN582" s="73"/>
      <c r="AO582" s="73"/>
      <c r="AP582" s="73"/>
      <c r="AQ582" s="73"/>
      <c r="AR582" s="74"/>
      <c r="AT582" s="138"/>
    </row>
    <row r="583" spans="1:46" s="11" customFormat="1" ht="2.25" customHeight="1" x14ac:dyDescent="0.15">
      <c r="A583" s="26"/>
      <c r="B583" s="27"/>
      <c r="C583" s="28"/>
      <c r="D583" s="90"/>
      <c r="E583" s="91"/>
      <c r="F583" s="91"/>
      <c r="G583" s="91"/>
      <c r="H583" s="91"/>
      <c r="I583" s="91"/>
      <c r="J583" s="91"/>
      <c r="K583" s="92"/>
      <c r="L583" s="26"/>
      <c r="M583" s="27"/>
      <c r="N583" s="27"/>
      <c r="O583" s="27"/>
      <c r="P583" s="28"/>
      <c r="Q583" s="27"/>
      <c r="R583" s="27"/>
      <c r="S583" s="27"/>
      <c r="T583" s="28"/>
      <c r="U583" s="27"/>
      <c r="V583" s="27"/>
      <c r="W583" s="27"/>
      <c r="X583" s="28"/>
      <c r="Y583" s="27"/>
      <c r="Z583" s="27"/>
      <c r="AA583" s="27"/>
      <c r="AB583" s="26"/>
      <c r="AC583" s="28"/>
      <c r="AD583" s="27"/>
      <c r="AE583" s="27"/>
      <c r="AF583" s="27"/>
      <c r="AG583" s="28"/>
      <c r="AH583" s="27"/>
      <c r="AI583" s="27"/>
      <c r="AJ583" s="27"/>
      <c r="AK583" s="28"/>
      <c r="AL583" s="27"/>
      <c r="AM583" s="27"/>
      <c r="AN583" s="27"/>
      <c r="AO583" s="28"/>
      <c r="AP583" s="27"/>
      <c r="AQ583" s="27"/>
      <c r="AR583" s="28"/>
      <c r="AT583" s="138"/>
    </row>
    <row r="584" spans="1:46" s="11" customFormat="1" ht="13.5" customHeight="1" x14ac:dyDescent="0.15">
      <c r="A584" s="55" t="s">
        <v>2</v>
      </c>
      <c r="B584" s="56"/>
      <c r="C584" s="57"/>
      <c r="D584" s="61">
        <f>D572+D575+D578</f>
        <v>0</v>
      </c>
      <c r="E584" s="62"/>
      <c r="F584" s="64"/>
      <c r="G584" s="65"/>
      <c r="H584" s="66"/>
      <c r="I584" s="61">
        <f>I572+I575+I578</f>
        <v>0</v>
      </c>
      <c r="J584" s="70"/>
      <c r="K584" s="71"/>
      <c r="L584" s="37">
        <f>L572+L575+L578+L581</f>
        <v>0</v>
      </c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9"/>
      <c r="AB584" s="64"/>
      <c r="AC584" s="66"/>
      <c r="AD584" s="37">
        <f>AD572+AD575+AD578+AD581</f>
        <v>0</v>
      </c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9"/>
      <c r="AT584" s="138"/>
    </row>
    <row r="585" spans="1:46" s="11" customFormat="1" ht="13.5" customHeight="1" x14ac:dyDescent="0.15">
      <c r="A585" s="58"/>
      <c r="B585" s="59"/>
      <c r="C585" s="60"/>
      <c r="D585" s="63"/>
      <c r="E585" s="62"/>
      <c r="F585" s="67"/>
      <c r="G585" s="68"/>
      <c r="H585" s="69"/>
      <c r="I585" s="63"/>
      <c r="J585" s="70"/>
      <c r="K585" s="71"/>
      <c r="L585" s="40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9"/>
      <c r="AB585" s="67"/>
      <c r="AC585" s="69"/>
      <c r="AD585" s="40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9"/>
      <c r="AT585" s="138"/>
    </row>
    <row r="586" spans="1:46" s="11" customFormat="1" ht="2.25" customHeight="1" thickBot="1" x14ac:dyDescent="0.2">
      <c r="A586" s="31"/>
      <c r="B586" s="32"/>
      <c r="C586" s="33"/>
      <c r="D586" s="31"/>
      <c r="E586" s="33"/>
      <c r="F586" s="31"/>
      <c r="G586" s="32"/>
      <c r="H586" s="33"/>
      <c r="I586" s="31"/>
      <c r="J586" s="32"/>
      <c r="K586" s="33"/>
      <c r="L586" s="31"/>
      <c r="M586" s="32"/>
      <c r="N586" s="32"/>
      <c r="O586" s="32"/>
      <c r="P586" s="33"/>
      <c r="Q586" s="32"/>
      <c r="R586" s="32"/>
      <c r="S586" s="32"/>
      <c r="T586" s="33"/>
      <c r="U586" s="32"/>
      <c r="V586" s="32"/>
      <c r="W586" s="32"/>
      <c r="X586" s="33"/>
      <c r="Y586" s="32"/>
      <c r="Z586" s="32"/>
      <c r="AA586" s="32"/>
      <c r="AB586" s="31"/>
      <c r="AC586" s="33"/>
      <c r="AD586" s="32"/>
      <c r="AE586" s="32"/>
      <c r="AF586" s="32"/>
      <c r="AG586" s="33"/>
      <c r="AH586" s="32"/>
      <c r="AI586" s="32"/>
      <c r="AJ586" s="32"/>
      <c r="AK586" s="33"/>
      <c r="AL586" s="32"/>
      <c r="AM586" s="32"/>
      <c r="AN586" s="32"/>
      <c r="AO586" s="33"/>
      <c r="AP586" s="32"/>
      <c r="AQ586" s="32"/>
      <c r="AR586" s="33"/>
      <c r="AT586" s="138"/>
    </row>
    <row r="587" spans="1:46" s="11" customFormat="1" ht="27" customHeight="1" thickTop="1" x14ac:dyDescent="0.15">
      <c r="A587" s="20" t="s">
        <v>22</v>
      </c>
      <c r="B587" s="21" t="s">
        <v>21</v>
      </c>
      <c r="C587" s="133"/>
      <c r="D587" s="134"/>
      <c r="E587" s="134"/>
      <c r="F587" s="134"/>
      <c r="G587" s="135"/>
      <c r="H587" s="136" t="s">
        <v>20</v>
      </c>
      <c r="I587" s="125"/>
      <c r="J587" s="133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  <c r="AA587" s="134"/>
      <c r="AB587" s="134"/>
      <c r="AC587" s="134"/>
      <c r="AD587" s="134"/>
      <c r="AE587" s="134"/>
      <c r="AF587" s="134"/>
      <c r="AG587" s="134"/>
      <c r="AH587" s="134"/>
      <c r="AI587" s="134"/>
      <c r="AJ587" s="134"/>
      <c r="AK587" s="134"/>
      <c r="AL587" s="134"/>
      <c r="AM587" s="134"/>
      <c r="AN587" s="134"/>
      <c r="AO587" s="134"/>
      <c r="AP587" s="134"/>
      <c r="AQ587" s="134"/>
      <c r="AR587" s="135"/>
      <c r="AT587" s="138"/>
    </row>
    <row r="588" spans="1:46" s="11" customFormat="1" ht="15" customHeight="1" x14ac:dyDescent="0.15">
      <c r="A588" s="114" t="s">
        <v>19</v>
      </c>
      <c r="B588" s="115"/>
      <c r="C588" s="57"/>
      <c r="D588" s="119" t="s">
        <v>18</v>
      </c>
      <c r="E588" s="120"/>
      <c r="F588" s="120"/>
      <c r="G588" s="120"/>
      <c r="H588" s="120"/>
      <c r="I588" s="120"/>
      <c r="J588" s="120"/>
      <c r="K588" s="121"/>
      <c r="L588" s="119" t="s">
        <v>17</v>
      </c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1"/>
      <c r="AT588" s="139"/>
    </row>
    <row r="589" spans="1:46" s="11" customFormat="1" ht="30" customHeight="1" x14ac:dyDescent="0.15">
      <c r="A589" s="116"/>
      <c r="B589" s="117"/>
      <c r="C589" s="118"/>
      <c r="D589" s="122" t="s">
        <v>16</v>
      </c>
      <c r="E589" s="121"/>
      <c r="F589" s="123" t="s">
        <v>15</v>
      </c>
      <c r="G589" s="124"/>
      <c r="H589" s="125"/>
      <c r="I589" s="122" t="s">
        <v>14</v>
      </c>
      <c r="J589" s="120"/>
      <c r="K589" s="121"/>
      <c r="L589" s="122" t="s">
        <v>13</v>
      </c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1"/>
      <c r="AB589" s="123" t="s">
        <v>12</v>
      </c>
      <c r="AC589" s="125"/>
      <c r="AD589" s="122" t="s">
        <v>11</v>
      </c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1"/>
      <c r="AT589" s="139"/>
    </row>
    <row r="590" spans="1:46" s="11" customFormat="1" ht="12" customHeight="1" x14ac:dyDescent="0.15">
      <c r="A590" s="22"/>
      <c r="B590" s="23"/>
      <c r="C590" s="24"/>
      <c r="D590" s="23"/>
      <c r="E590" s="25" t="s">
        <v>10</v>
      </c>
      <c r="F590" s="22"/>
      <c r="G590" s="23"/>
      <c r="H590" s="24"/>
      <c r="I590" s="23"/>
      <c r="J590" s="23"/>
      <c r="K590" s="25" t="s">
        <v>10</v>
      </c>
      <c r="L590" s="22"/>
      <c r="M590" s="23"/>
      <c r="N590" s="23"/>
      <c r="O590" s="132" t="s">
        <v>9</v>
      </c>
      <c r="P590" s="132"/>
      <c r="Q590" s="132"/>
      <c r="R590" s="23"/>
      <c r="S590" s="132" t="s">
        <v>8</v>
      </c>
      <c r="T590" s="132"/>
      <c r="U590" s="132"/>
      <c r="V590" s="23"/>
      <c r="W590" s="98" t="s">
        <v>7</v>
      </c>
      <c r="X590" s="98"/>
      <c r="Y590" s="98"/>
      <c r="Z590" s="126" t="s">
        <v>6</v>
      </c>
      <c r="AA590" s="126"/>
      <c r="AB590" s="22"/>
      <c r="AC590" s="24"/>
      <c r="AD590" s="23"/>
      <c r="AE590" s="23"/>
      <c r="AF590" s="132" t="s">
        <v>9</v>
      </c>
      <c r="AG590" s="132"/>
      <c r="AH590" s="132"/>
      <c r="AI590" s="23"/>
      <c r="AJ590" s="132" t="s">
        <v>8</v>
      </c>
      <c r="AK590" s="132"/>
      <c r="AL590" s="132"/>
      <c r="AM590" s="23"/>
      <c r="AN590" s="98" t="s">
        <v>7</v>
      </c>
      <c r="AO590" s="98"/>
      <c r="AP590" s="98"/>
      <c r="AQ590" s="126" t="s">
        <v>6</v>
      </c>
      <c r="AR590" s="127"/>
    </row>
    <row r="591" spans="1:46" s="11" customFormat="1" ht="11.25" customHeight="1" x14ac:dyDescent="0.15">
      <c r="A591" s="128" t="s">
        <v>5</v>
      </c>
      <c r="B591" s="129"/>
      <c r="C591" s="130"/>
      <c r="D591" s="102"/>
      <c r="E591" s="103"/>
      <c r="F591" s="79"/>
      <c r="G591" s="80"/>
      <c r="H591" s="81"/>
      <c r="I591" s="131" t="str">
        <f>IF(OR(D591="",F591="",F592=""),"0",ROUNDDOWN(D591*F591/F592,2))</f>
        <v>0</v>
      </c>
      <c r="J591" s="109"/>
      <c r="K591" s="110"/>
      <c r="L591" s="93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5"/>
      <c r="AB591" s="79"/>
      <c r="AC591" s="81"/>
      <c r="AD591" s="72" t="str">
        <f>IF(OR(L591="",AB591="",AB592=""),"0",ROUNDDOWN(L591*AB591/AB592,0))</f>
        <v>0</v>
      </c>
      <c r="AE591" s="73"/>
      <c r="AF591" s="73"/>
      <c r="AG591" s="73"/>
      <c r="AH591" s="73"/>
      <c r="AI591" s="73"/>
      <c r="AJ591" s="73"/>
      <c r="AK591" s="73"/>
      <c r="AL591" s="73"/>
      <c r="AM591" s="73"/>
      <c r="AN591" s="73"/>
      <c r="AO591" s="73"/>
      <c r="AP591" s="73"/>
      <c r="AQ591" s="73"/>
      <c r="AR591" s="74"/>
    </row>
    <row r="592" spans="1:46" s="11" customFormat="1" ht="11.25" customHeight="1" x14ac:dyDescent="0.15">
      <c r="A592" s="76" t="s">
        <v>4</v>
      </c>
      <c r="B592" s="77"/>
      <c r="C592" s="78"/>
      <c r="D592" s="104"/>
      <c r="E592" s="103"/>
      <c r="F592" s="79"/>
      <c r="G592" s="80"/>
      <c r="H592" s="81"/>
      <c r="I592" s="108"/>
      <c r="J592" s="109"/>
      <c r="K592" s="110"/>
      <c r="L592" s="96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5"/>
      <c r="AB592" s="79"/>
      <c r="AC592" s="81"/>
      <c r="AD592" s="75"/>
      <c r="AE592" s="73"/>
      <c r="AF592" s="73"/>
      <c r="AG592" s="73"/>
      <c r="AH592" s="73"/>
      <c r="AI592" s="73"/>
      <c r="AJ592" s="73"/>
      <c r="AK592" s="73"/>
      <c r="AL592" s="73"/>
      <c r="AM592" s="73"/>
      <c r="AN592" s="73"/>
      <c r="AO592" s="73"/>
      <c r="AP592" s="73"/>
      <c r="AQ592" s="73"/>
      <c r="AR592" s="74"/>
    </row>
    <row r="593" spans="1:46" s="11" customFormat="1" ht="2.25" customHeight="1" x14ac:dyDescent="0.15">
      <c r="A593" s="26"/>
      <c r="B593" s="27"/>
      <c r="C593" s="28"/>
      <c r="D593" s="27"/>
      <c r="E593" s="27"/>
      <c r="F593" s="26"/>
      <c r="G593" s="27"/>
      <c r="H593" s="28"/>
      <c r="I593" s="27"/>
      <c r="J593" s="27"/>
      <c r="K593" s="27"/>
      <c r="L593" s="26"/>
      <c r="M593" s="27"/>
      <c r="N593" s="27"/>
      <c r="O593" s="27"/>
      <c r="P593" s="28"/>
      <c r="Q593" s="27"/>
      <c r="R593" s="27"/>
      <c r="S593" s="27"/>
      <c r="T593" s="28"/>
      <c r="U593" s="27"/>
      <c r="V593" s="27"/>
      <c r="W593" s="27"/>
      <c r="X593" s="28"/>
      <c r="Y593" s="27"/>
      <c r="Z593" s="27"/>
      <c r="AA593" s="27"/>
      <c r="AB593" s="26"/>
      <c r="AC593" s="28"/>
      <c r="AD593" s="29"/>
      <c r="AE593" s="29"/>
      <c r="AF593" s="29"/>
      <c r="AG593" s="30"/>
      <c r="AH593" s="29"/>
      <c r="AI593" s="29"/>
      <c r="AJ593" s="29"/>
      <c r="AK593" s="30"/>
      <c r="AL593" s="29"/>
      <c r="AM593" s="29"/>
      <c r="AN593" s="29"/>
      <c r="AO593" s="30"/>
      <c r="AP593" s="29"/>
      <c r="AQ593" s="29"/>
      <c r="AR593" s="30"/>
    </row>
    <row r="594" spans="1:46" s="11" customFormat="1" ht="13.5" customHeight="1" x14ac:dyDescent="0.15">
      <c r="A594" s="111" t="s">
        <v>5</v>
      </c>
      <c r="B594" s="112"/>
      <c r="C594" s="113"/>
      <c r="D594" s="102"/>
      <c r="E594" s="103"/>
      <c r="F594" s="79"/>
      <c r="G594" s="80"/>
      <c r="H594" s="81"/>
      <c r="I594" s="105" t="str">
        <f>IF(OR(D594="",F594="",F595=""),"0",ROUNDDOWN(D594*F594/F595,2))</f>
        <v>0</v>
      </c>
      <c r="J594" s="106"/>
      <c r="K594" s="107"/>
      <c r="L594" s="93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5"/>
      <c r="AB594" s="79"/>
      <c r="AC594" s="81"/>
      <c r="AD594" s="72" t="str">
        <f>IF(OR(L594="",AB594="",AB595=""),"0",ROUNDDOWN(L594*AB594/AB595,0))</f>
        <v>0</v>
      </c>
      <c r="AE594" s="73"/>
      <c r="AF594" s="73"/>
      <c r="AG594" s="73"/>
      <c r="AH594" s="73"/>
      <c r="AI594" s="73"/>
      <c r="AJ594" s="73"/>
      <c r="AK594" s="73"/>
      <c r="AL594" s="73"/>
      <c r="AM594" s="73"/>
      <c r="AN594" s="73"/>
      <c r="AO594" s="73"/>
      <c r="AP594" s="73"/>
      <c r="AQ594" s="73"/>
      <c r="AR594" s="74"/>
    </row>
    <row r="595" spans="1:46" s="11" customFormat="1" ht="13.5" customHeight="1" x14ac:dyDescent="0.15">
      <c r="A595" s="76" t="s">
        <v>4</v>
      </c>
      <c r="B595" s="77"/>
      <c r="C595" s="78"/>
      <c r="D595" s="104"/>
      <c r="E595" s="103"/>
      <c r="F595" s="79"/>
      <c r="G595" s="80"/>
      <c r="H595" s="81"/>
      <c r="I595" s="108"/>
      <c r="J595" s="109"/>
      <c r="K595" s="110"/>
      <c r="L595" s="96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5"/>
      <c r="AB595" s="79"/>
      <c r="AC595" s="81"/>
      <c r="AD595" s="75"/>
      <c r="AE595" s="73"/>
      <c r="AF595" s="73"/>
      <c r="AG595" s="73"/>
      <c r="AH595" s="73"/>
      <c r="AI595" s="73"/>
      <c r="AJ595" s="73"/>
      <c r="AK595" s="73"/>
      <c r="AL595" s="73"/>
      <c r="AM595" s="73"/>
      <c r="AN595" s="73"/>
      <c r="AO595" s="73"/>
      <c r="AP595" s="73"/>
      <c r="AQ595" s="73"/>
      <c r="AR595" s="74"/>
    </row>
    <row r="596" spans="1:46" s="11" customFormat="1" ht="2.25" customHeight="1" x14ac:dyDescent="0.15">
      <c r="A596" s="26"/>
      <c r="B596" s="27"/>
      <c r="C596" s="28"/>
      <c r="D596" s="26"/>
      <c r="E596" s="28"/>
      <c r="F596" s="26"/>
      <c r="G596" s="27"/>
      <c r="H596" s="28"/>
      <c r="I596" s="26"/>
      <c r="J596" s="27"/>
      <c r="K596" s="28"/>
      <c r="L596" s="26"/>
      <c r="M596" s="27"/>
      <c r="N596" s="27"/>
      <c r="O596" s="27"/>
      <c r="P596" s="28"/>
      <c r="Q596" s="27"/>
      <c r="R596" s="27"/>
      <c r="S596" s="27"/>
      <c r="T596" s="28"/>
      <c r="U596" s="27"/>
      <c r="V596" s="27"/>
      <c r="W596" s="27"/>
      <c r="X596" s="28"/>
      <c r="Y596" s="27"/>
      <c r="Z596" s="27"/>
      <c r="AA596" s="27"/>
      <c r="AB596" s="26"/>
      <c r="AC596" s="28"/>
      <c r="AD596" s="29"/>
      <c r="AE596" s="29"/>
      <c r="AF596" s="29"/>
      <c r="AG596" s="30"/>
      <c r="AH596" s="29"/>
      <c r="AI596" s="29"/>
      <c r="AJ596" s="29"/>
      <c r="AK596" s="30"/>
      <c r="AL596" s="29"/>
      <c r="AM596" s="29"/>
      <c r="AN596" s="29"/>
      <c r="AO596" s="30"/>
      <c r="AP596" s="29"/>
      <c r="AQ596" s="29"/>
      <c r="AR596" s="30"/>
    </row>
    <row r="597" spans="1:46" s="11" customFormat="1" ht="13.5" customHeight="1" x14ac:dyDescent="0.15">
      <c r="A597" s="99"/>
      <c r="B597" s="100"/>
      <c r="C597" s="101"/>
      <c r="D597" s="102"/>
      <c r="E597" s="103"/>
      <c r="F597" s="79"/>
      <c r="G597" s="80"/>
      <c r="H597" s="81"/>
      <c r="I597" s="105" t="str">
        <f>IF(OR(D597="",F597="",F598=""),"0",ROUNDDOWN(D597*F597/F598,2))</f>
        <v>0</v>
      </c>
      <c r="J597" s="106"/>
      <c r="K597" s="107"/>
      <c r="L597" s="93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5"/>
      <c r="AB597" s="79"/>
      <c r="AC597" s="81"/>
      <c r="AD597" s="72" t="str">
        <f>IF(OR(L597="",AB597="",AB598=""),"0",ROUNDDOWN(L597*AB597/AB598,0))</f>
        <v>0</v>
      </c>
      <c r="AE597" s="73"/>
      <c r="AF597" s="73"/>
      <c r="AG597" s="73"/>
      <c r="AH597" s="73"/>
      <c r="AI597" s="73"/>
      <c r="AJ597" s="73"/>
      <c r="AK597" s="73"/>
      <c r="AL597" s="73"/>
      <c r="AM597" s="73"/>
      <c r="AN597" s="73"/>
      <c r="AO597" s="73"/>
      <c r="AP597" s="73"/>
      <c r="AQ597" s="73"/>
      <c r="AR597" s="74"/>
    </row>
    <row r="598" spans="1:46" s="11" customFormat="1" ht="13.5" customHeight="1" x14ac:dyDescent="0.15">
      <c r="A598" s="76"/>
      <c r="B598" s="77"/>
      <c r="C598" s="78"/>
      <c r="D598" s="104"/>
      <c r="E598" s="103"/>
      <c r="F598" s="79"/>
      <c r="G598" s="80"/>
      <c r="H598" s="81"/>
      <c r="I598" s="108"/>
      <c r="J598" s="109"/>
      <c r="K598" s="110"/>
      <c r="L598" s="96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5"/>
      <c r="AB598" s="79"/>
      <c r="AC598" s="81"/>
      <c r="AD598" s="75"/>
      <c r="AE598" s="73"/>
      <c r="AF598" s="73"/>
      <c r="AG598" s="73"/>
      <c r="AH598" s="73"/>
      <c r="AI598" s="73"/>
      <c r="AJ598" s="73"/>
      <c r="AK598" s="73"/>
      <c r="AL598" s="73"/>
      <c r="AM598" s="73"/>
      <c r="AN598" s="73"/>
      <c r="AO598" s="73"/>
      <c r="AP598" s="73"/>
      <c r="AQ598" s="73"/>
      <c r="AR598" s="74"/>
    </row>
    <row r="599" spans="1:46" s="11" customFormat="1" ht="2.25" customHeight="1" x14ac:dyDescent="0.15">
      <c r="A599" s="26"/>
      <c r="B599" s="27"/>
      <c r="C599" s="28"/>
      <c r="D599" s="26"/>
      <c r="E599" s="28"/>
      <c r="F599" s="26"/>
      <c r="G599" s="27"/>
      <c r="H599" s="28"/>
      <c r="I599" s="26"/>
      <c r="J599" s="27"/>
      <c r="K599" s="28"/>
      <c r="L599" s="26"/>
      <c r="M599" s="27"/>
      <c r="N599" s="27"/>
      <c r="O599" s="27"/>
      <c r="P599" s="28"/>
      <c r="Q599" s="27"/>
      <c r="R599" s="27"/>
      <c r="S599" s="27"/>
      <c r="T599" s="28"/>
      <c r="U599" s="27"/>
      <c r="V599" s="27"/>
      <c r="W599" s="27"/>
      <c r="X599" s="28"/>
      <c r="Y599" s="27"/>
      <c r="Z599" s="27"/>
      <c r="AA599" s="27"/>
      <c r="AB599" s="26"/>
      <c r="AC599" s="28"/>
      <c r="AD599" s="29"/>
      <c r="AE599" s="29"/>
      <c r="AF599" s="29"/>
      <c r="AG599" s="30"/>
      <c r="AH599" s="29"/>
      <c r="AI599" s="29"/>
      <c r="AJ599" s="29"/>
      <c r="AK599" s="30"/>
      <c r="AL599" s="29"/>
      <c r="AM599" s="29"/>
      <c r="AN599" s="29"/>
      <c r="AO599" s="30"/>
      <c r="AP599" s="29"/>
      <c r="AQ599" s="29"/>
      <c r="AR599" s="30"/>
    </row>
    <row r="600" spans="1:46" s="11" customFormat="1" ht="13.5" customHeight="1" x14ac:dyDescent="0.15">
      <c r="A600" s="55" t="s">
        <v>3</v>
      </c>
      <c r="B600" s="56"/>
      <c r="C600" s="57"/>
      <c r="D600" s="82"/>
      <c r="E600" s="83"/>
      <c r="F600" s="84"/>
      <c r="G600" s="84"/>
      <c r="H600" s="84"/>
      <c r="I600" s="84"/>
      <c r="J600" s="84"/>
      <c r="K600" s="85"/>
      <c r="L600" s="93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95"/>
      <c r="AB600" s="97">
        <v>1</v>
      </c>
      <c r="AC600" s="60"/>
      <c r="AD600" s="72" t="str">
        <f>IF(OR(L600="",AB600="",AB601=""),"0",ROUNDDOWN(L600*AB600/AB601,0))</f>
        <v>0</v>
      </c>
      <c r="AE600" s="73"/>
      <c r="AF600" s="73"/>
      <c r="AG600" s="73"/>
      <c r="AH600" s="73"/>
      <c r="AI600" s="73"/>
      <c r="AJ600" s="73"/>
      <c r="AK600" s="73"/>
      <c r="AL600" s="73"/>
      <c r="AM600" s="73"/>
      <c r="AN600" s="73"/>
      <c r="AO600" s="73"/>
      <c r="AP600" s="73"/>
      <c r="AQ600" s="73"/>
      <c r="AR600" s="74"/>
    </row>
    <row r="601" spans="1:46" s="11" customFormat="1" ht="13.5" customHeight="1" x14ac:dyDescent="0.15">
      <c r="A601" s="58"/>
      <c r="B601" s="59"/>
      <c r="C601" s="60"/>
      <c r="D601" s="86"/>
      <c r="E601" s="87"/>
      <c r="F601" s="88"/>
      <c r="G601" s="88"/>
      <c r="H601" s="88"/>
      <c r="I601" s="88"/>
      <c r="J601" s="88"/>
      <c r="K601" s="89"/>
      <c r="L601" s="96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5"/>
      <c r="AB601" s="97">
        <v>2</v>
      </c>
      <c r="AC601" s="60"/>
      <c r="AD601" s="75"/>
      <c r="AE601" s="73"/>
      <c r="AF601" s="73"/>
      <c r="AG601" s="73"/>
      <c r="AH601" s="73"/>
      <c r="AI601" s="73"/>
      <c r="AJ601" s="73"/>
      <c r="AK601" s="73"/>
      <c r="AL601" s="73"/>
      <c r="AM601" s="73"/>
      <c r="AN601" s="73"/>
      <c r="AO601" s="73"/>
      <c r="AP601" s="73"/>
      <c r="AQ601" s="73"/>
      <c r="AR601" s="74"/>
    </row>
    <row r="602" spans="1:46" s="11" customFormat="1" ht="2.25" customHeight="1" x14ac:dyDescent="0.15">
      <c r="A602" s="26"/>
      <c r="B602" s="27"/>
      <c r="C602" s="28"/>
      <c r="D602" s="90"/>
      <c r="E602" s="91"/>
      <c r="F602" s="91"/>
      <c r="G602" s="91"/>
      <c r="H602" s="91"/>
      <c r="I602" s="91"/>
      <c r="J602" s="91"/>
      <c r="K602" s="92"/>
      <c r="L602" s="26"/>
      <c r="M602" s="27"/>
      <c r="N602" s="27"/>
      <c r="O602" s="27"/>
      <c r="P602" s="28"/>
      <c r="Q602" s="27"/>
      <c r="R602" s="27"/>
      <c r="S602" s="27"/>
      <c r="T602" s="28"/>
      <c r="U602" s="27"/>
      <c r="V602" s="27"/>
      <c r="W602" s="27"/>
      <c r="X602" s="28"/>
      <c r="Y602" s="27"/>
      <c r="Z602" s="27"/>
      <c r="AA602" s="27"/>
      <c r="AB602" s="26"/>
      <c r="AC602" s="28"/>
      <c r="AD602" s="27"/>
      <c r="AE602" s="27"/>
      <c r="AF602" s="27"/>
      <c r="AG602" s="28"/>
      <c r="AH602" s="27"/>
      <c r="AI602" s="27"/>
      <c r="AJ602" s="27"/>
      <c r="AK602" s="28"/>
      <c r="AL602" s="27"/>
      <c r="AM602" s="27"/>
      <c r="AN602" s="27"/>
      <c r="AO602" s="28"/>
      <c r="AP602" s="27"/>
      <c r="AQ602" s="27"/>
      <c r="AR602" s="28"/>
    </row>
    <row r="603" spans="1:46" s="11" customFormat="1" ht="13.5" customHeight="1" x14ac:dyDescent="0.15">
      <c r="A603" s="55" t="s">
        <v>2</v>
      </c>
      <c r="B603" s="56"/>
      <c r="C603" s="57"/>
      <c r="D603" s="61">
        <f>D591+D594+D597</f>
        <v>0</v>
      </c>
      <c r="E603" s="62"/>
      <c r="F603" s="64"/>
      <c r="G603" s="65"/>
      <c r="H603" s="66"/>
      <c r="I603" s="61">
        <f>I591+I594+I597</f>
        <v>0</v>
      </c>
      <c r="J603" s="70"/>
      <c r="K603" s="71"/>
      <c r="L603" s="37">
        <f>L591+L594+L597+L600</f>
        <v>0</v>
      </c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9"/>
      <c r="AB603" s="64"/>
      <c r="AC603" s="66"/>
      <c r="AD603" s="37">
        <f>AD591+AD594+AD597+AD600</f>
        <v>0</v>
      </c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9"/>
    </row>
    <row r="604" spans="1:46" s="11" customFormat="1" ht="13.5" customHeight="1" x14ac:dyDescent="0.15">
      <c r="A604" s="58"/>
      <c r="B604" s="59"/>
      <c r="C604" s="60"/>
      <c r="D604" s="63"/>
      <c r="E604" s="62"/>
      <c r="F604" s="67"/>
      <c r="G604" s="68"/>
      <c r="H604" s="69"/>
      <c r="I604" s="63"/>
      <c r="J604" s="70"/>
      <c r="K604" s="71"/>
      <c r="L604" s="40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9"/>
      <c r="AB604" s="67"/>
      <c r="AC604" s="69"/>
      <c r="AD604" s="40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9"/>
    </row>
    <row r="605" spans="1:46" s="11" customFormat="1" ht="2.25" customHeight="1" thickBot="1" x14ac:dyDescent="0.2">
      <c r="A605" s="31"/>
      <c r="B605" s="32"/>
      <c r="C605" s="33"/>
      <c r="D605" s="31"/>
      <c r="E605" s="33"/>
      <c r="F605" s="31"/>
      <c r="G605" s="32"/>
      <c r="H605" s="33"/>
      <c r="I605" s="31"/>
      <c r="J605" s="32"/>
      <c r="K605" s="33"/>
      <c r="L605" s="31"/>
      <c r="M605" s="32"/>
      <c r="N605" s="32"/>
      <c r="O605" s="32"/>
      <c r="P605" s="33"/>
      <c r="Q605" s="32"/>
      <c r="R605" s="32"/>
      <c r="S605" s="32"/>
      <c r="T605" s="33"/>
      <c r="U605" s="32"/>
      <c r="V605" s="32"/>
      <c r="W605" s="32"/>
      <c r="X605" s="33"/>
      <c r="Y605" s="32"/>
      <c r="Z605" s="32"/>
      <c r="AA605" s="32"/>
      <c r="AB605" s="31"/>
      <c r="AC605" s="33"/>
      <c r="AD605" s="32"/>
      <c r="AE605" s="32"/>
      <c r="AF605" s="32"/>
      <c r="AG605" s="33"/>
      <c r="AH605" s="32"/>
      <c r="AI605" s="32"/>
      <c r="AJ605" s="32"/>
      <c r="AK605" s="33"/>
      <c r="AL605" s="32"/>
      <c r="AM605" s="32"/>
      <c r="AN605" s="32"/>
      <c r="AO605" s="33"/>
      <c r="AP605" s="32"/>
      <c r="AQ605" s="32"/>
      <c r="AR605" s="33"/>
    </row>
    <row r="606" spans="1:46" s="11" customFormat="1" ht="37.5" customHeight="1" thickTop="1" x14ac:dyDescent="0.2">
      <c r="A606" s="41" t="s">
        <v>1</v>
      </c>
      <c r="B606" s="42"/>
      <c r="C606" s="42"/>
      <c r="D606" s="42"/>
      <c r="E606" s="42"/>
      <c r="F606" s="42"/>
      <c r="G606" s="42"/>
      <c r="H606" s="43"/>
      <c r="I606" s="44">
        <f>I566+I584+I603</f>
        <v>0</v>
      </c>
      <c r="J606" s="45"/>
      <c r="K606" s="46"/>
      <c r="L606" s="41" t="s">
        <v>0</v>
      </c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3"/>
      <c r="AD606" s="50">
        <f>AD566+AD584+AD603</f>
        <v>0</v>
      </c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  <c r="AO606" s="51"/>
      <c r="AP606" s="51"/>
      <c r="AQ606" s="51"/>
      <c r="AR606" s="52"/>
      <c r="AS606" s="53" t="s">
        <v>94</v>
      </c>
      <c r="AT606" s="54"/>
    </row>
    <row r="607" spans="1:46" ht="2.25" customHeight="1" x14ac:dyDescent="0.15">
      <c r="A607" s="10"/>
      <c r="B607" s="9"/>
      <c r="C607" s="9"/>
      <c r="D607" s="9"/>
      <c r="E607" s="9"/>
      <c r="F607" s="9"/>
      <c r="G607" s="9"/>
      <c r="H607" s="8"/>
      <c r="I607" s="47"/>
      <c r="J607" s="48"/>
      <c r="K607" s="49"/>
      <c r="L607" s="7"/>
      <c r="M607" s="6"/>
      <c r="N607" s="6"/>
      <c r="O607" s="6"/>
      <c r="P607" s="5"/>
      <c r="Q607" s="6"/>
      <c r="R607" s="6"/>
      <c r="S607" s="6"/>
      <c r="T607" s="5"/>
      <c r="U607" s="6"/>
      <c r="V607" s="6"/>
      <c r="W607" s="6"/>
      <c r="X607" s="5"/>
      <c r="Y607" s="6"/>
      <c r="Z607" s="6"/>
      <c r="AA607" s="6"/>
      <c r="AB607" s="7"/>
      <c r="AC607" s="5"/>
      <c r="AD607" s="6"/>
      <c r="AE607" s="6"/>
      <c r="AF607" s="6"/>
      <c r="AG607" s="5"/>
      <c r="AH607" s="6"/>
      <c r="AI607" s="6"/>
      <c r="AJ607" s="6"/>
      <c r="AK607" s="5"/>
      <c r="AL607" s="6"/>
      <c r="AM607" s="6"/>
      <c r="AN607" s="6"/>
      <c r="AO607" s="5"/>
      <c r="AP607" s="6"/>
      <c r="AQ607" s="6"/>
      <c r="AR607" s="5"/>
    </row>
    <row r="608" spans="1:46" s="11" customFormat="1" ht="27" customHeight="1" x14ac:dyDescent="0.15">
      <c r="A608" s="20" t="s">
        <v>22</v>
      </c>
      <c r="B608" s="21" t="s">
        <v>21</v>
      </c>
      <c r="C608" s="140"/>
      <c r="D608" s="141"/>
      <c r="E608" s="141"/>
      <c r="F608" s="141"/>
      <c r="G608" s="142"/>
      <c r="H608" s="136" t="s">
        <v>20</v>
      </c>
      <c r="I608" s="125"/>
      <c r="J608" s="140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  <c r="X608" s="141"/>
      <c r="Y608" s="141"/>
      <c r="Z608" s="141"/>
      <c r="AA608" s="141"/>
      <c r="AB608" s="141"/>
      <c r="AC608" s="141"/>
      <c r="AD608" s="141"/>
      <c r="AE608" s="141"/>
      <c r="AF608" s="141"/>
      <c r="AG608" s="141"/>
      <c r="AH608" s="141"/>
      <c r="AI608" s="141"/>
      <c r="AJ608" s="141"/>
      <c r="AK608" s="141"/>
      <c r="AL608" s="141"/>
      <c r="AM608" s="141"/>
      <c r="AN608" s="141"/>
      <c r="AO608" s="141"/>
      <c r="AP608" s="141"/>
      <c r="AQ608" s="141"/>
      <c r="AR608" s="142"/>
    </row>
    <row r="609" spans="1:46" s="11" customFormat="1" ht="15" customHeight="1" x14ac:dyDescent="0.15">
      <c r="A609" s="114" t="s">
        <v>19</v>
      </c>
      <c r="B609" s="115"/>
      <c r="C609" s="57"/>
      <c r="D609" s="119" t="s">
        <v>18</v>
      </c>
      <c r="E609" s="120"/>
      <c r="F609" s="120"/>
      <c r="G609" s="120"/>
      <c r="H609" s="120"/>
      <c r="I609" s="120"/>
      <c r="J609" s="120"/>
      <c r="K609" s="121"/>
      <c r="L609" s="119" t="s">
        <v>17</v>
      </c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1"/>
      <c r="AT609" s="137" t="s">
        <v>23</v>
      </c>
    </row>
    <row r="610" spans="1:46" s="11" customFormat="1" ht="30" customHeight="1" x14ac:dyDescent="0.15">
      <c r="A610" s="116"/>
      <c r="B610" s="117"/>
      <c r="C610" s="118"/>
      <c r="D610" s="122" t="s">
        <v>16</v>
      </c>
      <c r="E610" s="121"/>
      <c r="F610" s="123" t="s">
        <v>15</v>
      </c>
      <c r="G610" s="124"/>
      <c r="H610" s="125"/>
      <c r="I610" s="122" t="s">
        <v>14</v>
      </c>
      <c r="J610" s="120"/>
      <c r="K610" s="121"/>
      <c r="L610" s="122" t="s">
        <v>13</v>
      </c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1"/>
      <c r="AB610" s="123" t="s">
        <v>12</v>
      </c>
      <c r="AC610" s="125"/>
      <c r="AD610" s="122" t="s">
        <v>11</v>
      </c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1"/>
      <c r="AT610" s="138"/>
    </row>
    <row r="611" spans="1:46" s="11" customFormat="1" ht="12" customHeight="1" x14ac:dyDescent="0.15">
      <c r="A611" s="22"/>
      <c r="B611" s="23"/>
      <c r="C611" s="24"/>
      <c r="D611" s="23"/>
      <c r="E611" s="25" t="s">
        <v>10</v>
      </c>
      <c r="F611" s="22"/>
      <c r="G611" s="23"/>
      <c r="H611" s="24"/>
      <c r="I611" s="23"/>
      <c r="J611" s="23"/>
      <c r="K611" s="25" t="s">
        <v>10</v>
      </c>
      <c r="L611" s="22"/>
      <c r="M611" s="23"/>
      <c r="N611" s="23"/>
      <c r="O611" s="132" t="s">
        <v>9</v>
      </c>
      <c r="P611" s="132"/>
      <c r="Q611" s="132"/>
      <c r="R611" s="23"/>
      <c r="S611" s="132" t="s">
        <v>8</v>
      </c>
      <c r="T611" s="132"/>
      <c r="U611" s="132"/>
      <c r="V611" s="23"/>
      <c r="W611" s="98" t="s">
        <v>7</v>
      </c>
      <c r="X611" s="98"/>
      <c r="Y611" s="98"/>
      <c r="Z611" s="126" t="s">
        <v>6</v>
      </c>
      <c r="AA611" s="126"/>
      <c r="AB611" s="22"/>
      <c r="AC611" s="24"/>
      <c r="AD611" s="23"/>
      <c r="AE611" s="23"/>
      <c r="AF611" s="132" t="s">
        <v>9</v>
      </c>
      <c r="AG611" s="132"/>
      <c r="AH611" s="132"/>
      <c r="AI611" s="23"/>
      <c r="AJ611" s="132" t="s">
        <v>8</v>
      </c>
      <c r="AK611" s="132"/>
      <c r="AL611" s="132"/>
      <c r="AM611" s="23"/>
      <c r="AN611" s="98" t="s">
        <v>7</v>
      </c>
      <c r="AO611" s="98"/>
      <c r="AP611" s="98"/>
      <c r="AQ611" s="126" t="s">
        <v>6</v>
      </c>
      <c r="AR611" s="127"/>
      <c r="AT611" s="138"/>
    </row>
    <row r="612" spans="1:46" s="11" customFormat="1" ht="11.25" customHeight="1" x14ac:dyDescent="0.15">
      <c r="A612" s="128" t="s">
        <v>5</v>
      </c>
      <c r="B612" s="129"/>
      <c r="C612" s="130"/>
      <c r="D612" s="102"/>
      <c r="E612" s="103"/>
      <c r="F612" s="79"/>
      <c r="G612" s="80"/>
      <c r="H612" s="81"/>
      <c r="I612" s="131" t="str">
        <f>IF(OR(D612="",F612="",F613=""),"0",ROUNDDOWN(D612*F612/F613,2))</f>
        <v>0</v>
      </c>
      <c r="J612" s="109"/>
      <c r="K612" s="110"/>
      <c r="L612" s="93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5"/>
      <c r="AB612" s="79"/>
      <c r="AC612" s="81"/>
      <c r="AD612" s="72" t="str">
        <f>IF(OR(L612="",AB612="",AB613=""),"0",ROUNDDOWN(L612*AB612/AB613,0))</f>
        <v>0</v>
      </c>
      <c r="AE612" s="73"/>
      <c r="AF612" s="73"/>
      <c r="AG612" s="73"/>
      <c r="AH612" s="73"/>
      <c r="AI612" s="73"/>
      <c r="AJ612" s="73"/>
      <c r="AK612" s="73"/>
      <c r="AL612" s="73"/>
      <c r="AM612" s="73"/>
      <c r="AN612" s="73"/>
      <c r="AO612" s="73"/>
      <c r="AP612" s="73"/>
      <c r="AQ612" s="73"/>
      <c r="AR612" s="74"/>
      <c r="AT612" s="138"/>
    </row>
    <row r="613" spans="1:46" s="11" customFormat="1" ht="11.25" customHeight="1" x14ac:dyDescent="0.15">
      <c r="A613" s="76" t="s">
        <v>4</v>
      </c>
      <c r="B613" s="77"/>
      <c r="C613" s="78"/>
      <c r="D613" s="104"/>
      <c r="E613" s="103"/>
      <c r="F613" s="79"/>
      <c r="G613" s="80"/>
      <c r="H613" s="81"/>
      <c r="I613" s="108"/>
      <c r="J613" s="109"/>
      <c r="K613" s="110"/>
      <c r="L613" s="96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5"/>
      <c r="AB613" s="79"/>
      <c r="AC613" s="81"/>
      <c r="AD613" s="75"/>
      <c r="AE613" s="73"/>
      <c r="AF613" s="73"/>
      <c r="AG613" s="73"/>
      <c r="AH613" s="73"/>
      <c r="AI613" s="73"/>
      <c r="AJ613" s="73"/>
      <c r="AK613" s="73"/>
      <c r="AL613" s="73"/>
      <c r="AM613" s="73"/>
      <c r="AN613" s="73"/>
      <c r="AO613" s="73"/>
      <c r="AP613" s="73"/>
      <c r="AQ613" s="73"/>
      <c r="AR613" s="74"/>
      <c r="AT613" s="138"/>
    </row>
    <row r="614" spans="1:46" s="11" customFormat="1" ht="2.25" customHeight="1" x14ac:dyDescent="0.15">
      <c r="A614" s="26"/>
      <c r="B614" s="27"/>
      <c r="C614" s="28"/>
      <c r="D614" s="27"/>
      <c r="E614" s="27"/>
      <c r="F614" s="26"/>
      <c r="G614" s="27"/>
      <c r="H614" s="28"/>
      <c r="I614" s="27"/>
      <c r="J614" s="27"/>
      <c r="K614" s="27"/>
      <c r="L614" s="26"/>
      <c r="M614" s="27"/>
      <c r="N614" s="27"/>
      <c r="O614" s="27"/>
      <c r="P614" s="28"/>
      <c r="Q614" s="27"/>
      <c r="R614" s="27"/>
      <c r="S614" s="27"/>
      <c r="T614" s="28"/>
      <c r="U614" s="27"/>
      <c r="V614" s="27"/>
      <c r="W614" s="27"/>
      <c r="X614" s="28"/>
      <c r="Y614" s="27"/>
      <c r="Z614" s="27"/>
      <c r="AA614" s="27"/>
      <c r="AB614" s="26"/>
      <c r="AC614" s="28"/>
      <c r="AD614" s="29"/>
      <c r="AE614" s="29"/>
      <c r="AF614" s="29"/>
      <c r="AG614" s="30"/>
      <c r="AH614" s="29"/>
      <c r="AI614" s="29"/>
      <c r="AJ614" s="29"/>
      <c r="AK614" s="30"/>
      <c r="AL614" s="29"/>
      <c r="AM614" s="29"/>
      <c r="AN614" s="29"/>
      <c r="AO614" s="30"/>
      <c r="AP614" s="29"/>
      <c r="AQ614" s="29"/>
      <c r="AR614" s="30"/>
      <c r="AT614" s="138"/>
    </row>
    <row r="615" spans="1:46" s="11" customFormat="1" ht="13.5" customHeight="1" x14ac:dyDescent="0.15">
      <c r="A615" s="111" t="s">
        <v>5</v>
      </c>
      <c r="B615" s="112"/>
      <c r="C615" s="113"/>
      <c r="D615" s="102"/>
      <c r="E615" s="103"/>
      <c r="F615" s="79"/>
      <c r="G615" s="80"/>
      <c r="H615" s="81"/>
      <c r="I615" s="105" t="str">
        <f>IF(OR(D615="",F615="",F616=""),"0",ROUNDDOWN(D615*F615/F616,2))</f>
        <v>0</v>
      </c>
      <c r="J615" s="106"/>
      <c r="K615" s="107"/>
      <c r="L615" s="93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5"/>
      <c r="AB615" s="79"/>
      <c r="AC615" s="81"/>
      <c r="AD615" s="72" t="str">
        <f>IF(OR(L615="",AB615="",AB616=""),"0",ROUNDDOWN(L615*AB615/AB616,0))</f>
        <v>0</v>
      </c>
      <c r="AE615" s="73"/>
      <c r="AF615" s="73"/>
      <c r="AG615" s="73"/>
      <c r="AH615" s="73"/>
      <c r="AI615" s="73"/>
      <c r="AJ615" s="73"/>
      <c r="AK615" s="73"/>
      <c r="AL615" s="73"/>
      <c r="AM615" s="73"/>
      <c r="AN615" s="73"/>
      <c r="AO615" s="73"/>
      <c r="AP615" s="73"/>
      <c r="AQ615" s="73"/>
      <c r="AR615" s="74"/>
      <c r="AT615" s="138"/>
    </row>
    <row r="616" spans="1:46" s="11" customFormat="1" ht="13.5" customHeight="1" x14ac:dyDescent="0.15">
      <c r="A616" s="76" t="s">
        <v>4</v>
      </c>
      <c r="B616" s="77"/>
      <c r="C616" s="78"/>
      <c r="D616" s="104"/>
      <c r="E616" s="103"/>
      <c r="F616" s="79"/>
      <c r="G616" s="80"/>
      <c r="H616" s="81"/>
      <c r="I616" s="108"/>
      <c r="J616" s="109"/>
      <c r="K616" s="110"/>
      <c r="L616" s="96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5"/>
      <c r="AB616" s="79"/>
      <c r="AC616" s="81"/>
      <c r="AD616" s="75"/>
      <c r="AE616" s="73"/>
      <c r="AF616" s="73"/>
      <c r="AG616" s="73"/>
      <c r="AH616" s="73"/>
      <c r="AI616" s="73"/>
      <c r="AJ616" s="73"/>
      <c r="AK616" s="73"/>
      <c r="AL616" s="73"/>
      <c r="AM616" s="73"/>
      <c r="AN616" s="73"/>
      <c r="AO616" s="73"/>
      <c r="AP616" s="73"/>
      <c r="AQ616" s="73"/>
      <c r="AR616" s="74"/>
      <c r="AT616" s="138"/>
    </row>
    <row r="617" spans="1:46" s="11" customFormat="1" ht="2.25" customHeight="1" x14ac:dyDescent="0.15">
      <c r="A617" s="26"/>
      <c r="B617" s="27"/>
      <c r="C617" s="28"/>
      <c r="D617" s="26"/>
      <c r="E617" s="28"/>
      <c r="F617" s="26"/>
      <c r="G617" s="27"/>
      <c r="H617" s="28"/>
      <c r="I617" s="26"/>
      <c r="J617" s="27"/>
      <c r="K617" s="28"/>
      <c r="L617" s="26"/>
      <c r="M617" s="27"/>
      <c r="N617" s="27"/>
      <c r="O617" s="27"/>
      <c r="P617" s="28"/>
      <c r="Q617" s="27"/>
      <c r="R617" s="27"/>
      <c r="S617" s="27"/>
      <c r="T617" s="28"/>
      <c r="U617" s="27"/>
      <c r="V617" s="27"/>
      <c r="W617" s="27"/>
      <c r="X617" s="28"/>
      <c r="Y617" s="27"/>
      <c r="Z617" s="27"/>
      <c r="AA617" s="27"/>
      <c r="AB617" s="26"/>
      <c r="AC617" s="28"/>
      <c r="AD617" s="29"/>
      <c r="AE617" s="29"/>
      <c r="AF617" s="29"/>
      <c r="AG617" s="30"/>
      <c r="AH617" s="29"/>
      <c r="AI617" s="29"/>
      <c r="AJ617" s="29"/>
      <c r="AK617" s="30"/>
      <c r="AL617" s="29"/>
      <c r="AM617" s="29"/>
      <c r="AN617" s="29"/>
      <c r="AO617" s="30"/>
      <c r="AP617" s="29"/>
      <c r="AQ617" s="29"/>
      <c r="AR617" s="30"/>
      <c r="AT617" s="138"/>
    </row>
    <row r="618" spans="1:46" s="11" customFormat="1" ht="13.5" customHeight="1" x14ac:dyDescent="0.15">
      <c r="A618" s="99"/>
      <c r="B618" s="100"/>
      <c r="C618" s="101"/>
      <c r="D618" s="102"/>
      <c r="E618" s="103"/>
      <c r="F618" s="79"/>
      <c r="G618" s="80"/>
      <c r="H618" s="81"/>
      <c r="I618" s="105" t="str">
        <f>IF(OR(D618="",F618="",F619=""),"0",ROUNDDOWN(D618*F618/F619,2))</f>
        <v>0</v>
      </c>
      <c r="J618" s="106"/>
      <c r="K618" s="107"/>
      <c r="L618" s="93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5"/>
      <c r="AB618" s="79"/>
      <c r="AC618" s="81"/>
      <c r="AD618" s="72" t="str">
        <f>IF(OR(L618="",AB618="",AB619=""),"0",ROUNDDOWN(L618*AB618/AB619,0))</f>
        <v>0</v>
      </c>
      <c r="AE618" s="73"/>
      <c r="AF618" s="73"/>
      <c r="AG618" s="73"/>
      <c r="AH618" s="73"/>
      <c r="AI618" s="73"/>
      <c r="AJ618" s="73"/>
      <c r="AK618" s="73"/>
      <c r="AL618" s="73"/>
      <c r="AM618" s="73"/>
      <c r="AN618" s="73"/>
      <c r="AO618" s="73"/>
      <c r="AP618" s="73"/>
      <c r="AQ618" s="73"/>
      <c r="AR618" s="74"/>
      <c r="AT618" s="138"/>
    </row>
    <row r="619" spans="1:46" s="11" customFormat="1" ht="13.5" customHeight="1" x14ac:dyDescent="0.15">
      <c r="A619" s="76"/>
      <c r="B619" s="77"/>
      <c r="C619" s="78"/>
      <c r="D619" s="104"/>
      <c r="E619" s="103"/>
      <c r="F619" s="79"/>
      <c r="G619" s="80"/>
      <c r="H619" s="81"/>
      <c r="I619" s="108"/>
      <c r="J619" s="109"/>
      <c r="K619" s="110"/>
      <c r="L619" s="96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5"/>
      <c r="AB619" s="79"/>
      <c r="AC619" s="81"/>
      <c r="AD619" s="75"/>
      <c r="AE619" s="73"/>
      <c r="AF619" s="73"/>
      <c r="AG619" s="73"/>
      <c r="AH619" s="73"/>
      <c r="AI619" s="73"/>
      <c r="AJ619" s="73"/>
      <c r="AK619" s="73"/>
      <c r="AL619" s="73"/>
      <c r="AM619" s="73"/>
      <c r="AN619" s="73"/>
      <c r="AO619" s="73"/>
      <c r="AP619" s="73"/>
      <c r="AQ619" s="73"/>
      <c r="AR619" s="74"/>
      <c r="AT619" s="138"/>
    </row>
    <row r="620" spans="1:46" s="11" customFormat="1" ht="2.25" customHeight="1" x14ac:dyDescent="0.15">
      <c r="A620" s="26"/>
      <c r="B620" s="27"/>
      <c r="C620" s="28"/>
      <c r="D620" s="26"/>
      <c r="E620" s="28"/>
      <c r="F620" s="26"/>
      <c r="G620" s="27"/>
      <c r="H620" s="28"/>
      <c r="I620" s="26"/>
      <c r="J620" s="27"/>
      <c r="K620" s="28"/>
      <c r="L620" s="26"/>
      <c r="M620" s="27"/>
      <c r="N620" s="27"/>
      <c r="O620" s="27"/>
      <c r="P620" s="28"/>
      <c r="Q620" s="27"/>
      <c r="R620" s="27"/>
      <c r="S620" s="27"/>
      <c r="T620" s="28"/>
      <c r="U620" s="27"/>
      <c r="V620" s="27"/>
      <c r="W620" s="27"/>
      <c r="X620" s="28"/>
      <c r="Y620" s="27"/>
      <c r="Z620" s="27"/>
      <c r="AA620" s="27"/>
      <c r="AB620" s="26"/>
      <c r="AC620" s="28"/>
      <c r="AD620" s="29"/>
      <c r="AE620" s="29"/>
      <c r="AF620" s="29"/>
      <c r="AG620" s="30"/>
      <c r="AH620" s="29"/>
      <c r="AI620" s="29"/>
      <c r="AJ620" s="29"/>
      <c r="AK620" s="30"/>
      <c r="AL620" s="29"/>
      <c r="AM620" s="29"/>
      <c r="AN620" s="29"/>
      <c r="AO620" s="30"/>
      <c r="AP620" s="29"/>
      <c r="AQ620" s="29"/>
      <c r="AR620" s="30"/>
      <c r="AT620" s="138"/>
    </row>
    <row r="621" spans="1:46" s="11" customFormat="1" ht="13.5" customHeight="1" x14ac:dyDescent="0.15">
      <c r="A621" s="55" t="s">
        <v>3</v>
      </c>
      <c r="B621" s="56"/>
      <c r="C621" s="57"/>
      <c r="D621" s="82"/>
      <c r="E621" s="83"/>
      <c r="F621" s="84"/>
      <c r="G621" s="84"/>
      <c r="H621" s="84"/>
      <c r="I621" s="84"/>
      <c r="J621" s="84"/>
      <c r="K621" s="85"/>
      <c r="L621" s="93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5"/>
      <c r="AB621" s="97">
        <v>1</v>
      </c>
      <c r="AC621" s="60"/>
      <c r="AD621" s="72" t="str">
        <f>IF(OR(L621="",AB621="",AB622=""),"0",ROUNDDOWN(L621*AB621/AB622,0))</f>
        <v>0</v>
      </c>
      <c r="AE621" s="73"/>
      <c r="AF621" s="73"/>
      <c r="AG621" s="73"/>
      <c r="AH621" s="73"/>
      <c r="AI621" s="73"/>
      <c r="AJ621" s="73"/>
      <c r="AK621" s="73"/>
      <c r="AL621" s="73"/>
      <c r="AM621" s="73"/>
      <c r="AN621" s="73"/>
      <c r="AO621" s="73"/>
      <c r="AP621" s="73"/>
      <c r="AQ621" s="73"/>
      <c r="AR621" s="74"/>
      <c r="AT621" s="138"/>
    </row>
    <row r="622" spans="1:46" s="11" customFormat="1" ht="13.5" customHeight="1" x14ac:dyDescent="0.15">
      <c r="A622" s="58"/>
      <c r="B622" s="59"/>
      <c r="C622" s="60"/>
      <c r="D622" s="86"/>
      <c r="E622" s="87"/>
      <c r="F622" s="88"/>
      <c r="G622" s="88"/>
      <c r="H622" s="88"/>
      <c r="I622" s="88"/>
      <c r="J622" s="88"/>
      <c r="K622" s="89"/>
      <c r="L622" s="96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5"/>
      <c r="AB622" s="97">
        <v>2</v>
      </c>
      <c r="AC622" s="60"/>
      <c r="AD622" s="75"/>
      <c r="AE622" s="73"/>
      <c r="AF622" s="73"/>
      <c r="AG622" s="73"/>
      <c r="AH622" s="73"/>
      <c r="AI622" s="73"/>
      <c r="AJ622" s="73"/>
      <c r="AK622" s="73"/>
      <c r="AL622" s="73"/>
      <c r="AM622" s="73"/>
      <c r="AN622" s="73"/>
      <c r="AO622" s="73"/>
      <c r="AP622" s="73"/>
      <c r="AQ622" s="73"/>
      <c r="AR622" s="74"/>
      <c r="AT622" s="138"/>
    </row>
    <row r="623" spans="1:46" s="11" customFormat="1" ht="2.25" customHeight="1" x14ac:dyDescent="0.15">
      <c r="A623" s="26"/>
      <c r="B623" s="27"/>
      <c r="C623" s="28"/>
      <c r="D623" s="90"/>
      <c r="E623" s="91"/>
      <c r="F623" s="91"/>
      <c r="G623" s="91"/>
      <c r="H623" s="91"/>
      <c r="I623" s="91"/>
      <c r="J623" s="91"/>
      <c r="K623" s="92"/>
      <c r="L623" s="26"/>
      <c r="M623" s="27"/>
      <c r="N623" s="27"/>
      <c r="O623" s="27"/>
      <c r="P623" s="28"/>
      <c r="Q623" s="27"/>
      <c r="R623" s="27"/>
      <c r="S623" s="27"/>
      <c r="T623" s="28"/>
      <c r="U623" s="27"/>
      <c r="V623" s="27"/>
      <c r="W623" s="27"/>
      <c r="X623" s="28"/>
      <c r="Y623" s="27"/>
      <c r="Z623" s="27"/>
      <c r="AA623" s="27"/>
      <c r="AB623" s="26"/>
      <c r="AC623" s="28"/>
      <c r="AD623" s="27"/>
      <c r="AE623" s="27"/>
      <c r="AF623" s="27"/>
      <c r="AG623" s="28"/>
      <c r="AH623" s="27"/>
      <c r="AI623" s="27"/>
      <c r="AJ623" s="27"/>
      <c r="AK623" s="28"/>
      <c r="AL623" s="27"/>
      <c r="AM623" s="27"/>
      <c r="AN623" s="27"/>
      <c r="AO623" s="28"/>
      <c r="AP623" s="27"/>
      <c r="AQ623" s="27"/>
      <c r="AR623" s="28"/>
      <c r="AT623" s="138"/>
    </row>
    <row r="624" spans="1:46" s="11" customFormat="1" ht="13.5" customHeight="1" x14ac:dyDescent="0.15">
      <c r="A624" s="55" t="s">
        <v>2</v>
      </c>
      <c r="B624" s="56"/>
      <c r="C624" s="57"/>
      <c r="D624" s="61">
        <f>D612+D615+D618</f>
        <v>0</v>
      </c>
      <c r="E624" s="62"/>
      <c r="F624" s="64"/>
      <c r="G624" s="65"/>
      <c r="H624" s="66"/>
      <c r="I624" s="61">
        <f>I612+I615+I618</f>
        <v>0</v>
      </c>
      <c r="J624" s="70"/>
      <c r="K624" s="71"/>
      <c r="L624" s="37">
        <f>L612+L615+L618+L621</f>
        <v>0</v>
      </c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9"/>
      <c r="AB624" s="64"/>
      <c r="AC624" s="66"/>
      <c r="AD624" s="37">
        <f>AD612+AD615+AD618+AD621</f>
        <v>0</v>
      </c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9"/>
      <c r="AT624" s="138"/>
    </row>
    <row r="625" spans="1:46" s="11" customFormat="1" ht="13.5" customHeight="1" x14ac:dyDescent="0.15">
      <c r="A625" s="58"/>
      <c r="B625" s="59"/>
      <c r="C625" s="60"/>
      <c r="D625" s="63"/>
      <c r="E625" s="62"/>
      <c r="F625" s="67"/>
      <c r="G625" s="68"/>
      <c r="H625" s="69"/>
      <c r="I625" s="63"/>
      <c r="J625" s="70"/>
      <c r="K625" s="71"/>
      <c r="L625" s="40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9"/>
      <c r="AB625" s="67"/>
      <c r="AC625" s="69"/>
      <c r="AD625" s="40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9"/>
      <c r="AT625" s="138"/>
    </row>
    <row r="626" spans="1:46" s="11" customFormat="1" ht="2.25" customHeight="1" thickBot="1" x14ac:dyDescent="0.2">
      <c r="A626" s="31"/>
      <c r="B626" s="32"/>
      <c r="C626" s="33"/>
      <c r="D626" s="31"/>
      <c r="E626" s="33"/>
      <c r="F626" s="31"/>
      <c r="G626" s="32"/>
      <c r="H626" s="33"/>
      <c r="I626" s="31"/>
      <c r="J626" s="32"/>
      <c r="K626" s="33"/>
      <c r="L626" s="31"/>
      <c r="M626" s="32"/>
      <c r="N626" s="32"/>
      <c r="O626" s="32"/>
      <c r="P626" s="33"/>
      <c r="Q626" s="32"/>
      <c r="R626" s="32"/>
      <c r="S626" s="32"/>
      <c r="T626" s="33"/>
      <c r="U626" s="32"/>
      <c r="V626" s="32"/>
      <c r="W626" s="32"/>
      <c r="X626" s="33"/>
      <c r="Y626" s="32"/>
      <c r="Z626" s="32"/>
      <c r="AA626" s="32"/>
      <c r="AB626" s="31"/>
      <c r="AC626" s="33"/>
      <c r="AD626" s="32"/>
      <c r="AE626" s="32"/>
      <c r="AF626" s="32"/>
      <c r="AG626" s="33"/>
      <c r="AH626" s="32"/>
      <c r="AI626" s="32"/>
      <c r="AJ626" s="32"/>
      <c r="AK626" s="33"/>
      <c r="AL626" s="32"/>
      <c r="AM626" s="32"/>
      <c r="AN626" s="32"/>
      <c r="AO626" s="33"/>
      <c r="AP626" s="32"/>
      <c r="AQ626" s="32"/>
      <c r="AR626" s="33"/>
      <c r="AT626" s="138"/>
    </row>
    <row r="627" spans="1:46" s="11" customFormat="1" ht="27" customHeight="1" thickTop="1" x14ac:dyDescent="0.15">
      <c r="A627" s="20" t="s">
        <v>22</v>
      </c>
      <c r="B627" s="21" t="s">
        <v>21</v>
      </c>
      <c r="C627" s="133"/>
      <c r="D627" s="134"/>
      <c r="E627" s="134"/>
      <c r="F627" s="134"/>
      <c r="G627" s="135"/>
      <c r="H627" s="136" t="s">
        <v>20</v>
      </c>
      <c r="I627" s="125"/>
      <c r="J627" s="133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  <c r="AA627" s="134"/>
      <c r="AB627" s="134"/>
      <c r="AC627" s="134"/>
      <c r="AD627" s="134"/>
      <c r="AE627" s="134"/>
      <c r="AF627" s="134"/>
      <c r="AG627" s="134"/>
      <c r="AH627" s="134"/>
      <c r="AI627" s="134"/>
      <c r="AJ627" s="134"/>
      <c r="AK627" s="134"/>
      <c r="AL627" s="134"/>
      <c r="AM627" s="134"/>
      <c r="AN627" s="134"/>
      <c r="AO627" s="134"/>
      <c r="AP627" s="134"/>
      <c r="AQ627" s="134"/>
      <c r="AR627" s="135"/>
      <c r="AT627" s="138"/>
    </row>
    <row r="628" spans="1:46" s="11" customFormat="1" ht="15" customHeight="1" x14ac:dyDescent="0.15">
      <c r="A628" s="114" t="s">
        <v>19</v>
      </c>
      <c r="B628" s="115"/>
      <c r="C628" s="57"/>
      <c r="D628" s="119" t="s">
        <v>18</v>
      </c>
      <c r="E628" s="120"/>
      <c r="F628" s="120"/>
      <c r="G628" s="120"/>
      <c r="H628" s="120"/>
      <c r="I628" s="120"/>
      <c r="J628" s="120"/>
      <c r="K628" s="121"/>
      <c r="L628" s="119" t="s">
        <v>17</v>
      </c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1"/>
      <c r="AT628" s="139"/>
    </row>
    <row r="629" spans="1:46" s="11" customFormat="1" ht="30" customHeight="1" x14ac:dyDescent="0.15">
      <c r="A629" s="116"/>
      <c r="B629" s="117"/>
      <c r="C629" s="118"/>
      <c r="D629" s="122" t="s">
        <v>16</v>
      </c>
      <c r="E629" s="121"/>
      <c r="F629" s="123" t="s">
        <v>15</v>
      </c>
      <c r="G629" s="124"/>
      <c r="H629" s="125"/>
      <c r="I629" s="122" t="s">
        <v>14</v>
      </c>
      <c r="J629" s="120"/>
      <c r="K629" s="121"/>
      <c r="L629" s="122" t="s">
        <v>13</v>
      </c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1"/>
      <c r="AB629" s="123" t="s">
        <v>12</v>
      </c>
      <c r="AC629" s="125"/>
      <c r="AD629" s="122" t="s">
        <v>11</v>
      </c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1"/>
      <c r="AT629" s="139"/>
    </row>
    <row r="630" spans="1:46" s="11" customFormat="1" ht="12" customHeight="1" x14ac:dyDescent="0.15">
      <c r="A630" s="22"/>
      <c r="B630" s="23"/>
      <c r="C630" s="24"/>
      <c r="D630" s="23"/>
      <c r="E630" s="25" t="s">
        <v>10</v>
      </c>
      <c r="F630" s="22"/>
      <c r="G630" s="23"/>
      <c r="H630" s="24"/>
      <c r="I630" s="23"/>
      <c r="J630" s="23"/>
      <c r="K630" s="25" t="s">
        <v>10</v>
      </c>
      <c r="L630" s="22"/>
      <c r="M630" s="23"/>
      <c r="N630" s="23"/>
      <c r="O630" s="132" t="s">
        <v>9</v>
      </c>
      <c r="P630" s="132"/>
      <c r="Q630" s="132"/>
      <c r="R630" s="23"/>
      <c r="S630" s="132" t="s">
        <v>8</v>
      </c>
      <c r="T630" s="132"/>
      <c r="U630" s="132"/>
      <c r="V630" s="23"/>
      <c r="W630" s="98" t="s">
        <v>7</v>
      </c>
      <c r="X630" s="98"/>
      <c r="Y630" s="98"/>
      <c r="Z630" s="126" t="s">
        <v>6</v>
      </c>
      <c r="AA630" s="126"/>
      <c r="AB630" s="22"/>
      <c r="AC630" s="24"/>
      <c r="AD630" s="23"/>
      <c r="AE630" s="23"/>
      <c r="AF630" s="132" t="s">
        <v>9</v>
      </c>
      <c r="AG630" s="132"/>
      <c r="AH630" s="132"/>
      <c r="AI630" s="23"/>
      <c r="AJ630" s="132" t="s">
        <v>8</v>
      </c>
      <c r="AK630" s="132"/>
      <c r="AL630" s="132"/>
      <c r="AM630" s="23"/>
      <c r="AN630" s="98" t="s">
        <v>7</v>
      </c>
      <c r="AO630" s="98"/>
      <c r="AP630" s="98"/>
      <c r="AQ630" s="126" t="s">
        <v>6</v>
      </c>
      <c r="AR630" s="127"/>
    </row>
    <row r="631" spans="1:46" s="11" customFormat="1" ht="11.25" customHeight="1" x14ac:dyDescent="0.15">
      <c r="A631" s="128" t="s">
        <v>5</v>
      </c>
      <c r="B631" s="129"/>
      <c r="C631" s="130"/>
      <c r="D631" s="102"/>
      <c r="E631" s="103"/>
      <c r="F631" s="79"/>
      <c r="G631" s="80"/>
      <c r="H631" s="81"/>
      <c r="I631" s="131" t="str">
        <f>IF(OR(D631="",F631="",F632=""),"0",ROUNDDOWN(D631*F631/F632,2))</f>
        <v>0</v>
      </c>
      <c r="J631" s="109"/>
      <c r="K631" s="110"/>
      <c r="L631" s="93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5"/>
      <c r="AB631" s="79"/>
      <c r="AC631" s="81"/>
      <c r="AD631" s="72" t="str">
        <f>IF(OR(L631="",AB631="",AB632=""),"0",ROUNDDOWN(L631*AB631/AB632,0))</f>
        <v>0</v>
      </c>
      <c r="AE631" s="73"/>
      <c r="AF631" s="73"/>
      <c r="AG631" s="73"/>
      <c r="AH631" s="73"/>
      <c r="AI631" s="73"/>
      <c r="AJ631" s="73"/>
      <c r="AK631" s="73"/>
      <c r="AL631" s="73"/>
      <c r="AM631" s="73"/>
      <c r="AN631" s="73"/>
      <c r="AO631" s="73"/>
      <c r="AP631" s="73"/>
      <c r="AQ631" s="73"/>
      <c r="AR631" s="74"/>
    </row>
    <row r="632" spans="1:46" s="11" customFormat="1" ht="11.25" customHeight="1" x14ac:dyDescent="0.15">
      <c r="A632" s="76" t="s">
        <v>4</v>
      </c>
      <c r="B632" s="77"/>
      <c r="C632" s="78"/>
      <c r="D632" s="104"/>
      <c r="E632" s="103"/>
      <c r="F632" s="79"/>
      <c r="G632" s="80"/>
      <c r="H632" s="81"/>
      <c r="I632" s="108"/>
      <c r="J632" s="109"/>
      <c r="K632" s="110"/>
      <c r="L632" s="96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5"/>
      <c r="AB632" s="79"/>
      <c r="AC632" s="81"/>
      <c r="AD632" s="75"/>
      <c r="AE632" s="73"/>
      <c r="AF632" s="73"/>
      <c r="AG632" s="73"/>
      <c r="AH632" s="73"/>
      <c r="AI632" s="73"/>
      <c r="AJ632" s="73"/>
      <c r="AK632" s="73"/>
      <c r="AL632" s="73"/>
      <c r="AM632" s="73"/>
      <c r="AN632" s="73"/>
      <c r="AO632" s="73"/>
      <c r="AP632" s="73"/>
      <c r="AQ632" s="73"/>
      <c r="AR632" s="74"/>
    </row>
    <row r="633" spans="1:46" s="11" customFormat="1" ht="2.25" customHeight="1" x14ac:dyDescent="0.15">
      <c r="A633" s="26"/>
      <c r="B633" s="27"/>
      <c r="C633" s="28"/>
      <c r="D633" s="27"/>
      <c r="E633" s="27"/>
      <c r="F633" s="26"/>
      <c r="G633" s="27"/>
      <c r="H633" s="28"/>
      <c r="I633" s="27"/>
      <c r="J633" s="27"/>
      <c r="K633" s="27"/>
      <c r="L633" s="26"/>
      <c r="M633" s="27"/>
      <c r="N633" s="27"/>
      <c r="O633" s="27"/>
      <c r="P633" s="28"/>
      <c r="Q633" s="27"/>
      <c r="R633" s="27"/>
      <c r="S633" s="27"/>
      <c r="T633" s="28"/>
      <c r="U633" s="27"/>
      <c r="V633" s="27"/>
      <c r="W633" s="27"/>
      <c r="X633" s="28"/>
      <c r="Y633" s="27"/>
      <c r="Z633" s="27"/>
      <c r="AA633" s="27"/>
      <c r="AB633" s="26"/>
      <c r="AC633" s="28"/>
      <c r="AD633" s="29"/>
      <c r="AE633" s="29"/>
      <c r="AF633" s="29"/>
      <c r="AG633" s="30"/>
      <c r="AH633" s="29"/>
      <c r="AI633" s="29"/>
      <c r="AJ633" s="29"/>
      <c r="AK633" s="30"/>
      <c r="AL633" s="29"/>
      <c r="AM633" s="29"/>
      <c r="AN633" s="29"/>
      <c r="AO633" s="30"/>
      <c r="AP633" s="29"/>
      <c r="AQ633" s="29"/>
      <c r="AR633" s="30"/>
    </row>
    <row r="634" spans="1:46" s="11" customFormat="1" ht="13.5" customHeight="1" x14ac:dyDescent="0.15">
      <c r="A634" s="111" t="s">
        <v>5</v>
      </c>
      <c r="B634" s="112"/>
      <c r="C634" s="113"/>
      <c r="D634" s="102"/>
      <c r="E634" s="103"/>
      <c r="F634" s="79"/>
      <c r="G634" s="80"/>
      <c r="H634" s="81"/>
      <c r="I634" s="105" t="str">
        <f>IF(OR(D634="",F634="",F635=""),"0",ROUNDDOWN(D634*F634/F635,2))</f>
        <v>0</v>
      </c>
      <c r="J634" s="106"/>
      <c r="K634" s="107"/>
      <c r="L634" s="93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5"/>
      <c r="AB634" s="79"/>
      <c r="AC634" s="81"/>
      <c r="AD634" s="72" t="str">
        <f>IF(OR(L634="",AB634="",AB635=""),"0",ROUNDDOWN(L634*AB634/AB635,0))</f>
        <v>0</v>
      </c>
      <c r="AE634" s="73"/>
      <c r="AF634" s="73"/>
      <c r="AG634" s="73"/>
      <c r="AH634" s="73"/>
      <c r="AI634" s="73"/>
      <c r="AJ634" s="73"/>
      <c r="AK634" s="73"/>
      <c r="AL634" s="73"/>
      <c r="AM634" s="73"/>
      <c r="AN634" s="73"/>
      <c r="AO634" s="73"/>
      <c r="AP634" s="73"/>
      <c r="AQ634" s="73"/>
      <c r="AR634" s="74"/>
    </row>
    <row r="635" spans="1:46" s="11" customFormat="1" ht="13.5" customHeight="1" x14ac:dyDescent="0.15">
      <c r="A635" s="76" t="s">
        <v>4</v>
      </c>
      <c r="B635" s="77"/>
      <c r="C635" s="78"/>
      <c r="D635" s="104"/>
      <c r="E635" s="103"/>
      <c r="F635" s="79"/>
      <c r="G635" s="80"/>
      <c r="H635" s="81"/>
      <c r="I635" s="108"/>
      <c r="J635" s="109"/>
      <c r="K635" s="110"/>
      <c r="L635" s="96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5"/>
      <c r="AB635" s="79"/>
      <c r="AC635" s="81"/>
      <c r="AD635" s="75"/>
      <c r="AE635" s="73"/>
      <c r="AF635" s="73"/>
      <c r="AG635" s="73"/>
      <c r="AH635" s="73"/>
      <c r="AI635" s="73"/>
      <c r="AJ635" s="73"/>
      <c r="AK635" s="73"/>
      <c r="AL635" s="73"/>
      <c r="AM635" s="73"/>
      <c r="AN635" s="73"/>
      <c r="AO635" s="73"/>
      <c r="AP635" s="73"/>
      <c r="AQ635" s="73"/>
      <c r="AR635" s="74"/>
    </row>
    <row r="636" spans="1:46" s="11" customFormat="1" ht="2.25" customHeight="1" x14ac:dyDescent="0.15">
      <c r="A636" s="26"/>
      <c r="B636" s="27"/>
      <c r="C636" s="28"/>
      <c r="D636" s="26"/>
      <c r="E636" s="28"/>
      <c r="F636" s="26"/>
      <c r="G636" s="27"/>
      <c r="H636" s="28"/>
      <c r="I636" s="26"/>
      <c r="J636" s="27"/>
      <c r="K636" s="28"/>
      <c r="L636" s="26"/>
      <c r="M636" s="27"/>
      <c r="N636" s="27"/>
      <c r="O636" s="27"/>
      <c r="P636" s="28"/>
      <c r="Q636" s="27"/>
      <c r="R636" s="27"/>
      <c r="S636" s="27"/>
      <c r="T636" s="28"/>
      <c r="U636" s="27"/>
      <c r="V636" s="27"/>
      <c r="W636" s="27"/>
      <c r="X636" s="28"/>
      <c r="Y636" s="27"/>
      <c r="Z636" s="27"/>
      <c r="AA636" s="27"/>
      <c r="AB636" s="26"/>
      <c r="AC636" s="28"/>
      <c r="AD636" s="29"/>
      <c r="AE636" s="29"/>
      <c r="AF636" s="29"/>
      <c r="AG636" s="30"/>
      <c r="AH636" s="29"/>
      <c r="AI636" s="29"/>
      <c r="AJ636" s="29"/>
      <c r="AK636" s="30"/>
      <c r="AL636" s="29"/>
      <c r="AM636" s="29"/>
      <c r="AN636" s="29"/>
      <c r="AO636" s="30"/>
      <c r="AP636" s="29"/>
      <c r="AQ636" s="29"/>
      <c r="AR636" s="30"/>
    </row>
    <row r="637" spans="1:46" s="11" customFormat="1" ht="13.5" customHeight="1" x14ac:dyDescent="0.15">
      <c r="A637" s="99"/>
      <c r="B637" s="100"/>
      <c r="C637" s="101"/>
      <c r="D637" s="102"/>
      <c r="E637" s="103"/>
      <c r="F637" s="79"/>
      <c r="G637" s="80"/>
      <c r="H637" s="81"/>
      <c r="I637" s="105" t="str">
        <f>IF(OR(D637="",F637="",F638=""),"0",ROUNDDOWN(D637*F637/F638,2))</f>
        <v>0</v>
      </c>
      <c r="J637" s="106"/>
      <c r="K637" s="107"/>
      <c r="L637" s="93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5"/>
      <c r="AB637" s="79"/>
      <c r="AC637" s="81"/>
      <c r="AD637" s="72" t="str">
        <f>IF(OR(L637="",AB637="",AB638=""),"0",ROUNDDOWN(L637*AB637/AB638,0))</f>
        <v>0</v>
      </c>
      <c r="AE637" s="73"/>
      <c r="AF637" s="73"/>
      <c r="AG637" s="73"/>
      <c r="AH637" s="73"/>
      <c r="AI637" s="73"/>
      <c r="AJ637" s="73"/>
      <c r="AK637" s="73"/>
      <c r="AL637" s="73"/>
      <c r="AM637" s="73"/>
      <c r="AN637" s="73"/>
      <c r="AO637" s="73"/>
      <c r="AP637" s="73"/>
      <c r="AQ637" s="73"/>
      <c r="AR637" s="74"/>
    </row>
    <row r="638" spans="1:46" s="11" customFormat="1" ht="13.5" customHeight="1" x14ac:dyDescent="0.15">
      <c r="A638" s="76"/>
      <c r="B638" s="77"/>
      <c r="C638" s="78"/>
      <c r="D638" s="104"/>
      <c r="E638" s="103"/>
      <c r="F638" s="79"/>
      <c r="G638" s="80"/>
      <c r="H638" s="81"/>
      <c r="I638" s="108"/>
      <c r="J638" s="109"/>
      <c r="K638" s="110"/>
      <c r="L638" s="96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5"/>
      <c r="AB638" s="79"/>
      <c r="AC638" s="81"/>
      <c r="AD638" s="75"/>
      <c r="AE638" s="73"/>
      <c r="AF638" s="73"/>
      <c r="AG638" s="73"/>
      <c r="AH638" s="73"/>
      <c r="AI638" s="73"/>
      <c r="AJ638" s="73"/>
      <c r="AK638" s="73"/>
      <c r="AL638" s="73"/>
      <c r="AM638" s="73"/>
      <c r="AN638" s="73"/>
      <c r="AO638" s="73"/>
      <c r="AP638" s="73"/>
      <c r="AQ638" s="73"/>
      <c r="AR638" s="74"/>
    </row>
    <row r="639" spans="1:46" s="11" customFormat="1" ht="2.25" customHeight="1" x14ac:dyDescent="0.15">
      <c r="A639" s="26"/>
      <c r="B639" s="27"/>
      <c r="C639" s="28"/>
      <c r="D639" s="26"/>
      <c r="E639" s="28"/>
      <c r="F639" s="26"/>
      <c r="G639" s="27"/>
      <c r="H639" s="28"/>
      <c r="I639" s="26"/>
      <c r="J639" s="27"/>
      <c r="K639" s="28"/>
      <c r="L639" s="26"/>
      <c r="M639" s="27"/>
      <c r="N639" s="27"/>
      <c r="O639" s="27"/>
      <c r="P639" s="28"/>
      <c r="Q639" s="27"/>
      <c r="R639" s="27"/>
      <c r="S639" s="27"/>
      <c r="T639" s="28"/>
      <c r="U639" s="27"/>
      <c r="V639" s="27"/>
      <c r="W639" s="27"/>
      <c r="X639" s="28"/>
      <c r="Y639" s="27"/>
      <c r="Z639" s="27"/>
      <c r="AA639" s="27"/>
      <c r="AB639" s="26"/>
      <c r="AC639" s="28"/>
      <c r="AD639" s="29"/>
      <c r="AE639" s="29"/>
      <c r="AF639" s="29"/>
      <c r="AG639" s="30"/>
      <c r="AH639" s="29"/>
      <c r="AI639" s="29"/>
      <c r="AJ639" s="29"/>
      <c r="AK639" s="30"/>
      <c r="AL639" s="29"/>
      <c r="AM639" s="29"/>
      <c r="AN639" s="29"/>
      <c r="AO639" s="30"/>
      <c r="AP639" s="29"/>
      <c r="AQ639" s="29"/>
      <c r="AR639" s="30"/>
    </row>
    <row r="640" spans="1:46" s="11" customFormat="1" ht="13.5" customHeight="1" x14ac:dyDescent="0.15">
      <c r="A640" s="55" t="s">
        <v>3</v>
      </c>
      <c r="B640" s="56"/>
      <c r="C640" s="57"/>
      <c r="D640" s="82"/>
      <c r="E640" s="83"/>
      <c r="F640" s="84"/>
      <c r="G640" s="84"/>
      <c r="H640" s="84"/>
      <c r="I640" s="84"/>
      <c r="J640" s="84"/>
      <c r="K640" s="85"/>
      <c r="L640" s="93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5"/>
      <c r="AB640" s="97">
        <v>1</v>
      </c>
      <c r="AC640" s="60"/>
      <c r="AD640" s="72" t="str">
        <f>IF(OR(L640="",AB640="",AB641=""),"0",ROUNDDOWN(L640*AB640/AB641,0))</f>
        <v>0</v>
      </c>
      <c r="AE640" s="73"/>
      <c r="AF640" s="73"/>
      <c r="AG640" s="73"/>
      <c r="AH640" s="73"/>
      <c r="AI640" s="73"/>
      <c r="AJ640" s="73"/>
      <c r="AK640" s="73"/>
      <c r="AL640" s="73"/>
      <c r="AM640" s="73"/>
      <c r="AN640" s="73"/>
      <c r="AO640" s="73"/>
      <c r="AP640" s="73"/>
      <c r="AQ640" s="73"/>
      <c r="AR640" s="74"/>
    </row>
    <row r="641" spans="1:46" s="11" customFormat="1" ht="13.5" customHeight="1" x14ac:dyDescent="0.15">
      <c r="A641" s="58"/>
      <c r="B641" s="59"/>
      <c r="C641" s="60"/>
      <c r="D641" s="86"/>
      <c r="E641" s="87"/>
      <c r="F641" s="88"/>
      <c r="G641" s="88"/>
      <c r="H641" s="88"/>
      <c r="I641" s="88"/>
      <c r="J641" s="88"/>
      <c r="K641" s="89"/>
      <c r="L641" s="96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5"/>
      <c r="AB641" s="97">
        <v>2</v>
      </c>
      <c r="AC641" s="60"/>
      <c r="AD641" s="75"/>
      <c r="AE641" s="73"/>
      <c r="AF641" s="73"/>
      <c r="AG641" s="73"/>
      <c r="AH641" s="73"/>
      <c r="AI641" s="73"/>
      <c r="AJ641" s="73"/>
      <c r="AK641" s="73"/>
      <c r="AL641" s="73"/>
      <c r="AM641" s="73"/>
      <c r="AN641" s="73"/>
      <c r="AO641" s="73"/>
      <c r="AP641" s="73"/>
      <c r="AQ641" s="73"/>
      <c r="AR641" s="74"/>
    </row>
    <row r="642" spans="1:46" s="11" customFormat="1" ht="2.25" customHeight="1" x14ac:dyDescent="0.15">
      <c r="A642" s="26"/>
      <c r="B642" s="27"/>
      <c r="C642" s="28"/>
      <c r="D642" s="90"/>
      <c r="E642" s="91"/>
      <c r="F642" s="91"/>
      <c r="G642" s="91"/>
      <c r="H642" s="91"/>
      <c r="I642" s="91"/>
      <c r="J642" s="91"/>
      <c r="K642" s="92"/>
      <c r="L642" s="26"/>
      <c r="M642" s="27"/>
      <c r="N642" s="27"/>
      <c r="O642" s="27"/>
      <c r="P642" s="28"/>
      <c r="Q642" s="27"/>
      <c r="R642" s="27"/>
      <c r="S642" s="27"/>
      <c r="T642" s="28"/>
      <c r="U642" s="27"/>
      <c r="V642" s="27"/>
      <c r="W642" s="27"/>
      <c r="X642" s="28"/>
      <c r="Y642" s="27"/>
      <c r="Z642" s="27"/>
      <c r="AA642" s="27"/>
      <c r="AB642" s="26"/>
      <c r="AC642" s="28"/>
      <c r="AD642" s="27"/>
      <c r="AE642" s="27"/>
      <c r="AF642" s="27"/>
      <c r="AG642" s="28"/>
      <c r="AH642" s="27"/>
      <c r="AI642" s="27"/>
      <c r="AJ642" s="27"/>
      <c r="AK642" s="28"/>
      <c r="AL642" s="27"/>
      <c r="AM642" s="27"/>
      <c r="AN642" s="27"/>
      <c r="AO642" s="28"/>
      <c r="AP642" s="27"/>
      <c r="AQ642" s="27"/>
      <c r="AR642" s="28"/>
    </row>
    <row r="643" spans="1:46" s="11" customFormat="1" ht="13.5" customHeight="1" x14ac:dyDescent="0.15">
      <c r="A643" s="55" t="s">
        <v>2</v>
      </c>
      <c r="B643" s="56"/>
      <c r="C643" s="57"/>
      <c r="D643" s="61">
        <f>D631+D634+D637</f>
        <v>0</v>
      </c>
      <c r="E643" s="62"/>
      <c r="F643" s="64"/>
      <c r="G643" s="65"/>
      <c r="H643" s="66"/>
      <c r="I643" s="61">
        <f>I631+I634+I637</f>
        <v>0</v>
      </c>
      <c r="J643" s="70"/>
      <c r="K643" s="71"/>
      <c r="L643" s="37">
        <f>L631+L634+L637+L640</f>
        <v>0</v>
      </c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9"/>
      <c r="AB643" s="64"/>
      <c r="AC643" s="66"/>
      <c r="AD643" s="37">
        <f>AD631+AD634+AD637+AD640</f>
        <v>0</v>
      </c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9"/>
    </row>
    <row r="644" spans="1:46" s="11" customFormat="1" ht="13.5" customHeight="1" x14ac:dyDescent="0.15">
      <c r="A644" s="58"/>
      <c r="B644" s="59"/>
      <c r="C644" s="60"/>
      <c r="D644" s="63"/>
      <c r="E644" s="62"/>
      <c r="F644" s="67"/>
      <c r="G644" s="68"/>
      <c r="H644" s="69"/>
      <c r="I644" s="63"/>
      <c r="J644" s="70"/>
      <c r="K644" s="71"/>
      <c r="L644" s="40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9"/>
      <c r="AB644" s="67"/>
      <c r="AC644" s="69"/>
      <c r="AD644" s="40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9"/>
    </row>
    <row r="645" spans="1:46" s="11" customFormat="1" ht="2.25" customHeight="1" thickBot="1" x14ac:dyDescent="0.2">
      <c r="A645" s="31"/>
      <c r="B645" s="32"/>
      <c r="C645" s="33"/>
      <c r="D645" s="31"/>
      <c r="E645" s="33"/>
      <c r="F645" s="31"/>
      <c r="G645" s="32"/>
      <c r="H645" s="33"/>
      <c r="I645" s="31"/>
      <c r="J645" s="32"/>
      <c r="K645" s="33"/>
      <c r="L645" s="31"/>
      <c r="M645" s="32"/>
      <c r="N645" s="32"/>
      <c r="O645" s="32"/>
      <c r="P645" s="33"/>
      <c r="Q645" s="32"/>
      <c r="R645" s="32"/>
      <c r="S645" s="32"/>
      <c r="T645" s="33"/>
      <c r="U645" s="32"/>
      <c r="V645" s="32"/>
      <c r="W645" s="32"/>
      <c r="X645" s="33"/>
      <c r="Y645" s="32"/>
      <c r="Z645" s="32"/>
      <c r="AA645" s="32"/>
      <c r="AB645" s="31"/>
      <c r="AC645" s="33"/>
      <c r="AD645" s="32"/>
      <c r="AE645" s="32"/>
      <c r="AF645" s="32"/>
      <c r="AG645" s="33"/>
      <c r="AH645" s="32"/>
      <c r="AI645" s="32"/>
      <c r="AJ645" s="32"/>
      <c r="AK645" s="33"/>
      <c r="AL645" s="32"/>
      <c r="AM645" s="32"/>
      <c r="AN645" s="32"/>
      <c r="AO645" s="33"/>
      <c r="AP645" s="32"/>
      <c r="AQ645" s="32"/>
      <c r="AR645" s="33"/>
    </row>
    <row r="646" spans="1:46" s="11" customFormat="1" ht="37.5" customHeight="1" thickTop="1" x14ac:dyDescent="0.2">
      <c r="A646" s="41" t="s">
        <v>1</v>
      </c>
      <c r="B646" s="42"/>
      <c r="C646" s="42"/>
      <c r="D646" s="42"/>
      <c r="E646" s="42"/>
      <c r="F646" s="42"/>
      <c r="G646" s="42"/>
      <c r="H646" s="43"/>
      <c r="I646" s="44">
        <f>I606+I624+I643</f>
        <v>0</v>
      </c>
      <c r="J646" s="45"/>
      <c r="K646" s="46"/>
      <c r="L646" s="41" t="s">
        <v>0</v>
      </c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3"/>
      <c r="AD646" s="50">
        <f>AD606+AD624+AD643</f>
        <v>0</v>
      </c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1"/>
      <c r="AR646" s="52"/>
      <c r="AS646" s="53" t="s">
        <v>95</v>
      </c>
      <c r="AT646" s="54"/>
    </row>
    <row r="647" spans="1:46" ht="2.25" customHeight="1" x14ac:dyDescent="0.15">
      <c r="A647" s="10"/>
      <c r="B647" s="9"/>
      <c r="C647" s="9"/>
      <c r="D647" s="9"/>
      <c r="E647" s="9"/>
      <c r="F647" s="9"/>
      <c r="G647" s="9"/>
      <c r="H647" s="8"/>
      <c r="I647" s="47"/>
      <c r="J647" s="48"/>
      <c r="K647" s="49"/>
      <c r="L647" s="7"/>
      <c r="M647" s="6"/>
      <c r="N647" s="6"/>
      <c r="O647" s="6"/>
      <c r="P647" s="5"/>
      <c r="Q647" s="6"/>
      <c r="R647" s="6"/>
      <c r="S647" s="6"/>
      <c r="T647" s="5"/>
      <c r="U647" s="6"/>
      <c r="V647" s="6"/>
      <c r="W647" s="6"/>
      <c r="X647" s="5"/>
      <c r="Y647" s="6"/>
      <c r="Z647" s="6"/>
      <c r="AA647" s="6"/>
      <c r="AB647" s="7"/>
      <c r="AC647" s="5"/>
      <c r="AD647" s="6"/>
      <c r="AE647" s="6"/>
      <c r="AF647" s="6"/>
      <c r="AG647" s="5"/>
      <c r="AH647" s="6"/>
      <c r="AI647" s="6"/>
      <c r="AJ647" s="6"/>
      <c r="AK647" s="5"/>
      <c r="AL647" s="6"/>
      <c r="AM647" s="6"/>
      <c r="AN647" s="6"/>
      <c r="AO647" s="5"/>
      <c r="AP647" s="6"/>
      <c r="AQ647" s="6"/>
      <c r="AR647" s="5"/>
    </row>
    <row r="648" spans="1:46" s="11" customFormat="1" ht="27" customHeight="1" x14ac:dyDescent="0.15">
      <c r="A648" s="20" t="s">
        <v>22</v>
      </c>
      <c r="B648" s="21" t="s">
        <v>21</v>
      </c>
      <c r="C648" s="140"/>
      <c r="D648" s="141"/>
      <c r="E648" s="141"/>
      <c r="F648" s="141"/>
      <c r="G648" s="142"/>
      <c r="H648" s="136" t="s">
        <v>20</v>
      </c>
      <c r="I648" s="125"/>
      <c r="J648" s="140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  <c r="AA648" s="141"/>
      <c r="AB648" s="141"/>
      <c r="AC648" s="141"/>
      <c r="AD648" s="141"/>
      <c r="AE648" s="141"/>
      <c r="AF648" s="141"/>
      <c r="AG648" s="141"/>
      <c r="AH648" s="141"/>
      <c r="AI648" s="141"/>
      <c r="AJ648" s="141"/>
      <c r="AK648" s="141"/>
      <c r="AL648" s="141"/>
      <c r="AM648" s="141"/>
      <c r="AN648" s="141"/>
      <c r="AO648" s="141"/>
      <c r="AP648" s="141"/>
      <c r="AQ648" s="141"/>
      <c r="AR648" s="142"/>
    </row>
    <row r="649" spans="1:46" s="11" customFormat="1" ht="15" customHeight="1" x14ac:dyDescent="0.15">
      <c r="A649" s="114" t="s">
        <v>19</v>
      </c>
      <c r="B649" s="115"/>
      <c r="C649" s="57"/>
      <c r="D649" s="119" t="s">
        <v>18</v>
      </c>
      <c r="E649" s="120"/>
      <c r="F649" s="120"/>
      <c r="G649" s="120"/>
      <c r="H649" s="120"/>
      <c r="I649" s="120"/>
      <c r="J649" s="120"/>
      <c r="K649" s="121"/>
      <c r="L649" s="119" t="s">
        <v>17</v>
      </c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1"/>
      <c r="AT649" s="137" t="s">
        <v>23</v>
      </c>
    </row>
    <row r="650" spans="1:46" s="11" customFormat="1" ht="30" customHeight="1" x14ac:dyDescent="0.15">
      <c r="A650" s="116"/>
      <c r="B650" s="117"/>
      <c r="C650" s="118"/>
      <c r="D650" s="122" t="s">
        <v>16</v>
      </c>
      <c r="E650" s="121"/>
      <c r="F650" s="123" t="s">
        <v>15</v>
      </c>
      <c r="G650" s="124"/>
      <c r="H650" s="125"/>
      <c r="I650" s="122" t="s">
        <v>14</v>
      </c>
      <c r="J650" s="120"/>
      <c r="K650" s="121"/>
      <c r="L650" s="122" t="s">
        <v>13</v>
      </c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1"/>
      <c r="AB650" s="123" t="s">
        <v>12</v>
      </c>
      <c r="AC650" s="125"/>
      <c r="AD650" s="122" t="s">
        <v>11</v>
      </c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1"/>
      <c r="AT650" s="138"/>
    </row>
    <row r="651" spans="1:46" s="11" customFormat="1" ht="12" customHeight="1" x14ac:dyDescent="0.15">
      <c r="A651" s="22"/>
      <c r="B651" s="23"/>
      <c r="C651" s="24"/>
      <c r="D651" s="23"/>
      <c r="E651" s="25" t="s">
        <v>10</v>
      </c>
      <c r="F651" s="22"/>
      <c r="G651" s="23"/>
      <c r="H651" s="24"/>
      <c r="I651" s="23"/>
      <c r="J651" s="23"/>
      <c r="K651" s="25" t="s">
        <v>10</v>
      </c>
      <c r="L651" s="22"/>
      <c r="M651" s="23"/>
      <c r="N651" s="23"/>
      <c r="O651" s="132" t="s">
        <v>9</v>
      </c>
      <c r="P651" s="132"/>
      <c r="Q651" s="132"/>
      <c r="R651" s="23"/>
      <c r="S651" s="132" t="s">
        <v>8</v>
      </c>
      <c r="T651" s="132"/>
      <c r="U651" s="132"/>
      <c r="V651" s="23"/>
      <c r="W651" s="98" t="s">
        <v>7</v>
      </c>
      <c r="X651" s="98"/>
      <c r="Y651" s="98"/>
      <c r="Z651" s="126" t="s">
        <v>6</v>
      </c>
      <c r="AA651" s="126"/>
      <c r="AB651" s="22"/>
      <c r="AC651" s="24"/>
      <c r="AD651" s="23"/>
      <c r="AE651" s="23"/>
      <c r="AF651" s="132" t="s">
        <v>9</v>
      </c>
      <c r="AG651" s="132"/>
      <c r="AH651" s="132"/>
      <c r="AI651" s="23"/>
      <c r="AJ651" s="132" t="s">
        <v>8</v>
      </c>
      <c r="AK651" s="132"/>
      <c r="AL651" s="132"/>
      <c r="AM651" s="23"/>
      <c r="AN651" s="98" t="s">
        <v>7</v>
      </c>
      <c r="AO651" s="98"/>
      <c r="AP651" s="98"/>
      <c r="AQ651" s="126" t="s">
        <v>6</v>
      </c>
      <c r="AR651" s="127"/>
      <c r="AT651" s="138"/>
    </row>
    <row r="652" spans="1:46" s="11" customFormat="1" ht="11.25" customHeight="1" x14ac:dyDescent="0.15">
      <c r="A652" s="128" t="s">
        <v>5</v>
      </c>
      <c r="B652" s="129"/>
      <c r="C652" s="130"/>
      <c r="D652" s="102"/>
      <c r="E652" s="103"/>
      <c r="F652" s="79"/>
      <c r="G652" s="80"/>
      <c r="H652" s="81"/>
      <c r="I652" s="131" t="str">
        <f>IF(OR(D652="",F652="",F653=""),"0",ROUNDDOWN(D652*F652/F653,2))</f>
        <v>0</v>
      </c>
      <c r="J652" s="109"/>
      <c r="K652" s="110"/>
      <c r="L652" s="93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5"/>
      <c r="AB652" s="79"/>
      <c r="AC652" s="81"/>
      <c r="AD652" s="72" t="str">
        <f>IF(OR(L652="",AB652="",AB653=""),"0",ROUNDDOWN(L652*AB652/AB653,0))</f>
        <v>0</v>
      </c>
      <c r="AE652" s="73"/>
      <c r="AF652" s="73"/>
      <c r="AG652" s="73"/>
      <c r="AH652" s="73"/>
      <c r="AI652" s="73"/>
      <c r="AJ652" s="73"/>
      <c r="AK652" s="73"/>
      <c r="AL652" s="73"/>
      <c r="AM652" s="73"/>
      <c r="AN652" s="73"/>
      <c r="AO652" s="73"/>
      <c r="AP652" s="73"/>
      <c r="AQ652" s="73"/>
      <c r="AR652" s="74"/>
      <c r="AT652" s="138"/>
    </row>
    <row r="653" spans="1:46" s="11" customFormat="1" ht="11.25" customHeight="1" x14ac:dyDescent="0.15">
      <c r="A653" s="76" t="s">
        <v>4</v>
      </c>
      <c r="B653" s="77"/>
      <c r="C653" s="78"/>
      <c r="D653" s="104"/>
      <c r="E653" s="103"/>
      <c r="F653" s="79"/>
      <c r="G653" s="80"/>
      <c r="H653" s="81"/>
      <c r="I653" s="108"/>
      <c r="J653" s="109"/>
      <c r="K653" s="110"/>
      <c r="L653" s="96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5"/>
      <c r="AB653" s="79"/>
      <c r="AC653" s="81"/>
      <c r="AD653" s="75"/>
      <c r="AE653" s="73"/>
      <c r="AF653" s="73"/>
      <c r="AG653" s="73"/>
      <c r="AH653" s="73"/>
      <c r="AI653" s="73"/>
      <c r="AJ653" s="73"/>
      <c r="AK653" s="73"/>
      <c r="AL653" s="73"/>
      <c r="AM653" s="73"/>
      <c r="AN653" s="73"/>
      <c r="AO653" s="73"/>
      <c r="AP653" s="73"/>
      <c r="AQ653" s="73"/>
      <c r="AR653" s="74"/>
      <c r="AT653" s="138"/>
    </row>
    <row r="654" spans="1:46" s="11" customFormat="1" ht="2.25" customHeight="1" x14ac:dyDescent="0.15">
      <c r="A654" s="26"/>
      <c r="B654" s="27"/>
      <c r="C654" s="28"/>
      <c r="D654" s="27"/>
      <c r="E654" s="27"/>
      <c r="F654" s="26"/>
      <c r="G654" s="27"/>
      <c r="H654" s="28"/>
      <c r="I654" s="27"/>
      <c r="J654" s="27"/>
      <c r="K654" s="27"/>
      <c r="L654" s="26"/>
      <c r="M654" s="27"/>
      <c r="N654" s="27"/>
      <c r="O654" s="27"/>
      <c r="P654" s="28"/>
      <c r="Q654" s="27"/>
      <c r="R654" s="27"/>
      <c r="S654" s="27"/>
      <c r="T654" s="28"/>
      <c r="U654" s="27"/>
      <c r="V654" s="27"/>
      <c r="W654" s="27"/>
      <c r="X654" s="28"/>
      <c r="Y654" s="27"/>
      <c r="Z654" s="27"/>
      <c r="AA654" s="27"/>
      <c r="AB654" s="26"/>
      <c r="AC654" s="28"/>
      <c r="AD654" s="29"/>
      <c r="AE654" s="29"/>
      <c r="AF654" s="29"/>
      <c r="AG654" s="30"/>
      <c r="AH654" s="29"/>
      <c r="AI654" s="29"/>
      <c r="AJ654" s="29"/>
      <c r="AK654" s="30"/>
      <c r="AL654" s="29"/>
      <c r="AM654" s="29"/>
      <c r="AN654" s="29"/>
      <c r="AO654" s="30"/>
      <c r="AP654" s="29"/>
      <c r="AQ654" s="29"/>
      <c r="AR654" s="30"/>
      <c r="AT654" s="138"/>
    </row>
    <row r="655" spans="1:46" s="11" customFormat="1" ht="13.5" customHeight="1" x14ac:dyDescent="0.15">
      <c r="A655" s="111" t="s">
        <v>5</v>
      </c>
      <c r="B655" s="112"/>
      <c r="C655" s="113"/>
      <c r="D655" s="102"/>
      <c r="E655" s="103"/>
      <c r="F655" s="79"/>
      <c r="G655" s="80"/>
      <c r="H655" s="81"/>
      <c r="I655" s="105" t="str">
        <f>IF(OR(D655="",F655="",F656=""),"0",ROUNDDOWN(D655*F655/F656,2))</f>
        <v>0</v>
      </c>
      <c r="J655" s="106"/>
      <c r="K655" s="107"/>
      <c r="L655" s="93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5"/>
      <c r="AB655" s="79"/>
      <c r="AC655" s="81"/>
      <c r="AD655" s="72" t="str">
        <f>IF(OR(L655="",AB655="",AB656=""),"0",ROUNDDOWN(L655*AB655/AB656,0))</f>
        <v>0</v>
      </c>
      <c r="AE655" s="73"/>
      <c r="AF655" s="73"/>
      <c r="AG655" s="73"/>
      <c r="AH655" s="73"/>
      <c r="AI655" s="73"/>
      <c r="AJ655" s="73"/>
      <c r="AK655" s="73"/>
      <c r="AL655" s="73"/>
      <c r="AM655" s="73"/>
      <c r="AN655" s="73"/>
      <c r="AO655" s="73"/>
      <c r="AP655" s="73"/>
      <c r="AQ655" s="73"/>
      <c r="AR655" s="74"/>
      <c r="AT655" s="138"/>
    </row>
    <row r="656" spans="1:46" s="11" customFormat="1" ht="13.5" customHeight="1" x14ac:dyDescent="0.15">
      <c r="A656" s="76" t="s">
        <v>4</v>
      </c>
      <c r="B656" s="77"/>
      <c r="C656" s="78"/>
      <c r="D656" s="104"/>
      <c r="E656" s="103"/>
      <c r="F656" s="79"/>
      <c r="G656" s="80"/>
      <c r="H656" s="81"/>
      <c r="I656" s="108"/>
      <c r="J656" s="109"/>
      <c r="K656" s="110"/>
      <c r="L656" s="96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5"/>
      <c r="AB656" s="79"/>
      <c r="AC656" s="81"/>
      <c r="AD656" s="75"/>
      <c r="AE656" s="73"/>
      <c r="AF656" s="73"/>
      <c r="AG656" s="73"/>
      <c r="AH656" s="73"/>
      <c r="AI656" s="73"/>
      <c r="AJ656" s="73"/>
      <c r="AK656" s="73"/>
      <c r="AL656" s="73"/>
      <c r="AM656" s="73"/>
      <c r="AN656" s="73"/>
      <c r="AO656" s="73"/>
      <c r="AP656" s="73"/>
      <c r="AQ656" s="73"/>
      <c r="AR656" s="74"/>
      <c r="AT656" s="138"/>
    </row>
    <row r="657" spans="1:46" s="11" customFormat="1" ht="2.25" customHeight="1" x14ac:dyDescent="0.15">
      <c r="A657" s="26"/>
      <c r="B657" s="27"/>
      <c r="C657" s="28"/>
      <c r="D657" s="26"/>
      <c r="E657" s="28"/>
      <c r="F657" s="26"/>
      <c r="G657" s="27"/>
      <c r="H657" s="28"/>
      <c r="I657" s="26"/>
      <c r="J657" s="27"/>
      <c r="K657" s="28"/>
      <c r="L657" s="26"/>
      <c r="M657" s="27"/>
      <c r="N657" s="27"/>
      <c r="O657" s="27"/>
      <c r="P657" s="28"/>
      <c r="Q657" s="27"/>
      <c r="R657" s="27"/>
      <c r="S657" s="27"/>
      <c r="T657" s="28"/>
      <c r="U657" s="27"/>
      <c r="V657" s="27"/>
      <c r="W657" s="27"/>
      <c r="X657" s="28"/>
      <c r="Y657" s="27"/>
      <c r="Z657" s="27"/>
      <c r="AA657" s="27"/>
      <c r="AB657" s="26"/>
      <c r="AC657" s="28"/>
      <c r="AD657" s="29"/>
      <c r="AE657" s="29"/>
      <c r="AF657" s="29"/>
      <c r="AG657" s="30"/>
      <c r="AH657" s="29"/>
      <c r="AI657" s="29"/>
      <c r="AJ657" s="29"/>
      <c r="AK657" s="30"/>
      <c r="AL657" s="29"/>
      <c r="AM657" s="29"/>
      <c r="AN657" s="29"/>
      <c r="AO657" s="30"/>
      <c r="AP657" s="29"/>
      <c r="AQ657" s="29"/>
      <c r="AR657" s="30"/>
      <c r="AT657" s="138"/>
    </row>
    <row r="658" spans="1:46" s="11" customFormat="1" ht="13.5" customHeight="1" x14ac:dyDescent="0.15">
      <c r="A658" s="99"/>
      <c r="B658" s="100"/>
      <c r="C658" s="101"/>
      <c r="D658" s="102"/>
      <c r="E658" s="103"/>
      <c r="F658" s="79"/>
      <c r="G658" s="80"/>
      <c r="H658" s="81"/>
      <c r="I658" s="105" t="str">
        <f>IF(OR(D658="",F658="",F659=""),"0",ROUNDDOWN(D658*F658/F659,2))</f>
        <v>0</v>
      </c>
      <c r="J658" s="106"/>
      <c r="K658" s="107"/>
      <c r="L658" s="93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5"/>
      <c r="AB658" s="79"/>
      <c r="AC658" s="81"/>
      <c r="AD658" s="72" t="str">
        <f>IF(OR(L658="",AB658="",AB659=""),"0",ROUNDDOWN(L658*AB658/AB659,0))</f>
        <v>0</v>
      </c>
      <c r="AE658" s="73"/>
      <c r="AF658" s="73"/>
      <c r="AG658" s="73"/>
      <c r="AH658" s="73"/>
      <c r="AI658" s="73"/>
      <c r="AJ658" s="73"/>
      <c r="AK658" s="73"/>
      <c r="AL658" s="73"/>
      <c r="AM658" s="73"/>
      <c r="AN658" s="73"/>
      <c r="AO658" s="73"/>
      <c r="AP658" s="73"/>
      <c r="AQ658" s="73"/>
      <c r="AR658" s="74"/>
      <c r="AT658" s="138"/>
    </row>
    <row r="659" spans="1:46" s="11" customFormat="1" ht="13.5" customHeight="1" x14ac:dyDescent="0.15">
      <c r="A659" s="76"/>
      <c r="B659" s="77"/>
      <c r="C659" s="78"/>
      <c r="D659" s="104"/>
      <c r="E659" s="103"/>
      <c r="F659" s="79"/>
      <c r="G659" s="80"/>
      <c r="H659" s="81"/>
      <c r="I659" s="108"/>
      <c r="J659" s="109"/>
      <c r="K659" s="110"/>
      <c r="L659" s="96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5"/>
      <c r="AB659" s="79"/>
      <c r="AC659" s="81"/>
      <c r="AD659" s="75"/>
      <c r="AE659" s="73"/>
      <c r="AF659" s="73"/>
      <c r="AG659" s="73"/>
      <c r="AH659" s="73"/>
      <c r="AI659" s="73"/>
      <c r="AJ659" s="73"/>
      <c r="AK659" s="73"/>
      <c r="AL659" s="73"/>
      <c r="AM659" s="73"/>
      <c r="AN659" s="73"/>
      <c r="AO659" s="73"/>
      <c r="AP659" s="73"/>
      <c r="AQ659" s="73"/>
      <c r="AR659" s="74"/>
      <c r="AT659" s="138"/>
    </row>
    <row r="660" spans="1:46" s="11" customFormat="1" ht="2.25" customHeight="1" x14ac:dyDescent="0.15">
      <c r="A660" s="26"/>
      <c r="B660" s="27"/>
      <c r="C660" s="28"/>
      <c r="D660" s="26"/>
      <c r="E660" s="28"/>
      <c r="F660" s="26"/>
      <c r="G660" s="27"/>
      <c r="H660" s="28"/>
      <c r="I660" s="26"/>
      <c r="J660" s="27"/>
      <c r="K660" s="28"/>
      <c r="L660" s="26"/>
      <c r="M660" s="27"/>
      <c r="N660" s="27"/>
      <c r="O660" s="27"/>
      <c r="P660" s="28"/>
      <c r="Q660" s="27"/>
      <c r="R660" s="27"/>
      <c r="S660" s="27"/>
      <c r="T660" s="28"/>
      <c r="U660" s="27"/>
      <c r="V660" s="27"/>
      <c r="W660" s="27"/>
      <c r="X660" s="28"/>
      <c r="Y660" s="27"/>
      <c r="Z660" s="27"/>
      <c r="AA660" s="27"/>
      <c r="AB660" s="26"/>
      <c r="AC660" s="28"/>
      <c r="AD660" s="29"/>
      <c r="AE660" s="29"/>
      <c r="AF660" s="29"/>
      <c r="AG660" s="30"/>
      <c r="AH660" s="29"/>
      <c r="AI660" s="29"/>
      <c r="AJ660" s="29"/>
      <c r="AK660" s="30"/>
      <c r="AL660" s="29"/>
      <c r="AM660" s="29"/>
      <c r="AN660" s="29"/>
      <c r="AO660" s="30"/>
      <c r="AP660" s="29"/>
      <c r="AQ660" s="29"/>
      <c r="AR660" s="30"/>
      <c r="AT660" s="138"/>
    </row>
    <row r="661" spans="1:46" s="11" customFormat="1" ht="13.5" customHeight="1" x14ac:dyDescent="0.15">
      <c r="A661" s="55" t="s">
        <v>3</v>
      </c>
      <c r="B661" s="56"/>
      <c r="C661" s="57"/>
      <c r="D661" s="82"/>
      <c r="E661" s="83"/>
      <c r="F661" s="84"/>
      <c r="G661" s="84"/>
      <c r="H661" s="84"/>
      <c r="I661" s="84"/>
      <c r="J661" s="84"/>
      <c r="K661" s="85"/>
      <c r="L661" s="93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5"/>
      <c r="AB661" s="97">
        <v>1</v>
      </c>
      <c r="AC661" s="60"/>
      <c r="AD661" s="72" t="str">
        <f>IF(OR(L661="",AB661="",AB662=""),"0",ROUNDDOWN(L661*AB661/AB662,0))</f>
        <v>0</v>
      </c>
      <c r="AE661" s="73"/>
      <c r="AF661" s="73"/>
      <c r="AG661" s="73"/>
      <c r="AH661" s="73"/>
      <c r="AI661" s="73"/>
      <c r="AJ661" s="73"/>
      <c r="AK661" s="73"/>
      <c r="AL661" s="73"/>
      <c r="AM661" s="73"/>
      <c r="AN661" s="73"/>
      <c r="AO661" s="73"/>
      <c r="AP661" s="73"/>
      <c r="AQ661" s="73"/>
      <c r="AR661" s="74"/>
      <c r="AT661" s="138"/>
    </row>
    <row r="662" spans="1:46" s="11" customFormat="1" ht="13.5" customHeight="1" x14ac:dyDescent="0.15">
      <c r="A662" s="58"/>
      <c r="B662" s="59"/>
      <c r="C662" s="60"/>
      <c r="D662" s="86"/>
      <c r="E662" s="87"/>
      <c r="F662" s="88"/>
      <c r="G662" s="88"/>
      <c r="H662" s="88"/>
      <c r="I662" s="88"/>
      <c r="J662" s="88"/>
      <c r="K662" s="89"/>
      <c r="L662" s="96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5"/>
      <c r="AB662" s="97">
        <v>2</v>
      </c>
      <c r="AC662" s="60"/>
      <c r="AD662" s="75"/>
      <c r="AE662" s="73"/>
      <c r="AF662" s="73"/>
      <c r="AG662" s="73"/>
      <c r="AH662" s="73"/>
      <c r="AI662" s="73"/>
      <c r="AJ662" s="73"/>
      <c r="AK662" s="73"/>
      <c r="AL662" s="73"/>
      <c r="AM662" s="73"/>
      <c r="AN662" s="73"/>
      <c r="AO662" s="73"/>
      <c r="AP662" s="73"/>
      <c r="AQ662" s="73"/>
      <c r="AR662" s="74"/>
      <c r="AT662" s="138"/>
    </row>
    <row r="663" spans="1:46" s="11" customFormat="1" ht="2.25" customHeight="1" x14ac:dyDescent="0.15">
      <c r="A663" s="26"/>
      <c r="B663" s="27"/>
      <c r="C663" s="28"/>
      <c r="D663" s="90"/>
      <c r="E663" s="91"/>
      <c r="F663" s="91"/>
      <c r="G663" s="91"/>
      <c r="H663" s="91"/>
      <c r="I663" s="91"/>
      <c r="J663" s="91"/>
      <c r="K663" s="92"/>
      <c r="L663" s="26"/>
      <c r="M663" s="27"/>
      <c r="N663" s="27"/>
      <c r="O663" s="27"/>
      <c r="P663" s="28"/>
      <c r="Q663" s="27"/>
      <c r="R663" s="27"/>
      <c r="S663" s="27"/>
      <c r="T663" s="28"/>
      <c r="U663" s="27"/>
      <c r="V663" s="27"/>
      <c r="W663" s="27"/>
      <c r="X663" s="28"/>
      <c r="Y663" s="27"/>
      <c r="Z663" s="27"/>
      <c r="AA663" s="27"/>
      <c r="AB663" s="26"/>
      <c r="AC663" s="28"/>
      <c r="AD663" s="27"/>
      <c r="AE663" s="27"/>
      <c r="AF663" s="27"/>
      <c r="AG663" s="28"/>
      <c r="AH663" s="27"/>
      <c r="AI663" s="27"/>
      <c r="AJ663" s="27"/>
      <c r="AK663" s="28"/>
      <c r="AL663" s="27"/>
      <c r="AM663" s="27"/>
      <c r="AN663" s="27"/>
      <c r="AO663" s="28"/>
      <c r="AP663" s="27"/>
      <c r="AQ663" s="27"/>
      <c r="AR663" s="28"/>
      <c r="AT663" s="138"/>
    </row>
    <row r="664" spans="1:46" s="11" customFormat="1" ht="13.5" customHeight="1" x14ac:dyDescent="0.15">
      <c r="A664" s="55" t="s">
        <v>2</v>
      </c>
      <c r="B664" s="56"/>
      <c r="C664" s="57"/>
      <c r="D664" s="61">
        <f>D652+D655+D658</f>
        <v>0</v>
      </c>
      <c r="E664" s="62"/>
      <c r="F664" s="64"/>
      <c r="G664" s="65"/>
      <c r="H664" s="66"/>
      <c r="I664" s="61">
        <f>I652+I655+I658</f>
        <v>0</v>
      </c>
      <c r="J664" s="70"/>
      <c r="K664" s="71"/>
      <c r="L664" s="37">
        <f>L652+L655+L658+L661</f>
        <v>0</v>
      </c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9"/>
      <c r="AB664" s="64"/>
      <c r="AC664" s="66"/>
      <c r="AD664" s="37">
        <f>AD652+AD655+AD658+AD661</f>
        <v>0</v>
      </c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9"/>
      <c r="AT664" s="138"/>
    </row>
    <row r="665" spans="1:46" s="11" customFormat="1" ht="13.5" customHeight="1" x14ac:dyDescent="0.15">
      <c r="A665" s="58"/>
      <c r="B665" s="59"/>
      <c r="C665" s="60"/>
      <c r="D665" s="63"/>
      <c r="E665" s="62"/>
      <c r="F665" s="67"/>
      <c r="G665" s="68"/>
      <c r="H665" s="69"/>
      <c r="I665" s="63"/>
      <c r="J665" s="70"/>
      <c r="K665" s="71"/>
      <c r="L665" s="40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9"/>
      <c r="AB665" s="67"/>
      <c r="AC665" s="69"/>
      <c r="AD665" s="40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9"/>
      <c r="AT665" s="138"/>
    </row>
    <row r="666" spans="1:46" s="11" customFormat="1" ht="2.25" customHeight="1" thickBot="1" x14ac:dyDescent="0.2">
      <c r="A666" s="31"/>
      <c r="B666" s="32"/>
      <c r="C666" s="33"/>
      <c r="D666" s="31"/>
      <c r="E666" s="33"/>
      <c r="F666" s="31"/>
      <c r="G666" s="32"/>
      <c r="H666" s="33"/>
      <c r="I666" s="31"/>
      <c r="J666" s="32"/>
      <c r="K666" s="33"/>
      <c r="L666" s="31"/>
      <c r="M666" s="32"/>
      <c r="N666" s="32"/>
      <c r="O666" s="32"/>
      <c r="P666" s="33"/>
      <c r="Q666" s="32"/>
      <c r="R666" s="32"/>
      <c r="S666" s="32"/>
      <c r="T666" s="33"/>
      <c r="U666" s="32"/>
      <c r="V666" s="32"/>
      <c r="W666" s="32"/>
      <c r="X666" s="33"/>
      <c r="Y666" s="32"/>
      <c r="Z666" s="32"/>
      <c r="AA666" s="32"/>
      <c r="AB666" s="31"/>
      <c r="AC666" s="33"/>
      <c r="AD666" s="32"/>
      <c r="AE666" s="32"/>
      <c r="AF666" s="32"/>
      <c r="AG666" s="33"/>
      <c r="AH666" s="32"/>
      <c r="AI666" s="32"/>
      <c r="AJ666" s="32"/>
      <c r="AK666" s="33"/>
      <c r="AL666" s="32"/>
      <c r="AM666" s="32"/>
      <c r="AN666" s="32"/>
      <c r="AO666" s="33"/>
      <c r="AP666" s="32"/>
      <c r="AQ666" s="32"/>
      <c r="AR666" s="33"/>
      <c r="AT666" s="138"/>
    </row>
    <row r="667" spans="1:46" s="11" customFormat="1" ht="27" customHeight="1" thickTop="1" x14ac:dyDescent="0.15">
      <c r="A667" s="20" t="s">
        <v>22</v>
      </c>
      <c r="B667" s="21" t="s">
        <v>21</v>
      </c>
      <c r="C667" s="133"/>
      <c r="D667" s="134"/>
      <c r="E667" s="134"/>
      <c r="F667" s="134"/>
      <c r="G667" s="135"/>
      <c r="H667" s="136" t="s">
        <v>20</v>
      </c>
      <c r="I667" s="125"/>
      <c r="J667" s="133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  <c r="AA667" s="134"/>
      <c r="AB667" s="134"/>
      <c r="AC667" s="134"/>
      <c r="AD667" s="134"/>
      <c r="AE667" s="134"/>
      <c r="AF667" s="134"/>
      <c r="AG667" s="134"/>
      <c r="AH667" s="134"/>
      <c r="AI667" s="134"/>
      <c r="AJ667" s="134"/>
      <c r="AK667" s="134"/>
      <c r="AL667" s="134"/>
      <c r="AM667" s="134"/>
      <c r="AN667" s="134"/>
      <c r="AO667" s="134"/>
      <c r="AP667" s="134"/>
      <c r="AQ667" s="134"/>
      <c r="AR667" s="135"/>
      <c r="AT667" s="138"/>
    </row>
    <row r="668" spans="1:46" s="11" customFormat="1" ht="15" customHeight="1" x14ac:dyDescent="0.15">
      <c r="A668" s="114" t="s">
        <v>19</v>
      </c>
      <c r="B668" s="115"/>
      <c r="C668" s="57"/>
      <c r="D668" s="119" t="s">
        <v>18</v>
      </c>
      <c r="E668" s="120"/>
      <c r="F668" s="120"/>
      <c r="G668" s="120"/>
      <c r="H668" s="120"/>
      <c r="I668" s="120"/>
      <c r="J668" s="120"/>
      <c r="K668" s="121"/>
      <c r="L668" s="119" t="s">
        <v>17</v>
      </c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1"/>
      <c r="AT668" s="139"/>
    </row>
    <row r="669" spans="1:46" s="11" customFormat="1" ht="30" customHeight="1" x14ac:dyDescent="0.15">
      <c r="A669" s="116"/>
      <c r="B669" s="117"/>
      <c r="C669" s="118"/>
      <c r="D669" s="122" t="s">
        <v>16</v>
      </c>
      <c r="E669" s="121"/>
      <c r="F669" s="123" t="s">
        <v>15</v>
      </c>
      <c r="G669" s="124"/>
      <c r="H669" s="125"/>
      <c r="I669" s="122" t="s">
        <v>14</v>
      </c>
      <c r="J669" s="120"/>
      <c r="K669" s="121"/>
      <c r="L669" s="122" t="s">
        <v>13</v>
      </c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1"/>
      <c r="AB669" s="123" t="s">
        <v>12</v>
      </c>
      <c r="AC669" s="125"/>
      <c r="AD669" s="122" t="s">
        <v>11</v>
      </c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1"/>
      <c r="AT669" s="139"/>
    </row>
    <row r="670" spans="1:46" s="11" customFormat="1" ht="12" customHeight="1" x14ac:dyDescent="0.15">
      <c r="A670" s="22"/>
      <c r="B670" s="23"/>
      <c r="C670" s="24"/>
      <c r="D670" s="23"/>
      <c r="E670" s="25" t="s">
        <v>10</v>
      </c>
      <c r="F670" s="22"/>
      <c r="G670" s="23"/>
      <c r="H670" s="24"/>
      <c r="I670" s="23"/>
      <c r="J670" s="23"/>
      <c r="K670" s="25" t="s">
        <v>10</v>
      </c>
      <c r="L670" s="22"/>
      <c r="M670" s="23"/>
      <c r="N670" s="23"/>
      <c r="O670" s="132" t="s">
        <v>9</v>
      </c>
      <c r="P670" s="132"/>
      <c r="Q670" s="132"/>
      <c r="R670" s="23"/>
      <c r="S670" s="132" t="s">
        <v>8</v>
      </c>
      <c r="T670" s="132"/>
      <c r="U670" s="132"/>
      <c r="V670" s="23"/>
      <c r="W670" s="98" t="s">
        <v>7</v>
      </c>
      <c r="X670" s="98"/>
      <c r="Y670" s="98"/>
      <c r="Z670" s="126" t="s">
        <v>6</v>
      </c>
      <c r="AA670" s="126"/>
      <c r="AB670" s="22"/>
      <c r="AC670" s="24"/>
      <c r="AD670" s="23"/>
      <c r="AE670" s="23"/>
      <c r="AF670" s="132" t="s">
        <v>9</v>
      </c>
      <c r="AG670" s="132"/>
      <c r="AH670" s="132"/>
      <c r="AI670" s="23"/>
      <c r="AJ670" s="132" t="s">
        <v>8</v>
      </c>
      <c r="AK670" s="132"/>
      <c r="AL670" s="132"/>
      <c r="AM670" s="23"/>
      <c r="AN670" s="98" t="s">
        <v>7</v>
      </c>
      <c r="AO670" s="98"/>
      <c r="AP670" s="98"/>
      <c r="AQ670" s="126" t="s">
        <v>6</v>
      </c>
      <c r="AR670" s="127"/>
    </row>
    <row r="671" spans="1:46" s="11" customFormat="1" ht="11.25" customHeight="1" x14ac:dyDescent="0.15">
      <c r="A671" s="128" t="s">
        <v>5</v>
      </c>
      <c r="B671" s="129"/>
      <c r="C671" s="130"/>
      <c r="D671" s="102"/>
      <c r="E671" s="103"/>
      <c r="F671" s="79"/>
      <c r="G671" s="80"/>
      <c r="H671" s="81"/>
      <c r="I671" s="131" t="str">
        <f>IF(OR(D671="",F671="",F672=""),"0",ROUNDDOWN(D671*F671/F672,2))</f>
        <v>0</v>
      </c>
      <c r="J671" s="109"/>
      <c r="K671" s="110"/>
      <c r="L671" s="93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5"/>
      <c r="AB671" s="79"/>
      <c r="AC671" s="81"/>
      <c r="AD671" s="72" t="str">
        <f>IF(OR(L671="",AB671="",AB672=""),"0",ROUNDDOWN(L671*AB671/AB672,0))</f>
        <v>0</v>
      </c>
      <c r="AE671" s="73"/>
      <c r="AF671" s="73"/>
      <c r="AG671" s="73"/>
      <c r="AH671" s="73"/>
      <c r="AI671" s="73"/>
      <c r="AJ671" s="73"/>
      <c r="AK671" s="73"/>
      <c r="AL671" s="73"/>
      <c r="AM671" s="73"/>
      <c r="AN671" s="73"/>
      <c r="AO671" s="73"/>
      <c r="AP671" s="73"/>
      <c r="AQ671" s="73"/>
      <c r="AR671" s="74"/>
    </row>
    <row r="672" spans="1:46" s="11" customFormat="1" ht="11.25" customHeight="1" x14ac:dyDescent="0.15">
      <c r="A672" s="76" t="s">
        <v>4</v>
      </c>
      <c r="B672" s="77"/>
      <c r="C672" s="78"/>
      <c r="D672" s="104"/>
      <c r="E672" s="103"/>
      <c r="F672" s="79"/>
      <c r="G672" s="80"/>
      <c r="H672" s="81"/>
      <c r="I672" s="108"/>
      <c r="J672" s="109"/>
      <c r="K672" s="110"/>
      <c r="L672" s="96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5"/>
      <c r="AB672" s="79"/>
      <c r="AC672" s="81"/>
      <c r="AD672" s="75"/>
      <c r="AE672" s="73"/>
      <c r="AF672" s="73"/>
      <c r="AG672" s="73"/>
      <c r="AH672" s="73"/>
      <c r="AI672" s="73"/>
      <c r="AJ672" s="73"/>
      <c r="AK672" s="73"/>
      <c r="AL672" s="73"/>
      <c r="AM672" s="73"/>
      <c r="AN672" s="73"/>
      <c r="AO672" s="73"/>
      <c r="AP672" s="73"/>
      <c r="AQ672" s="73"/>
      <c r="AR672" s="74"/>
    </row>
    <row r="673" spans="1:46" s="11" customFormat="1" ht="2.25" customHeight="1" x14ac:dyDescent="0.15">
      <c r="A673" s="26"/>
      <c r="B673" s="27"/>
      <c r="C673" s="28"/>
      <c r="D673" s="27"/>
      <c r="E673" s="27"/>
      <c r="F673" s="26"/>
      <c r="G673" s="27"/>
      <c r="H673" s="28"/>
      <c r="I673" s="27"/>
      <c r="J673" s="27"/>
      <c r="K673" s="27"/>
      <c r="L673" s="26"/>
      <c r="M673" s="27"/>
      <c r="N673" s="27"/>
      <c r="O673" s="27"/>
      <c r="P673" s="28"/>
      <c r="Q673" s="27"/>
      <c r="R673" s="27"/>
      <c r="S673" s="27"/>
      <c r="T673" s="28"/>
      <c r="U673" s="27"/>
      <c r="V673" s="27"/>
      <c r="W673" s="27"/>
      <c r="X673" s="28"/>
      <c r="Y673" s="27"/>
      <c r="Z673" s="27"/>
      <c r="AA673" s="27"/>
      <c r="AB673" s="26"/>
      <c r="AC673" s="28"/>
      <c r="AD673" s="29"/>
      <c r="AE673" s="29"/>
      <c r="AF673" s="29"/>
      <c r="AG673" s="30"/>
      <c r="AH673" s="29"/>
      <c r="AI673" s="29"/>
      <c r="AJ673" s="29"/>
      <c r="AK673" s="30"/>
      <c r="AL673" s="29"/>
      <c r="AM673" s="29"/>
      <c r="AN673" s="29"/>
      <c r="AO673" s="30"/>
      <c r="AP673" s="29"/>
      <c r="AQ673" s="29"/>
      <c r="AR673" s="30"/>
    </row>
    <row r="674" spans="1:46" s="11" customFormat="1" ht="13.5" customHeight="1" x14ac:dyDescent="0.15">
      <c r="A674" s="111" t="s">
        <v>5</v>
      </c>
      <c r="B674" s="112"/>
      <c r="C674" s="113"/>
      <c r="D674" s="102"/>
      <c r="E674" s="103"/>
      <c r="F674" s="79"/>
      <c r="G674" s="80"/>
      <c r="H674" s="81"/>
      <c r="I674" s="105" t="str">
        <f>IF(OR(D674="",F674="",F675=""),"0",ROUNDDOWN(D674*F674/F675,2))</f>
        <v>0</v>
      </c>
      <c r="J674" s="106"/>
      <c r="K674" s="107"/>
      <c r="L674" s="93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5"/>
      <c r="AB674" s="79"/>
      <c r="AC674" s="81"/>
      <c r="AD674" s="72" t="str">
        <f>IF(OR(L674="",AB674="",AB675=""),"0",ROUNDDOWN(L674*AB674/AB675,0))</f>
        <v>0</v>
      </c>
      <c r="AE674" s="73"/>
      <c r="AF674" s="73"/>
      <c r="AG674" s="73"/>
      <c r="AH674" s="73"/>
      <c r="AI674" s="73"/>
      <c r="AJ674" s="73"/>
      <c r="AK674" s="73"/>
      <c r="AL674" s="73"/>
      <c r="AM674" s="73"/>
      <c r="AN674" s="73"/>
      <c r="AO674" s="73"/>
      <c r="AP674" s="73"/>
      <c r="AQ674" s="73"/>
      <c r="AR674" s="74"/>
    </row>
    <row r="675" spans="1:46" s="11" customFormat="1" ht="13.5" customHeight="1" x14ac:dyDescent="0.15">
      <c r="A675" s="76" t="s">
        <v>4</v>
      </c>
      <c r="B675" s="77"/>
      <c r="C675" s="78"/>
      <c r="D675" s="104"/>
      <c r="E675" s="103"/>
      <c r="F675" s="79"/>
      <c r="G675" s="80"/>
      <c r="H675" s="81"/>
      <c r="I675" s="108"/>
      <c r="J675" s="109"/>
      <c r="K675" s="110"/>
      <c r="L675" s="96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5"/>
      <c r="AB675" s="79"/>
      <c r="AC675" s="81"/>
      <c r="AD675" s="75"/>
      <c r="AE675" s="73"/>
      <c r="AF675" s="73"/>
      <c r="AG675" s="73"/>
      <c r="AH675" s="73"/>
      <c r="AI675" s="73"/>
      <c r="AJ675" s="73"/>
      <c r="AK675" s="73"/>
      <c r="AL675" s="73"/>
      <c r="AM675" s="73"/>
      <c r="AN675" s="73"/>
      <c r="AO675" s="73"/>
      <c r="AP675" s="73"/>
      <c r="AQ675" s="73"/>
      <c r="AR675" s="74"/>
    </row>
    <row r="676" spans="1:46" s="11" customFormat="1" ht="2.25" customHeight="1" x14ac:dyDescent="0.15">
      <c r="A676" s="26"/>
      <c r="B676" s="27"/>
      <c r="C676" s="28"/>
      <c r="D676" s="26"/>
      <c r="E676" s="28"/>
      <c r="F676" s="26"/>
      <c r="G676" s="27"/>
      <c r="H676" s="28"/>
      <c r="I676" s="26"/>
      <c r="J676" s="27"/>
      <c r="K676" s="28"/>
      <c r="L676" s="26"/>
      <c r="M676" s="27"/>
      <c r="N676" s="27"/>
      <c r="O676" s="27"/>
      <c r="P676" s="28"/>
      <c r="Q676" s="27"/>
      <c r="R676" s="27"/>
      <c r="S676" s="27"/>
      <c r="T676" s="28"/>
      <c r="U676" s="27"/>
      <c r="V676" s="27"/>
      <c r="W676" s="27"/>
      <c r="X676" s="28"/>
      <c r="Y676" s="27"/>
      <c r="Z676" s="27"/>
      <c r="AA676" s="27"/>
      <c r="AB676" s="26"/>
      <c r="AC676" s="28"/>
      <c r="AD676" s="29"/>
      <c r="AE676" s="29"/>
      <c r="AF676" s="29"/>
      <c r="AG676" s="30"/>
      <c r="AH676" s="29"/>
      <c r="AI676" s="29"/>
      <c r="AJ676" s="29"/>
      <c r="AK676" s="30"/>
      <c r="AL676" s="29"/>
      <c r="AM676" s="29"/>
      <c r="AN676" s="29"/>
      <c r="AO676" s="30"/>
      <c r="AP676" s="29"/>
      <c r="AQ676" s="29"/>
      <c r="AR676" s="30"/>
    </row>
    <row r="677" spans="1:46" s="11" customFormat="1" ht="13.5" customHeight="1" x14ac:dyDescent="0.15">
      <c r="A677" s="99"/>
      <c r="B677" s="100"/>
      <c r="C677" s="101"/>
      <c r="D677" s="102"/>
      <c r="E677" s="103"/>
      <c r="F677" s="79"/>
      <c r="G677" s="80"/>
      <c r="H677" s="81"/>
      <c r="I677" s="105" t="str">
        <f>IF(OR(D677="",F677="",F678=""),"0",ROUNDDOWN(D677*F677/F678,2))</f>
        <v>0</v>
      </c>
      <c r="J677" s="106"/>
      <c r="K677" s="107"/>
      <c r="L677" s="93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5"/>
      <c r="AB677" s="79"/>
      <c r="AC677" s="81"/>
      <c r="AD677" s="72" t="str">
        <f>IF(OR(L677="",AB677="",AB678=""),"0",ROUNDDOWN(L677*AB677/AB678,0))</f>
        <v>0</v>
      </c>
      <c r="AE677" s="73"/>
      <c r="AF677" s="73"/>
      <c r="AG677" s="73"/>
      <c r="AH677" s="73"/>
      <c r="AI677" s="73"/>
      <c r="AJ677" s="73"/>
      <c r="AK677" s="73"/>
      <c r="AL677" s="73"/>
      <c r="AM677" s="73"/>
      <c r="AN677" s="73"/>
      <c r="AO677" s="73"/>
      <c r="AP677" s="73"/>
      <c r="AQ677" s="73"/>
      <c r="AR677" s="74"/>
    </row>
    <row r="678" spans="1:46" s="11" customFormat="1" ht="13.5" customHeight="1" x14ac:dyDescent="0.15">
      <c r="A678" s="76"/>
      <c r="B678" s="77"/>
      <c r="C678" s="78"/>
      <c r="D678" s="104"/>
      <c r="E678" s="103"/>
      <c r="F678" s="79"/>
      <c r="G678" s="80"/>
      <c r="H678" s="81"/>
      <c r="I678" s="108"/>
      <c r="J678" s="109"/>
      <c r="K678" s="110"/>
      <c r="L678" s="96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5"/>
      <c r="AB678" s="79"/>
      <c r="AC678" s="81"/>
      <c r="AD678" s="75"/>
      <c r="AE678" s="73"/>
      <c r="AF678" s="73"/>
      <c r="AG678" s="73"/>
      <c r="AH678" s="73"/>
      <c r="AI678" s="73"/>
      <c r="AJ678" s="73"/>
      <c r="AK678" s="73"/>
      <c r="AL678" s="73"/>
      <c r="AM678" s="73"/>
      <c r="AN678" s="73"/>
      <c r="AO678" s="73"/>
      <c r="AP678" s="73"/>
      <c r="AQ678" s="73"/>
      <c r="AR678" s="74"/>
    </row>
    <row r="679" spans="1:46" s="11" customFormat="1" ht="2.25" customHeight="1" x14ac:dyDescent="0.15">
      <c r="A679" s="26"/>
      <c r="B679" s="27"/>
      <c r="C679" s="28"/>
      <c r="D679" s="26"/>
      <c r="E679" s="28"/>
      <c r="F679" s="26"/>
      <c r="G679" s="27"/>
      <c r="H679" s="28"/>
      <c r="I679" s="26"/>
      <c r="J679" s="27"/>
      <c r="K679" s="28"/>
      <c r="L679" s="26"/>
      <c r="M679" s="27"/>
      <c r="N679" s="27"/>
      <c r="O679" s="27"/>
      <c r="P679" s="28"/>
      <c r="Q679" s="27"/>
      <c r="R679" s="27"/>
      <c r="S679" s="27"/>
      <c r="T679" s="28"/>
      <c r="U679" s="27"/>
      <c r="V679" s="27"/>
      <c r="W679" s="27"/>
      <c r="X679" s="28"/>
      <c r="Y679" s="27"/>
      <c r="Z679" s="27"/>
      <c r="AA679" s="27"/>
      <c r="AB679" s="26"/>
      <c r="AC679" s="28"/>
      <c r="AD679" s="29"/>
      <c r="AE679" s="29"/>
      <c r="AF679" s="29"/>
      <c r="AG679" s="30"/>
      <c r="AH679" s="29"/>
      <c r="AI679" s="29"/>
      <c r="AJ679" s="29"/>
      <c r="AK679" s="30"/>
      <c r="AL679" s="29"/>
      <c r="AM679" s="29"/>
      <c r="AN679" s="29"/>
      <c r="AO679" s="30"/>
      <c r="AP679" s="29"/>
      <c r="AQ679" s="29"/>
      <c r="AR679" s="30"/>
    </row>
    <row r="680" spans="1:46" s="11" customFormat="1" ht="13.5" customHeight="1" x14ac:dyDescent="0.15">
      <c r="A680" s="55" t="s">
        <v>3</v>
      </c>
      <c r="B680" s="56"/>
      <c r="C680" s="57"/>
      <c r="D680" s="82"/>
      <c r="E680" s="83"/>
      <c r="F680" s="84"/>
      <c r="G680" s="84"/>
      <c r="H680" s="84"/>
      <c r="I680" s="84"/>
      <c r="J680" s="84"/>
      <c r="K680" s="85"/>
      <c r="L680" s="93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5"/>
      <c r="AB680" s="97">
        <v>1</v>
      </c>
      <c r="AC680" s="60"/>
      <c r="AD680" s="72" t="str">
        <f>IF(OR(L680="",AB680="",AB681=""),"0",ROUNDDOWN(L680*AB680/AB681,0))</f>
        <v>0</v>
      </c>
      <c r="AE680" s="73"/>
      <c r="AF680" s="73"/>
      <c r="AG680" s="73"/>
      <c r="AH680" s="73"/>
      <c r="AI680" s="73"/>
      <c r="AJ680" s="73"/>
      <c r="AK680" s="73"/>
      <c r="AL680" s="73"/>
      <c r="AM680" s="73"/>
      <c r="AN680" s="73"/>
      <c r="AO680" s="73"/>
      <c r="AP680" s="73"/>
      <c r="AQ680" s="73"/>
      <c r="AR680" s="74"/>
    </row>
    <row r="681" spans="1:46" s="11" customFormat="1" ht="13.5" customHeight="1" x14ac:dyDescent="0.15">
      <c r="A681" s="58"/>
      <c r="B681" s="59"/>
      <c r="C681" s="60"/>
      <c r="D681" s="86"/>
      <c r="E681" s="87"/>
      <c r="F681" s="88"/>
      <c r="G681" s="88"/>
      <c r="H681" s="88"/>
      <c r="I681" s="88"/>
      <c r="J681" s="88"/>
      <c r="K681" s="89"/>
      <c r="L681" s="96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5"/>
      <c r="AB681" s="97">
        <v>2</v>
      </c>
      <c r="AC681" s="60"/>
      <c r="AD681" s="75"/>
      <c r="AE681" s="73"/>
      <c r="AF681" s="73"/>
      <c r="AG681" s="73"/>
      <c r="AH681" s="73"/>
      <c r="AI681" s="73"/>
      <c r="AJ681" s="73"/>
      <c r="AK681" s="73"/>
      <c r="AL681" s="73"/>
      <c r="AM681" s="73"/>
      <c r="AN681" s="73"/>
      <c r="AO681" s="73"/>
      <c r="AP681" s="73"/>
      <c r="AQ681" s="73"/>
      <c r="AR681" s="74"/>
    </row>
    <row r="682" spans="1:46" s="11" customFormat="1" ht="2.25" customHeight="1" x14ac:dyDescent="0.15">
      <c r="A682" s="26"/>
      <c r="B682" s="27"/>
      <c r="C682" s="28"/>
      <c r="D682" s="90"/>
      <c r="E682" s="91"/>
      <c r="F682" s="91"/>
      <c r="G682" s="91"/>
      <c r="H682" s="91"/>
      <c r="I682" s="91"/>
      <c r="J682" s="91"/>
      <c r="K682" s="92"/>
      <c r="L682" s="26"/>
      <c r="M682" s="27"/>
      <c r="N682" s="27"/>
      <c r="O682" s="27"/>
      <c r="P682" s="28"/>
      <c r="Q682" s="27"/>
      <c r="R682" s="27"/>
      <c r="S682" s="27"/>
      <c r="T682" s="28"/>
      <c r="U682" s="27"/>
      <c r="V682" s="27"/>
      <c r="W682" s="27"/>
      <c r="X682" s="28"/>
      <c r="Y682" s="27"/>
      <c r="Z682" s="27"/>
      <c r="AA682" s="27"/>
      <c r="AB682" s="26"/>
      <c r="AC682" s="28"/>
      <c r="AD682" s="27"/>
      <c r="AE682" s="27"/>
      <c r="AF682" s="27"/>
      <c r="AG682" s="28"/>
      <c r="AH682" s="27"/>
      <c r="AI682" s="27"/>
      <c r="AJ682" s="27"/>
      <c r="AK682" s="28"/>
      <c r="AL682" s="27"/>
      <c r="AM682" s="27"/>
      <c r="AN682" s="27"/>
      <c r="AO682" s="28"/>
      <c r="AP682" s="27"/>
      <c r="AQ682" s="27"/>
      <c r="AR682" s="28"/>
    </row>
    <row r="683" spans="1:46" s="11" customFormat="1" ht="13.5" customHeight="1" x14ac:dyDescent="0.15">
      <c r="A683" s="55" t="s">
        <v>2</v>
      </c>
      <c r="B683" s="56"/>
      <c r="C683" s="57"/>
      <c r="D683" s="61">
        <f>D671+D674+D677</f>
        <v>0</v>
      </c>
      <c r="E683" s="62"/>
      <c r="F683" s="64"/>
      <c r="G683" s="65"/>
      <c r="H683" s="66"/>
      <c r="I683" s="61">
        <f>I671+I674+I677</f>
        <v>0</v>
      </c>
      <c r="J683" s="70"/>
      <c r="K683" s="71"/>
      <c r="L683" s="37">
        <f>L671+L674+L677+L680</f>
        <v>0</v>
      </c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9"/>
      <c r="AB683" s="64"/>
      <c r="AC683" s="66"/>
      <c r="AD683" s="37">
        <f>AD671+AD674+AD677+AD680</f>
        <v>0</v>
      </c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9"/>
    </row>
    <row r="684" spans="1:46" s="11" customFormat="1" ht="13.5" customHeight="1" x14ac:dyDescent="0.15">
      <c r="A684" s="58"/>
      <c r="B684" s="59"/>
      <c r="C684" s="60"/>
      <c r="D684" s="63"/>
      <c r="E684" s="62"/>
      <c r="F684" s="67"/>
      <c r="G684" s="68"/>
      <c r="H684" s="69"/>
      <c r="I684" s="63"/>
      <c r="J684" s="70"/>
      <c r="K684" s="71"/>
      <c r="L684" s="40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9"/>
      <c r="AB684" s="67"/>
      <c r="AC684" s="69"/>
      <c r="AD684" s="40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9"/>
    </row>
    <row r="685" spans="1:46" s="11" customFormat="1" ht="2.25" customHeight="1" thickBot="1" x14ac:dyDescent="0.2">
      <c r="A685" s="31"/>
      <c r="B685" s="32"/>
      <c r="C685" s="33"/>
      <c r="D685" s="31"/>
      <c r="E685" s="33"/>
      <c r="F685" s="31"/>
      <c r="G685" s="32"/>
      <c r="H685" s="33"/>
      <c r="I685" s="31"/>
      <c r="J685" s="32"/>
      <c r="K685" s="33"/>
      <c r="L685" s="31"/>
      <c r="M685" s="32"/>
      <c r="N685" s="32"/>
      <c r="O685" s="32"/>
      <c r="P685" s="33"/>
      <c r="Q685" s="32"/>
      <c r="R685" s="32"/>
      <c r="S685" s="32"/>
      <c r="T685" s="33"/>
      <c r="U685" s="32"/>
      <c r="V685" s="32"/>
      <c r="W685" s="32"/>
      <c r="X685" s="33"/>
      <c r="Y685" s="32"/>
      <c r="Z685" s="32"/>
      <c r="AA685" s="32"/>
      <c r="AB685" s="31"/>
      <c r="AC685" s="33"/>
      <c r="AD685" s="32"/>
      <c r="AE685" s="32"/>
      <c r="AF685" s="32"/>
      <c r="AG685" s="33"/>
      <c r="AH685" s="32"/>
      <c r="AI685" s="32"/>
      <c r="AJ685" s="32"/>
      <c r="AK685" s="33"/>
      <c r="AL685" s="32"/>
      <c r="AM685" s="32"/>
      <c r="AN685" s="32"/>
      <c r="AO685" s="33"/>
      <c r="AP685" s="32"/>
      <c r="AQ685" s="32"/>
      <c r="AR685" s="33"/>
    </row>
    <row r="686" spans="1:46" s="11" customFormat="1" ht="37.5" customHeight="1" thickTop="1" x14ac:dyDescent="0.2">
      <c r="A686" s="41" t="s">
        <v>1</v>
      </c>
      <c r="B686" s="42"/>
      <c r="C686" s="42"/>
      <c r="D686" s="42"/>
      <c r="E686" s="42"/>
      <c r="F686" s="42"/>
      <c r="G686" s="42"/>
      <c r="H686" s="43"/>
      <c r="I686" s="44">
        <f>I646+I664+I683</f>
        <v>0</v>
      </c>
      <c r="J686" s="45"/>
      <c r="K686" s="46"/>
      <c r="L686" s="41" t="s">
        <v>0</v>
      </c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3"/>
      <c r="AD686" s="50">
        <f>AD646+AD664+AD683</f>
        <v>0</v>
      </c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2"/>
      <c r="AS686" s="53" t="s">
        <v>96</v>
      </c>
      <c r="AT686" s="54"/>
    </row>
    <row r="687" spans="1:46" ht="2.25" customHeight="1" x14ac:dyDescent="0.15">
      <c r="A687" s="10"/>
      <c r="B687" s="9"/>
      <c r="C687" s="9"/>
      <c r="D687" s="9"/>
      <c r="E687" s="9"/>
      <c r="F687" s="9"/>
      <c r="G687" s="9"/>
      <c r="H687" s="8"/>
      <c r="I687" s="47"/>
      <c r="J687" s="48"/>
      <c r="K687" s="49"/>
      <c r="L687" s="7"/>
      <c r="M687" s="6"/>
      <c r="N687" s="6"/>
      <c r="O687" s="6"/>
      <c r="P687" s="5"/>
      <c r="Q687" s="6"/>
      <c r="R687" s="6"/>
      <c r="S687" s="6"/>
      <c r="T687" s="5"/>
      <c r="U687" s="6"/>
      <c r="V687" s="6"/>
      <c r="W687" s="6"/>
      <c r="X687" s="5"/>
      <c r="Y687" s="6"/>
      <c r="Z687" s="6"/>
      <c r="AA687" s="6"/>
      <c r="AB687" s="7"/>
      <c r="AC687" s="5"/>
      <c r="AD687" s="6"/>
      <c r="AE687" s="6"/>
      <c r="AF687" s="6"/>
      <c r="AG687" s="5"/>
      <c r="AH687" s="6"/>
      <c r="AI687" s="6"/>
      <c r="AJ687" s="6"/>
      <c r="AK687" s="5"/>
      <c r="AL687" s="6"/>
      <c r="AM687" s="6"/>
      <c r="AN687" s="6"/>
      <c r="AO687" s="5"/>
      <c r="AP687" s="6"/>
      <c r="AQ687" s="6"/>
      <c r="AR687" s="5"/>
    </row>
    <row r="688" spans="1:46" s="11" customFormat="1" ht="27" customHeight="1" x14ac:dyDescent="0.15">
      <c r="A688" s="20" t="s">
        <v>22</v>
      </c>
      <c r="B688" s="21" t="s">
        <v>21</v>
      </c>
      <c r="C688" s="140"/>
      <c r="D688" s="141"/>
      <c r="E688" s="141"/>
      <c r="F688" s="141"/>
      <c r="G688" s="142"/>
      <c r="H688" s="136" t="s">
        <v>20</v>
      </c>
      <c r="I688" s="125"/>
      <c r="J688" s="140"/>
      <c r="K688" s="141"/>
      <c r="L688" s="141"/>
      <c r="M688" s="141"/>
      <c r="N688" s="141"/>
      <c r="O688" s="141"/>
      <c r="P688" s="141"/>
      <c r="Q688" s="141"/>
      <c r="R688" s="141"/>
      <c r="S688" s="141"/>
      <c r="T688" s="141"/>
      <c r="U688" s="141"/>
      <c r="V688" s="141"/>
      <c r="W688" s="141"/>
      <c r="X688" s="141"/>
      <c r="Y688" s="141"/>
      <c r="Z688" s="141"/>
      <c r="AA688" s="141"/>
      <c r="AB688" s="141"/>
      <c r="AC688" s="141"/>
      <c r="AD688" s="141"/>
      <c r="AE688" s="141"/>
      <c r="AF688" s="141"/>
      <c r="AG688" s="141"/>
      <c r="AH688" s="141"/>
      <c r="AI688" s="141"/>
      <c r="AJ688" s="141"/>
      <c r="AK688" s="141"/>
      <c r="AL688" s="141"/>
      <c r="AM688" s="141"/>
      <c r="AN688" s="141"/>
      <c r="AO688" s="141"/>
      <c r="AP688" s="141"/>
      <c r="AQ688" s="141"/>
      <c r="AR688" s="142"/>
    </row>
    <row r="689" spans="1:46" s="11" customFormat="1" ht="15" customHeight="1" x14ac:dyDescent="0.15">
      <c r="A689" s="114" t="s">
        <v>19</v>
      </c>
      <c r="B689" s="115"/>
      <c r="C689" s="57"/>
      <c r="D689" s="119" t="s">
        <v>18</v>
      </c>
      <c r="E689" s="120"/>
      <c r="F689" s="120"/>
      <c r="G689" s="120"/>
      <c r="H689" s="120"/>
      <c r="I689" s="120"/>
      <c r="J689" s="120"/>
      <c r="K689" s="121"/>
      <c r="L689" s="119" t="s">
        <v>17</v>
      </c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1"/>
      <c r="AT689" s="137" t="s">
        <v>23</v>
      </c>
    </row>
    <row r="690" spans="1:46" s="11" customFormat="1" ht="30" customHeight="1" x14ac:dyDescent="0.15">
      <c r="A690" s="116"/>
      <c r="B690" s="117"/>
      <c r="C690" s="118"/>
      <c r="D690" s="122" t="s">
        <v>16</v>
      </c>
      <c r="E690" s="121"/>
      <c r="F690" s="123" t="s">
        <v>15</v>
      </c>
      <c r="G690" s="124"/>
      <c r="H690" s="125"/>
      <c r="I690" s="122" t="s">
        <v>14</v>
      </c>
      <c r="J690" s="120"/>
      <c r="K690" s="121"/>
      <c r="L690" s="122" t="s">
        <v>13</v>
      </c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1"/>
      <c r="AB690" s="123" t="s">
        <v>12</v>
      </c>
      <c r="AC690" s="125"/>
      <c r="AD690" s="122" t="s">
        <v>11</v>
      </c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1"/>
      <c r="AT690" s="138"/>
    </row>
    <row r="691" spans="1:46" s="11" customFormat="1" ht="12" customHeight="1" x14ac:dyDescent="0.15">
      <c r="A691" s="22"/>
      <c r="B691" s="23"/>
      <c r="C691" s="24"/>
      <c r="D691" s="23"/>
      <c r="E691" s="25" t="s">
        <v>10</v>
      </c>
      <c r="F691" s="22"/>
      <c r="G691" s="23"/>
      <c r="H691" s="24"/>
      <c r="I691" s="23"/>
      <c r="J691" s="23"/>
      <c r="K691" s="25" t="s">
        <v>10</v>
      </c>
      <c r="L691" s="22"/>
      <c r="M691" s="23"/>
      <c r="N691" s="23"/>
      <c r="O691" s="132" t="s">
        <v>9</v>
      </c>
      <c r="P691" s="132"/>
      <c r="Q691" s="132"/>
      <c r="R691" s="23"/>
      <c r="S691" s="132" t="s">
        <v>8</v>
      </c>
      <c r="T691" s="132"/>
      <c r="U691" s="132"/>
      <c r="V691" s="23"/>
      <c r="W691" s="98" t="s">
        <v>7</v>
      </c>
      <c r="X691" s="98"/>
      <c r="Y691" s="98"/>
      <c r="Z691" s="126" t="s">
        <v>6</v>
      </c>
      <c r="AA691" s="126"/>
      <c r="AB691" s="22"/>
      <c r="AC691" s="24"/>
      <c r="AD691" s="23"/>
      <c r="AE691" s="23"/>
      <c r="AF691" s="132" t="s">
        <v>9</v>
      </c>
      <c r="AG691" s="132"/>
      <c r="AH691" s="132"/>
      <c r="AI691" s="23"/>
      <c r="AJ691" s="132" t="s">
        <v>8</v>
      </c>
      <c r="AK691" s="132"/>
      <c r="AL691" s="132"/>
      <c r="AM691" s="23"/>
      <c r="AN691" s="98" t="s">
        <v>7</v>
      </c>
      <c r="AO691" s="98"/>
      <c r="AP691" s="98"/>
      <c r="AQ691" s="126" t="s">
        <v>6</v>
      </c>
      <c r="AR691" s="127"/>
      <c r="AT691" s="138"/>
    </row>
    <row r="692" spans="1:46" s="11" customFormat="1" ht="11.25" customHeight="1" x14ac:dyDescent="0.15">
      <c r="A692" s="128" t="s">
        <v>5</v>
      </c>
      <c r="B692" s="129"/>
      <c r="C692" s="130"/>
      <c r="D692" s="102"/>
      <c r="E692" s="103"/>
      <c r="F692" s="79"/>
      <c r="G692" s="80"/>
      <c r="H692" s="81"/>
      <c r="I692" s="131" t="str">
        <f>IF(OR(D692="",F692="",F693=""),"0",ROUNDDOWN(D692*F692/F693,2))</f>
        <v>0</v>
      </c>
      <c r="J692" s="109"/>
      <c r="K692" s="110"/>
      <c r="L692" s="93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5"/>
      <c r="AB692" s="79"/>
      <c r="AC692" s="81"/>
      <c r="AD692" s="72" t="str">
        <f>IF(OR(L692="",AB692="",AB693=""),"0",ROUNDDOWN(L692*AB692/AB693,0))</f>
        <v>0</v>
      </c>
      <c r="AE692" s="73"/>
      <c r="AF692" s="73"/>
      <c r="AG692" s="73"/>
      <c r="AH692" s="73"/>
      <c r="AI692" s="73"/>
      <c r="AJ692" s="73"/>
      <c r="AK692" s="73"/>
      <c r="AL692" s="73"/>
      <c r="AM692" s="73"/>
      <c r="AN692" s="73"/>
      <c r="AO692" s="73"/>
      <c r="AP692" s="73"/>
      <c r="AQ692" s="73"/>
      <c r="AR692" s="74"/>
      <c r="AT692" s="138"/>
    </row>
    <row r="693" spans="1:46" s="11" customFormat="1" ht="11.25" customHeight="1" x14ac:dyDescent="0.15">
      <c r="A693" s="76" t="s">
        <v>4</v>
      </c>
      <c r="B693" s="77"/>
      <c r="C693" s="78"/>
      <c r="D693" s="104"/>
      <c r="E693" s="103"/>
      <c r="F693" s="79"/>
      <c r="G693" s="80"/>
      <c r="H693" s="81"/>
      <c r="I693" s="108"/>
      <c r="J693" s="109"/>
      <c r="K693" s="110"/>
      <c r="L693" s="96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5"/>
      <c r="AB693" s="79"/>
      <c r="AC693" s="81"/>
      <c r="AD693" s="75"/>
      <c r="AE693" s="73"/>
      <c r="AF693" s="73"/>
      <c r="AG693" s="73"/>
      <c r="AH693" s="73"/>
      <c r="AI693" s="73"/>
      <c r="AJ693" s="73"/>
      <c r="AK693" s="73"/>
      <c r="AL693" s="73"/>
      <c r="AM693" s="73"/>
      <c r="AN693" s="73"/>
      <c r="AO693" s="73"/>
      <c r="AP693" s="73"/>
      <c r="AQ693" s="73"/>
      <c r="AR693" s="74"/>
      <c r="AT693" s="138"/>
    </row>
    <row r="694" spans="1:46" s="11" customFormat="1" ht="2.25" customHeight="1" x14ac:dyDescent="0.15">
      <c r="A694" s="26"/>
      <c r="B694" s="27"/>
      <c r="C694" s="28"/>
      <c r="D694" s="27"/>
      <c r="E694" s="27"/>
      <c r="F694" s="26"/>
      <c r="G694" s="27"/>
      <c r="H694" s="28"/>
      <c r="I694" s="27"/>
      <c r="J694" s="27"/>
      <c r="K694" s="27"/>
      <c r="L694" s="26"/>
      <c r="M694" s="27"/>
      <c r="N694" s="27"/>
      <c r="O694" s="27"/>
      <c r="P694" s="28"/>
      <c r="Q694" s="27"/>
      <c r="R694" s="27"/>
      <c r="S694" s="27"/>
      <c r="T694" s="28"/>
      <c r="U694" s="27"/>
      <c r="V694" s="27"/>
      <c r="W694" s="27"/>
      <c r="X694" s="28"/>
      <c r="Y694" s="27"/>
      <c r="Z694" s="27"/>
      <c r="AA694" s="27"/>
      <c r="AB694" s="26"/>
      <c r="AC694" s="28"/>
      <c r="AD694" s="29"/>
      <c r="AE694" s="29"/>
      <c r="AF694" s="29"/>
      <c r="AG694" s="30"/>
      <c r="AH694" s="29"/>
      <c r="AI694" s="29"/>
      <c r="AJ694" s="29"/>
      <c r="AK694" s="30"/>
      <c r="AL694" s="29"/>
      <c r="AM694" s="29"/>
      <c r="AN694" s="29"/>
      <c r="AO694" s="30"/>
      <c r="AP694" s="29"/>
      <c r="AQ694" s="29"/>
      <c r="AR694" s="30"/>
      <c r="AT694" s="138"/>
    </row>
    <row r="695" spans="1:46" s="11" customFormat="1" ht="13.5" customHeight="1" x14ac:dyDescent="0.15">
      <c r="A695" s="111" t="s">
        <v>5</v>
      </c>
      <c r="B695" s="112"/>
      <c r="C695" s="113"/>
      <c r="D695" s="102"/>
      <c r="E695" s="103"/>
      <c r="F695" s="79"/>
      <c r="G695" s="80"/>
      <c r="H695" s="81"/>
      <c r="I695" s="105" t="str">
        <f>IF(OR(D695="",F695="",F696=""),"0",ROUNDDOWN(D695*F695/F696,2))</f>
        <v>0</v>
      </c>
      <c r="J695" s="106"/>
      <c r="K695" s="107"/>
      <c r="L695" s="93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5"/>
      <c r="AB695" s="79"/>
      <c r="AC695" s="81"/>
      <c r="AD695" s="72" t="str">
        <f>IF(OR(L695="",AB695="",AB696=""),"0",ROUNDDOWN(L695*AB695/AB696,0))</f>
        <v>0</v>
      </c>
      <c r="AE695" s="73"/>
      <c r="AF695" s="73"/>
      <c r="AG695" s="73"/>
      <c r="AH695" s="73"/>
      <c r="AI695" s="73"/>
      <c r="AJ695" s="73"/>
      <c r="AK695" s="73"/>
      <c r="AL695" s="73"/>
      <c r="AM695" s="73"/>
      <c r="AN695" s="73"/>
      <c r="AO695" s="73"/>
      <c r="AP695" s="73"/>
      <c r="AQ695" s="73"/>
      <c r="AR695" s="74"/>
      <c r="AT695" s="138"/>
    </row>
    <row r="696" spans="1:46" s="11" customFormat="1" ht="13.5" customHeight="1" x14ac:dyDescent="0.15">
      <c r="A696" s="76" t="s">
        <v>4</v>
      </c>
      <c r="B696" s="77"/>
      <c r="C696" s="78"/>
      <c r="D696" s="104"/>
      <c r="E696" s="103"/>
      <c r="F696" s="79"/>
      <c r="G696" s="80"/>
      <c r="H696" s="81"/>
      <c r="I696" s="108"/>
      <c r="J696" s="109"/>
      <c r="K696" s="110"/>
      <c r="L696" s="96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5"/>
      <c r="AB696" s="79"/>
      <c r="AC696" s="81"/>
      <c r="AD696" s="75"/>
      <c r="AE696" s="73"/>
      <c r="AF696" s="73"/>
      <c r="AG696" s="73"/>
      <c r="AH696" s="73"/>
      <c r="AI696" s="73"/>
      <c r="AJ696" s="73"/>
      <c r="AK696" s="73"/>
      <c r="AL696" s="73"/>
      <c r="AM696" s="73"/>
      <c r="AN696" s="73"/>
      <c r="AO696" s="73"/>
      <c r="AP696" s="73"/>
      <c r="AQ696" s="73"/>
      <c r="AR696" s="74"/>
      <c r="AT696" s="138"/>
    </row>
    <row r="697" spans="1:46" s="11" customFormat="1" ht="2.25" customHeight="1" x14ac:dyDescent="0.15">
      <c r="A697" s="26"/>
      <c r="B697" s="27"/>
      <c r="C697" s="28"/>
      <c r="D697" s="26"/>
      <c r="E697" s="28"/>
      <c r="F697" s="26"/>
      <c r="G697" s="27"/>
      <c r="H697" s="28"/>
      <c r="I697" s="26"/>
      <c r="J697" s="27"/>
      <c r="K697" s="28"/>
      <c r="L697" s="26"/>
      <c r="M697" s="27"/>
      <c r="N697" s="27"/>
      <c r="O697" s="27"/>
      <c r="P697" s="28"/>
      <c r="Q697" s="27"/>
      <c r="R697" s="27"/>
      <c r="S697" s="27"/>
      <c r="T697" s="28"/>
      <c r="U697" s="27"/>
      <c r="V697" s="27"/>
      <c r="W697" s="27"/>
      <c r="X697" s="28"/>
      <c r="Y697" s="27"/>
      <c r="Z697" s="27"/>
      <c r="AA697" s="27"/>
      <c r="AB697" s="26"/>
      <c r="AC697" s="28"/>
      <c r="AD697" s="29"/>
      <c r="AE697" s="29"/>
      <c r="AF697" s="29"/>
      <c r="AG697" s="30"/>
      <c r="AH697" s="29"/>
      <c r="AI697" s="29"/>
      <c r="AJ697" s="29"/>
      <c r="AK697" s="30"/>
      <c r="AL697" s="29"/>
      <c r="AM697" s="29"/>
      <c r="AN697" s="29"/>
      <c r="AO697" s="30"/>
      <c r="AP697" s="29"/>
      <c r="AQ697" s="29"/>
      <c r="AR697" s="30"/>
      <c r="AT697" s="138"/>
    </row>
    <row r="698" spans="1:46" s="11" customFormat="1" ht="13.5" customHeight="1" x14ac:dyDescent="0.15">
      <c r="A698" s="99"/>
      <c r="B698" s="100"/>
      <c r="C698" s="101"/>
      <c r="D698" s="102"/>
      <c r="E698" s="103"/>
      <c r="F698" s="79"/>
      <c r="G698" s="80"/>
      <c r="H698" s="81"/>
      <c r="I698" s="105" t="str">
        <f>IF(OR(D698="",F698="",F699=""),"0",ROUNDDOWN(D698*F698/F699,2))</f>
        <v>0</v>
      </c>
      <c r="J698" s="106"/>
      <c r="K698" s="107"/>
      <c r="L698" s="93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5"/>
      <c r="AB698" s="79"/>
      <c r="AC698" s="81"/>
      <c r="AD698" s="72" t="str">
        <f>IF(OR(L698="",AB698="",AB699=""),"0",ROUNDDOWN(L698*AB698/AB699,0))</f>
        <v>0</v>
      </c>
      <c r="AE698" s="73"/>
      <c r="AF698" s="73"/>
      <c r="AG698" s="73"/>
      <c r="AH698" s="73"/>
      <c r="AI698" s="73"/>
      <c r="AJ698" s="73"/>
      <c r="AK698" s="73"/>
      <c r="AL698" s="73"/>
      <c r="AM698" s="73"/>
      <c r="AN698" s="73"/>
      <c r="AO698" s="73"/>
      <c r="AP698" s="73"/>
      <c r="AQ698" s="73"/>
      <c r="AR698" s="74"/>
      <c r="AT698" s="138"/>
    </row>
    <row r="699" spans="1:46" s="11" customFormat="1" ht="13.5" customHeight="1" x14ac:dyDescent="0.15">
      <c r="A699" s="76"/>
      <c r="B699" s="77"/>
      <c r="C699" s="78"/>
      <c r="D699" s="104"/>
      <c r="E699" s="103"/>
      <c r="F699" s="79"/>
      <c r="G699" s="80"/>
      <c r="H699" s="81"/>
      <c r="I699" s="108"/>
      <c r="J699" s="109"/>
      <c r="K699" s="110"/>
      <c r="L699" s="96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5"/>
      <c r="AB699" s="79"/>
      <c r="AC699" s="81"/>
      <c r="AD699" s="75"/>
      <c r="AE699" s="73"/>
      <c r="AF699" s="73"/>
      <c r="AG699" s="73"/>
      <c r="AH699" s="73"/>
      <c r="AI699" s="73"/>
      <c r="AJ699" s="73"/>
      <c r="AK699" s="73"/>
      <c r="AL699" s="73"/>
      <c r="AM699" s="73"/>
      <c r="AN699" s="73"/>
      <c r="AO699" s="73"/>
      <c r="AP699" s="73"/>
      <c r="AQ699" s="73"/>
      <c r="AR699" s="74"/>
      <c r="AT699" s="138"/>
    </row>
    <row r="700" spans="1:46" s="11" customFormat="1" ht="2.25" customHeight="1" x14ac:dyDescent="0.15">
      <c r="A700" s="26"/>
      <c r="B700" s="27"/>
      <c r="C700" s="28"/>
      <c r="D700" s="26"/>
      <c r="E700" s="28"/>
      <c r="F700" s="26"/>
      <c r="G700" s="27"/>
      <c r="H700" s="28"/>
      <c r="I700" s="26"/>
      <c r="J700" s="27"/>
      <c r="K700" s="28"/>
      <c r="L700" s="26"/>
      <c r="M700" s="27"/>
      <c r="N700" s="27"/>
      <c r="O700" s="27"/>
      <c r="P700" s="28"/>
      <c r="Q700" s="27"/>
      <c r="R700" s="27"/>
      <c r="S700" s="27"/>
      <c r="T700" s="28"/>
      <c r="U700" s="27"/>
      <c r="V700" s="27"/>
      <c r="W700" s="27"/>
      <c r="X700" s="28"/>
      <c r="Y700" s="27"/>
      <c r="Z700" s="27"/>
      <c r="AA700" s="27"/>
      <c r="AB700" s="26"/>
      <c r="AC700" s="28"/>
      <c r="AD700" s="29"/>
      <c r="AE700" s="29"/>
      <c r="AF700" s="29"/>
      <c r="AG700" s="30"/>
      <c r="AH700" s="29"/>
      <c r="AI700" s="29"/>
      <c r="AJ700" s="29"/>
      <c r="AK700" s="30"/>
      <c r="AL700" s="29"/>
      <c r="AM700" s="29"/>
      <c r="AN700" s="29"/>
      <c r="AO700" s="30"/>
      <c r="AP700" s="29"/>
      <c r="AQ700" s="29"/>
      <c r="AR700" s="30"/>
      <c r="AT700" s="138"/>
    </row>
    <row r="701" spans="1:46" s="11" customFormat="1" ht="13.5" customHeight="1" x14ac:dyDescent="0.15">
      <c r="A701" s="55" t="s">
        <v>3</v>
      </c>
      <c r="B701" s="56"/>
      <c r="C701" s="57"/>
      <c r="D701" s="82"/>
      <c r="E701" s="83"/>
      <c r="F701" s="84"/>
      <c r="G701" s="84"/>
      <c r="H701" s="84"/>
      <c r="I701" s="84"/>
      <c r="J701" s="84"/>
      <c r="K701" s="85"/>
      <c r="L701" s="93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5"/>
      <c r="AB701" s="97">
        <v>1</v>
      </c>
      <c r="AC701" s="60"/>
      <c r="AD701" s="72" t="str">
        <f>IF(OR(L701="",AB701="",AB702=""),"0",ROUNDDOWN(L701*AB701/AB702,0))</f>
        <v>0</v>
      </c>
      <c r="AE701" s="73"/>
      <c r="AF701" s="73"/>
      <c r="AG701" s="73"/>
      <c r="AH701" s="73"/>
      <c r="AI701" s="73"/>
      <c r="AJ701" s="73"/>
      <c r="AK701" s="73"/>
      <c r="AL701" s="73"/>
      <c r="AM701" s="73"/>
      <c r="AN701" s="73"/>
      <c r="AO701" s="73"/>
      <c r="AP701" s="73"/>
      <c r="AQ701" s="73"/>
      <c r="AR701" s="74"/>
      <c r="AT701" s="138"/>
    </row>
    <row r="702" spans="1:46" s="11" customFormat="1" ht="13.5" customHeight="1" x14ac:dyDescent="0.15">
      <c r="A702" s="58"/>
      <c r="B702" s="59"/>
      <c r="C702" s="60"/>
      <c r="D702" s="86"/>
      <c r="E702" s="87"/>
      <c r="F702" s="88"/>
      <c r="G702" s="88"/>
      <c r="H702" s="88"/>
      <c r="I702" s="88"/>
      <c r="J702" s="88"/>
      <c r="K702" s="89"/>
      <c r="L702" s="96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5"/>
      <c r="AB702" s="97">
        <v>2</v>
      </c>
      <c r="AC702" s="60"/>
      <c r="AD702" s="75"/>
      <c r="AE702" s="73"/>
      <c r="AF702" s="73"/>
      <c r="AG702" s="73"/>
      <c r="AH702" s="73"/>
      <c r="AI702" s="73"/>
      <c r="AJ702" s="73"/>
      <c r="AK702" s="73"/>
      <c r="AL702" s="73"/>
      <c r="AM702" s="73"/>
      <c r="AN702" s="73"/>
      <c r="AO702" s="73"/>
      <c r="AP702" s="73"/>
      <c r="AQ702" s="73"/>
      <c r="AR702" s="74"/>
      <c r="AT702" s="138"/>
    </row>
    <row r="703" spans="1:46" s="11" customFormat="1" ht="2.25" customHeight="1" x14ac:dyDescent="0.15">
      <c r="A703" s="26"/>
      <c r="B703" s="27"/>
      <c r="C703" s="28"/>
      <c r="D703" s="90"/>
      <c r="E703" s="91"/>
      <c r="F703" s="91"/>
      <c r="G703" s="91"/>
      <c r="H703" s="91"/>
      <c r="I703" s="91"/>
      <c r="J703" s="91"/>
      <c r="K703" s="92"/>
      <c r="L703" s="26"/>
      <c r="M703" s="27"/>
      <c r="N703" s="27"/>
      <c r="O703" s="27"/>
      <c r="P703" s="28"/>
      <c r="Q703" s="27"/>
      <c r="R703" s="27"/>
      <c r="S703" s="27"/>
      <c r="T703" s="28"/>
      <c r="U703" s="27"/>
      <c r="V703" s="27"/>
      <c r="W703" s="27"/>
      <c r="X703" s="28"/>
      <c r="Y703" s="27"/>
      <c r="Z703" s="27"/>
      <c r="AA703" s="27"/>
      <c r="AB703" s="26"/>
      <c r="AC703" s="28"/>
      <c r="AD703" s="27"/>
      <c r="AE703" s="27"/>
      <c r="AF703" s="27"/>
      <c r="AG703" s="28"/>
      <c r="AH703" s="27"/>
      <c r="AI703" s="27"/>
      <c r="AJ703" s="27"/>
      <c r="AK703" s="28"/>
      <c r="AL703" s="27"/>
      <c r="AM703" s="27"/>
      <c r="AN703" s="27"/>
      <c r="AO703" s="28"/>
      <c r="AP703" s="27"/>
      <c r="AQ703" s="27"/>
      <c r="AR703" s="28"/>
      <c r="AT703" s="138"/>
    </row>
    <row r="704" spans="1:46" s="11" customFormat="1" ht="13.5" customHeight="1" x14ac:dyDescent="0.15">
      <c r="A704" s="55" t="s">
        <v>2</v>
      </c>
      <c r="B704" s="56"/>
      <c r="C704" s="57"/>
      <c r="D704" s="61">
        <f>D692+D695+D698</f>
        <v>0</v>
      </c>
      <c r="E704" s="62"/>
      <c r="F704" s="64"/>
      <c r="G704" s="65"/>
      <c r="H704" s="66"/>
      <c r="I704" s="61">
        <f>I692+I695+I698</f>
        <v>0</v>
      </c>
      <c r="J704" s="70"/>
      <c r="K704" s="71"/>
      <c r="L704" s="37">
        <f>L692+L695+L698+L701</f>
        <v>0</v>
      </c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9"/>
      <c r="AB704" s="64"/>
      <c r="AC704" s="66"/>
      <c r="AD704" s="37">
        <f>AD692+AD695+AD698+AD701</f>
        <v>0</v>
      </c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9"/>
      <c r="AT704" s="138"/>
    </row>
    <row r="705" spans="1:46" s="11" customFormat="1" ht="13.5" customHeight="1" x14ac:dyDescent="0.15">
      <c r="A705" s="58"/>
      <c r="B705" s="59"/>
      <c r="C705" s="60"/>
      <c r="D705" s="63"/>
      <c r="E705" s="62"/>
      <c r="F705" s="67"/>
      <c r="G705" s="68"/>
      <c r="H705" s="69"/>
      <c r="I705" s="63"/>
      <c r="J705" s="70"/>
      <c r="K705" s="71"/>
      <c r="L705" s="40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9"/>
      <c r="AB705" s="67"/>
      <c r="AC705" s="69"/>
      <c r="AD705" s="40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9"/>
      <c r="AT705" s="138"/>
    </row>
    <row r="706" spans="1:46" s="11" customFormat="1" ht="2.25" customHeight="1" thickBot="1" x14ac:dyDescent="0.2">
      <c r="A706" s="31"/>
      <c r="B706" s="32"/>
      <c r="C706" s="33"/>
      <c r="D706" s="31"/>
      <c r="E706" s="33"/>
      <c r="F706" s="31"/>
      <c r="G706" s="32"/>
      <c r="H706" s="33"/>
      <c r="I706" s="31"/>
      <c r="J706" s="32"/>
      <c r="K706" s="33"/>
      <c r="L706" s="31"/>
      <c r="M706" s="32"/>
      <c r="N706" s="32"/>
      <c r="O706" s="32"/>
      <c r="P706" s="33"/>
      <c r="Q706" s="32"/>
      <c r="R706" s="32"/>
      <c r="S706" s="32"/>
      <c r="T706" s="33"/>
      <c r="U706" s="32"/>
      <c r="V706" s="32"/>
      <c r="W706" s="32"/>
      <c r="X706" s="33"/>
      <c r="Y706" s="32"/>
      <c r="Z706" s="32"/>
      <c r="AA706" s="32"/>
      <c r="AB706" s="31"/>
      <c r="AC706" s="33"/>
      <c r="AD706" s="32"/>
      <c r="AE706" s="32"/>
      <c r="AF706" s="32"/>
      <c r="AG706" s="33"/>
      <c r="AH706" s="32"/>
      <c r="AI706" s="32"/>
      <c r="AJ706" s="32"/>
      <c r="AK706" s="33"/>
      <c r="AL706" s="32"/>
      <c r="AM706" s="32"/>
      <c r="AN706" s="32"/>
      <c r="AO706" s="33"/>
      <c r="AP706" s="32"/>
      <c r="AQ706" s="32"/>
      <c r="AR706" s="33"/>
      <c r="AT706" s="138"/>
    </row>
    <row r="707" spans="1:46" s="11" customFormat="1" ht="27" customHeight="1" thickTop="1" x14ac:dyDescent="0.15">
      <c r="A707" s="20" t="s">
        <v>22</v>
      </c>
      <c r="B707" s="21" t="s">
        <v>21</v>
      </c>
      <c r="C707" s="133"/>
      <c r="D707" s="134"/>
      <c r="E707" s="134"/>
      <c r="F707" s="134"/>
      <c r="G707" s="135"/>
      <c r="H707" s="136" t="s">
        <v>20</v>
      </c>
      <c r="I707" s="125"/>
      <c r="J707" s="133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  <c r="AA707" s="134"/>
      <c r="AB707" s="134"/>
      <c r="AC707" s="134"/>
      <c r="AD707" s="134"/>
      <c r="AE707" s="134"/>
      <c r="AF707" s="134"/>
      <c r="AG707" s="134"/>
      <c r="AH707" s="134"/>
      <c r="AI707" s="134"/>
      <c r="AJ707" s="134"/>
      <c r="AK707" s="134"/>
      <c r="AL707" s="134"/>
      <c r="AM707" s="134"/>
      <c r="AN707" s="134"/>
      <c r="AO707" s="134"/>
      <c r="AP707" s="134"/>
      <c r="AQ707" s="134"/>
      <c r="AR707" s="135"/>
      <c r="AT707" s="138"/>
    </row>
    <row r="708" spans="1:46" s="11" customFormat="1" ht="15" customHeight="1" x14ac:dyDescent="0.15">
      <c r="A708" s="114" t="s">
        <v>19</v>
      </c>
      <c r="B708" s="115"/>
      <c r="C708" s="57"/>
      <c r="D708" s="119" t="s">
        <v>18</v>
      </c>
      <c r="E708" s="120"/>
      <c r="F708" s="120"/>
      <c r="G708" s="120"/>
      <c r="H708" s="120"/>
      <c r="I708" s="120"/>
      <c r="J708" s="120"/>
      <c r="K708" s="121"/>
      <c r="L708" s="119" t="s">
        <v>17</v>
      </c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1"/>
      <c r="AT708" s="139"/>
    </row>
    <row r="709" spans="1:46" s="11" customFormat="1" ht="30" customHeight="1" x14ac:dyDescent="0.15">
      <c r="A709" s="116"/>
      <c r="B709" s="117"/>
      <c r="C709" s="118"/>
      <c r="D709" s="122" t="s">
        <v>16</v>
      </c>
      <c r="E709" s="121"/>
      <c r="F709" s="123" t="s">
        <v>15</v>
      </c>
      <c r="G709" s="124"/>
      <c r="H709" s="125"/>
      <c r="I709" s="122" t="s">
        <v>14</v>
      </c>
      <c r="J709" s="120"/>
      <c r="K709" s="121"/>
      <c r="L709" s="122" t="s">
        <v>13</v>
      </c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1"/>
      <c r="AB709" s="123" t="s">
        <v>12</v>
      </c>
      <c r="AC709" s="125"/>
      <c r="AD709" s="122" t="s">
        <v>11</v>
      </c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1"/>
      <c r="AT709" s="139"/>
    </row>
    <row r="710" spans="1:46" s="11" customFormat="1" ht="12" customHeight="1" x14ac:dyDescent="0.15">
      <c r="A710" s="22"/>
      <c r="B710" s="23"/>
      <c r="C710" s="24"/>
      <c r="D710" s="23"/>
      <c r="E710" s="25" t="s">
        <v>10</v>
      </c>
      <c r="F710" s="22"/>
      <c r="G710" s="23"/>
      <c r="H710" s="24"/>
      <c r="I710" s="23"/>
      <c r="J710" s="23"/>
      <c r="K710" s="25" t="s">
        <v>10</v>
      </c>
      <c r="L710" s="22"/>
      <c r="M710" s="23"/>
      <c r="N710" s="23"/>
      <c r="O710" s="132" t="s">
        <v>9</v>
      </c>
      <c r="P710" s="132"/>
      <c r="Q710" s="132"/>
      <c r="R710" s="23"/>
      <c r="S710" s="132" t="s">
        <v>8</v>
      </c>
      <c r="T710" s="132"/>
      <c r="U710" s="132"/>
      <c r="V710" s="23"/>
      <c r="W710" s="98" t="s">
        <v>7</v>
      </c>
      <c r="X710" s="98"/>
      <c r="Y710" s="98"/>
      <c r="Z710" s="126" t="s">
        <v>6</v>
      </c>
      <c r="AA710" s="126"/>
      <c r="AB710" s="22"/>
      <c r="AC710" s="24"/>
      <c r="AD710" s="23"/>
      <c r="AE710" s="23"/>
      <c r="AF710" s="132" t="s">
        <v>9</v>
      </c>
      <c r="AG710" s="132"/>
      <c r="AH710" s="132"/>
      <c r="AI710" s="23"/>
      <c r="AJ710" s="132" t="s">
        <v>8</v>
      </c>
      <c r="AK710" s="132"/>
      <c r="AL710" s="132"/>
      <c r="AM710" s="23"/>
      <c r="AN710" s="98" t="s">
        <v>7</v>
      </c>
      <c r="AO710" s="98"/>
      <c r="AP710" s="98"/>
      <c r="AQ710" s="126" t="s">
        <v>6</v>
      </c>
      <c r="AR710" s="127"/>
    </row>
    <row r="711" spans="1:46" s="11" customFormat="1" ht="11.25" customHeight="1" x14ac:dyDescent="0.15">
      <c r="A711" s="128" t="s">
        <v>5</v>
      </c>
      <c r="B711" s="129"/>
      <c r="C711" s="130"/>
      <c r="D711" s="102"/>
      <c r="E711" s="103"/>
      <c r="F711" s="79"/>
      <c r="G711" s="80"/>
      <c r="H711" s="81"/>
      <c r="I711" s="131" t="str">
        <f>IF(OR(D711="",F711="",F712=""),"0",ROUNDDOWN(D711*F711/F712,2))</f>
        <v>0</v>
      </c>
      <c r="J711" s="109"/>
      <c r="K711" s="110"/>
      <c r="L711" s="93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5"/>
      <c r="AB711" s="79"/>
      <c r="AC711" s="81"/>
      <c r="AD711" s="72" t="str">
        <f>IF(OR(L711="",AB711="",AB712=""),"0",ROUNDDOWN(L711*AB711/AB712,0))</f>
        <v>0</v>
      </c>
      <c r="AE711" s="73"/>
      <c r="AF711" s="73"/>
      <c r="AG711" s="73"/>
      <c r="AH711" s="73"/>
      <c r="AI711" s="73"/>
      <c r="AJ711" s="73"/>
      <c r="AK711" s="73"/>
      <c r="AL711" s="73"/>
      <c r="AM711" s="73"/>
      <c r="AN711" s="73"/>
      <c r="AO711" s="73"/>
      <c r="AP711" s="73"/>
      <c r="AQ711" s="73"/>
      <c r="AR711" s="74"/>
    </row>
    <row r="712" spans="1:46" s="11" customFormat="1" ht="11.25" customHeight="1" x14ac:dyDescent="0.15">
      <c r="A712" s="76" t="s">
        <v>4</v>
      </c>
      <c r="B712" s="77"/>
      <c r="C712" s="78"/>
      <c r="D712" s="104"/>
      <c r="E712" s="103"/>
      <c r="F712" s="79"/>
      <c r="G712" s="80"/>
      <c r="H712" s="81"/>
      <c r="I712" s="108"/>
      <c r="J712" s="109"/>
      <c r="K712" s="110"/>
      <c r="L712" s="96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5"/>
      <c r="AB712" s="79"/>
      <c r="AC712" s="81"/>
      <c r="AD712" s="75"/>
      <c r="AE712" s="73"/>
      <c r="AF712" s="73"/>
      <c r="AG712" s="73"/>
      <c r="AH712" s="73"/>
      <c r="AI712" s="73"/>
      <c r="AJ712" s="73"/>
      <c r="AK712" s="73"/>
      <c r="AL712" s="73"/>
      <c r="AM712" s="73"/>
      <c r="AN712" s="73"/>
      <c r="AO712" s="73"/>
      <c r="AP712" s="73"/>
      <c r="AQ712" s="73"/>
      <c r="AR712" s="74"/>
    </row>
    <row r="713" spans="1:46" s="11" customFormat="1" ht="2.25" customHeight="1" x14ac:dyDescent="0.15">
      <c r="A713" s="26"/>
      <c r="B713" s="27"/>
      <c r="C713" s="28"/>
      <c r="D713" s="27"/>
      <c r="E713" s="27"/>
      <c r="F713" s="26"/>
      <c r="G713" s="27"/>
      <c r="H713" s="28"/>
      <c r="I713" s="27"/>
      <c r="J713" s="27"/>
      <c r="K713" s="27"/>
      <c r="L713" s="26"/>
      <c r="M713" s="27"/>
      <c r="N713" s="27"/>
      <c r="O713" s="27"/>
      <c r="P713" s="28"/>
      <c r="Q713" s="27"/>
      <c r="R713" s="27"/>
      <c r="S713" s="27"/>
      <c r="T713" s="28"/>
      <c r="U713" s="27"/>
      <c r="V713" s="27"/>
      <c r="W713" s="27"/>
      <c r="X713" s="28"/>
      <c r="Y713" s="27"/>
      <c r="Z713" s="27"/>
      <c r="AA713" s="27"/>
      <c r="AB713" s="26"/>
      <c r="AC713" s="28"/>
      <c r="AD713" s="29"/>
      <c r="AE713" s="29"/>
      <c r="AF713" s="29"/>
      <c r="AG713" s="30"/>
      <c r="AH713" s="29"/>
      <c r="AI713" s="29"/>
      <c r="AJ713" s="29"/>
      <c r="AK713" s="30"/>
      <c r="AL713" s="29"/>
      <c r="AM713" s="29"/>
      <c r="AN713" s="29"/>
      <c r="AO713" s="30"/>
      <c r="AP713" s="29"/>
      <c r="AQ713" s="29"/>
      <c r="AR713" s="30"/>
    </row>
    <row r="714" spans="1:46" s="11" customFormat="1" ht="13.5" customHeight="1" x14ac:dyDescent="0.15">
      <c r="A714" s="111" t="s">
        <v>5</v>
      </c>
      <c r="B714" s="112"/>
      <c r="C714" s="113"/>
      <c r="D714" s="102"/>
      <c r="E714" s="103"/>
      <c r="F714" s="79"/>
      <c r="G714" s="80"/>
      <c r="H714" s="81"/>
      <c r="I714" s="105" t="str">
        <f>IF(OR(D714="",F714="",F715=""),"0",ROUNDDOWN(D714*F714/F715,2))</f>
        <v>0</v>
      </c>
      <c r="J714" s="106"/>
      <c r="K714" s="107"/>
      <c r="L714" s="93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5"/>
      <c r="AB714" s="79"/>
      <c r="AC714" s="81"/>
      <c r="AD714" s="72" t="str">
        <f>IF(OR(L714="",AB714="",AB715=""),"0",ROUNDDOWN(L714*AB714/AB715,0))</f>
        <v>0</v>
      </c>
      <c r="AE714" s="73"/>
      <c r="AF714" s="73"/>
      <c r="AG714" s="73"/>
      <c r="AH714" s="73"/>
      <c r="AI714" s="73"/>
      <c r="AJ714" s="73"/>
      <c r="AK714" s="73"/>
      <c r="AL714" s="73"/>
      <c r="AM714" s="73"/>
      <c r="AN714" s="73"/>
      <c r="AO714" s="73"/>
      <c r="AP714" s="73"/>
      <c r="AQ714" s="73"/>
      <c r="AR714" s="74"/>
    </row>
    <row r="715" spans="1:46" s="11" customFormat="1" ht="13.5" customHeight="1" x14ac:dyDescent="0.15">
      <c r="A715" s="76" t="s">
        <v>4</v>
      </c>
      <c r="B715" s="77"/>
      <c r="C715" s="78"/>
      <c r="D715" s="104"/>
      <c r="E715" s="103"/>
      <c r="F715" s="79"/>
      <c r="G715" s="80"/>
      <c r="H715" s="81"/>
      <c r="I715" s="108"/>
      <c r="J715" s="109"/>
      <c r="K715" s="110"/>
      <c r="L715" s="96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5"/>
      <c r="AB715" s="79"/>
      <c r="AC715" s="81"/>
      <c r="AD715" s="75"/>
      <c r="AE715" s="73"/>
      <c r="AF715" s="73"/>
      <c r="AG715" s="73"/>
      <c r="AH715" s="73"/>
      <c r="AI715" s="73"/>
      <c r="AJ715" s="73"/>
      <c r="AK715" s="73"/>
      <c r="AL715" s="73"/>
      <c r="AM715" s="73"/>
      <c r="AN715" s="73"/>
      <c r="AO715" s="73"/>
      <c r="AP715" s="73"/>
      <c r="AQ715" s="73"/>
      <c r="AR715" s="74"/>
    </row>
    <row r="716" spans="1:46" s="11" customFormat="1" ht="2.25" customHeight="1" x14ac:dyDescent="0.15">
      <c r="A716" s="26"/>
      <c r="B716" s="27"/>
      <c r="C716" s="28"/>
      <c r="D716" s="26"/>
      <c r="E716" s="28"/>
      <c r="F716" s="26"/>
      <c r="G716" s="27"/>
      <c r="H716" s="28"/>
      <c r="I716" s="26"/>
      <c r="J716" s="27"/>
      <c r="K716" s="28"/>
      <c r="L716" s="26"/>
      <c r="M716" s="27"/>
      <c r="N716" s="27"/>
      <c r="O716" s="27"/>
      <c r="P716" s="28"/>
      <c r="Q716" s="27"/>
      <c r="R716" s="27"/>
      <c r="S716" s="27"/>
      <c r="T716" s="28"/>
      <c r="U716" s="27"/>
      <c r="V716" s="27"/>
      <c r="W716" s="27"/>
      <c r="X716" s="28"/>
      <c r="Y716" s="27"/>
      <c r="Z716" s="27"/>
      <c r="AA716" s="27"/>
      <c r="AB716" s="26"/>
      <c r="AC716" s="28"/>
      <c r="AD716" s="29"/>
      <c r="AE716" s="29"/>
      <c r="AF716" s="29"/>
      <c r="AG716" s="30"/>
      <c r="AH716" s="29"/>
      <c r="AI716" s="29"/>
      <c r="AJ716" s="29"/>
      <c r="AK716" s="30"/>
      <c r="AL716" s="29"/>
      <c r="AM716" s="29"/>
      <c r="AN716" s="29"/>
      <c r="AO716" s="30"/>
      <c r="AP716" s="29"/>
      <c r="AQ716" s="29"/>
      <c r="AR716" s="30"/>
    </row>
    <row r="717" spans="1:46" s="11" customFormat="1" ht="13.5" customHeight="1" x14ac:dyDescent="0.15">
      <c r="A717" s="99"/>
      <c r="B717" s="100"/>
      <c r="C717" s="101"/>
      <c r="D717" s="102"/>
      <c r="E717" s="103"/>
      <c r="F717" s="79"/>
      <c r="G717" s="80"/>
      <c r="H717" s="81"/>
      <c r="I717" s="105" t="str">
        <f>IF(OR(D717="",F717="",F718=""),"0",ROUNDDOWN(D717*F717/F718,2))</f>
        <v>0</v>
      </c>
      <c r="J717" s="106"/>
      <c r="K717" s="107"/>
      <c r="L717" s="93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5"/>
      <c r="AB717" s="79"/>
      <c r="AC717" s="81"/>
      <c r="AD717" s="72" t="str">
        <f>IF(OR(L717="",AB717="",AB718=""),"0",ROUNDDOWN(L717*AB717/AB718,0))</f>
        <v>0</v>
      </c>
      <c r="AE717" s="73"/>
      <c r="AF717" s="73"/>
      <c r="AG717" s="73"/>
      <c r="AH717" s="73"/>
      <c r="AI717" s="73"/>
      <c r="AJ717" s="73"/>
      <c r="AK717" s="73"/>
      <c r="AL717" s="73"/>
      <c r="AM717" s="73"/>
      <c r="AN717" s="73"/>
      <c r="AO717" s="73"/>
      <c r="AP717" s="73"/>
      <c r="AQ717" s="73"/>
      <c r="AR717" s="74"/>
    </row>
    <row r="718" spans="1:46" s="11" customFormat="1" ht="13.5" customHeight="1" x14ac:dyDescent="0.15">
      <c r="A718" s="76"/>
      <c r="B718" s="77"/>
      <c r="C718" s="78"/>
      <c r="D718" s="104"/>
      <c r="E718" s="103"/>
      <c r="F718" s="79"/>
      <c r="G718" s="80"/>
      <c r="H718" s="81"/>
      <c r="I718" s="108"/>
      <c r="J718" s="109"/>
      <c r="K718" s="110"/>
      <c r="L718" s="96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5"/>
      <c r="AB718" s="79"/>
      <c r="AC718" s="81"/>
      <c r="AD718" s="75"/>
      <c r="AE718" s="73"/>
      <c r="AF718" s="73"/>
      <c r="AG718" s="73"/>
      <c r="AH718" s="73"/>
      <c r="AI718" s="73"/>
      <c r="AJ718" s="73"/>
      <c r="AK718" s="73"/>
      <c r="AL718" s="73"/>
      <c r="AM718" s="73"/>
      <c r="AN718" s="73"/>
      <c r="AO718" s="73"/>
      <c r="AP718" s="73"/>
      <c r="AQ718" s="73"/>
      <c r="AR718" s="74"/>
    </row>
    <row r="719" spans="1:46" s="11" customFormat="1" ht="2.25" customHeight="1" x14ac:dyDescent="0.15">
      <c r="A719" s="26"/>
      <c r="B719" s="27"/>
      <c r="C719" s="28"/>
      <c r="D719" s="26"/>
      <c r="E719" s="28"/>
      <c r="F719" s="26"/>
      <c r="G719" s="27"/>
      <c r="H719" s="28"/>
      <c r="I719" s="26"/>
      <c r="J719" s="27"/>
      <c r="K719" s="28"/>
      <c r="L719" s="26"/>
      <c r="M719" s="27"/>
      <c r="N719" s="27"/>
      <c r="O719" s="27"/>
      <c r="P719" s="28"/>
      <c r="Q719" s="27"/>
      <c r="R719" s="27"/>
      <c r="S719" s="27"/>
      <c r="T719" s="28"/>
      <c r="U719" s="27"/>
      <c r="V719" s="27"/>
      <c r="W719" s="27"/>
      <c r="X719" s="28"/>
      <c r="Y719" s="27"/>
      <c r="Z719" s="27"/>
      <c r="AA719" s="27"/>
      <c r="AB719" s="26"/>
      <c r="AC719" s="28"/>
      <c r="AD719" s="29"/>
      <c r="AE719" s="29"/>
      <c r="AF719" s="29"/>
      <c r="AG719" s="30"/>
      <c r="AH719" s="29"/>
      <c r="AI719" s="29"/>
      <c r="AJ719" s="29"/>
      <c r="AK719" s="30"/>
      <c r="AL719" s="29"/>
      <c r="AM719" s="29"/>
      <c r="AN719" s="29"/>
      <c r="AO719" s="30"/>
      <c r="AP719" s="29"/>
      <c r="AQ719" s="29"/>
      <c r="AR719" s="30"/>
    </row>
    <row r="720" spans="1:46" s="11" customFormat="1" ht="13.5" customHeight="1" x14ac:dyDescent="0.15">
      <c r="A720" s="55" t="s">
        <v>3</v>
      </c>
      <c r="B720" s="56"/>
      <c r="C720" s="57"/>
      <c r="D720" s="82"/>
      <c r="E720" s="83"/>
      <c r="F720" s="84"/>
      <c r="G720" s="84"/>
      <c r="H720" s="84"/>
      <c r="I720" s="84"/>
      <c r="J720" s="84"/>
      <c r="K720" s="85"/>
      <c r="L720" s="93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5"/>
      <c r="AB720" s="97">
        <v>1</v>
      </c>
      <c r="AC720" s="60"/>
      <c r="AD720" s="72" t="str">
        <f>IF(OR(L720="",AB720="",AB721=""),"0",ROUNDDOWN(L720*AB720/AB721,0))</f>
        <v>0</v>
      </c>
      <c r="AE720" s="73"/>
      <c r="AF720" s="73"/>
      <c r="AG720" s="73"/>
      <c r="AH720" s="73"/>
      <c r="AI720" s="73"/>
      <c r="AJ720" s="73"/>
      <c r="AK720" s="73"/>
      <c r="AL720" s="73"/>
      <c r="AM720" s="73"/>
      <c r="AN720" s="73"/>
      <c r="AO720" s="73"/>
      <c r="AP720" s="73"/>
      <c r="AQ720" s="73"/>
      <c r="AR720" s="74"/>
    </row>
    <row r="721" spans="1:46" s="11" customFormat="1" ht="13.5" customHeight="1" x14ac:dyDescent="0.15">
      <c r="A721" s="58"/>
      <c r="B721" s="59"/>
      <c r="C721" s="60"/>
      <c r="D721" s="86"/>
      <c r="E721" s="87"/>
      <c r="F721" s="88"/>
      <c r="G721" s="88"/>
      <c r="H721" s="88"/>
      <c r="I721" s="88"/>
      <c r="J721" s="88"/>
      <c r="K721" s="89"/>
      <c r="L721" s="96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5"/>
      <c r="AB721" s="97">
        <v>2</v>
      </c>
      <c r="AC721" s="60"/>
      <c r="AD721" s="75"/>
      <c r="AE721" s="73"/>
      <c r="AF721" s="73"/>
      <c r="AG721" s="73"/>
      <c r="AH721" s="73"/>
      <c r="AI721" s="73"/>
      <c r="AJ721" s="73"/>
      <c r="AK721" s="73"/>
      <c r="AL721" s="73"/>
      <c r="AM721" s="73"/>
      <c r="AN721" s="73"/>
      <c r="AO721" s="73"/>
      <c r="AP721" s="73"/>
      <c r="AQ721" s="73"/>
      <c r="AR721" s="74"/>
    </row>
    <row r="722" spans="1:46" s="11" customFormat="1" ht="2.25" customHeight="1" x14ac:dyDescent="0.15">
      <c r="A722" s="26"/>
      <c r="B722" s="27"/>
      <c r="C722" s="28"/>
      <c r="D722" s="90"/>
      <c r="E722" s="91"/>
      <c r="F722" s="91"/>
      <c r="G722" s="91"/>
      <c r="H722" s="91"/>
      <c r="I722" s="91"/>
      <c r="J722" s="91"/>
      <c r="K722" s="92"/>
      <c r="L722" s="26"/>
      <c r="M722" s="27"/>
      <c r="N722" s="27"/>
      <c r="O722" s="27"/>
      <c r="P722" s="28"/>
      <c r="Q722" s="27"/>
      <c r="R722" s="27"/>
      <c r="S722" s="27"/>
      <c r="T722" s="28"/>
      <c r="U722" s="27"/>
      <c r="V722" s="27"/>
      <c r="W722" s="27"/>
      <c r="X722" s="28"/>
      <c r="Y722" s="27"/>
      <c r="Z722" s="27"/>
      <c r="AA722" s="27"/>
      <c r="AB722" s="26"/>
      <c r="AC722" s="28"/>
      <c r="AD722" s="27"/>
      <c r="AE722" s="27"/>
      <c r="AF722" s="27"/>
      <c r="AG722" s="28"/>
      <c r="AH722" s="27"/>
      <c r="AI722" s="27"/>
      <c r="AJ722" s="27"/>
      <c r="AK722" s="28"/>
      <c r="AL722" s="27"/>
      <c r="AM722" s="27"/>
      <c r="AN722" s="27"/>
      <c r="AO722" s="28"/>
      <c r="AP722" s="27"/>
      <c r="AQ722" s="27"/>
      <c r="AR722" s="28"/>
    </row>
    <row r="723" spans="1:46" s="11" customFormat="1" ht="13.5" customHeight="1" x14ac:dyDescent="0.15">
      <c r="A723" s="55" t="s">
        <v>2</v>
      </c>
      <c r="B723" s="56"/>
      <c r="C723" s="57"/>
      <c r="D723" s="61">
        <f>D711+D714+D717</f>
        <v>0</v>
      </c>
      <c r="E723" s="62"/>
      <c r="F723" s="64"/>
      <c r="G723" s="65"/>
      <c r="H723" s="66"/>
      <c r="I723" s="61">
        <f>I711+I714+I717</f>
        <v>0</v>
      </c>
      <c r="J723" s="70"/>
      <c r="K723" s="71"/>
      <c r="L723" s="37">
        <f>L711+L714+L717+L720</f>
        <v>0</v>
      </c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9"/>
      <c r="AB723" s="64"/>
      <c r="AC723" s="66"/>
      <c r="AD723" s="37">
        <f>AD711+AD714+AD717+AD720</f>
        <v>0</v>
      </c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9"/>
    </row>
    <row r="724" spans="1:46" s="11" customFormat="1" ht="13.5" customHeight="1" x14ac:dyDescent="0.15">
      <c r="A724" s="58"/>
      <c r="B724" s="59"/>
      <c r="C724" s="60"/>
      <c r="D724" s="63"/>
      <c r="E724" s="62"/>
      <c r="F724" s="67"/>
      <c r="G724" s="68"/>
      <c r="H724" s="69"/>
      <c r="I724" s="63"/>
      <c r="J724" s="70"/>
      <c r="K724" s="71"/>
      <c r="L724" s="40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9"/>
      <c r="AB724" s="67"/>
      <c r="AC724" s="69"/>
      <c r="AD724" s="40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9"/>
    </row>
    <row r="725" spans="1:46" s="11" customFormat="1" ht="2.25" customHeight="1" thickBot="1" x14ac:dyDescent="0.2">
      <c r="A725" s="31"/>
      <c r="B725" s="32"/>
      <c r="C725" s="33"/>
      <c r="D725" s="31"/>
      <c r="E725" s="33"/>
      <c r="F725" s="31"/>
      <c r="G725" s="32"/>
      <c r="H725" s="33"/>
      <c r="I725" s="31"/>
      <c r="J725" s="32"/>
      <c r="K725" s="33"/>
      <c r="L725" s="31"/>
      <c r="M725" s="32"/>
      <c r="N725" s="32"/>
      <c r="O725" s="32"/>
      <c r="P725" s="33"/>
      <c r="Q725" s="32"/>
      <c r="R725" s="32"/>
      <c r="S725" s="32"/>
      <c r="T725" s="33"/>
      <c r="U725" s="32"/>
      <c r="V725" s="32"/>
      <c r="W725" s="32"/>
      <c r="X725" s="33"/>
      <c r="Y725" s="32"/>
      <c r="Z725" s="32"/>
      <c r="AA725" s="32"/>
      <c r="AB725" s="31"/>
      <c r="AC725" s="33"/>
      <c r="AD725" s="32"/>
      <c r="AE725" s="32"/>
      <c r="AF725" s="32"/>
      <c r="AG725" s="33"/>
      <c r="AH725" s="32"/>
      <c r="AI725" s="32"/>
      <c r="AJ725" s="32"/>
      <c r="AK725" s="33"/>
      <c r="AL725" s="32"/>
      <c r="AM725" s="32"/>
      <c r="AN725" s="32"/>
      <c r="AO725" s="33"/>
      <c r="AP725" s="32"/>
      <c r="AQ725" s="32"/>
      <c r="AR725" s="33"/>
    </row>
    <row r="726" spans="1:46" s="11" customFormat="1" ht="37.5" customHeight="1" thickTop="1" x14ac:dyDescent="0.2">
      <c r="A726" s="41" t="s">
        <v>1</v>
      </c>
      <c r="B726" s="42"/>
      <c r="C726" s="42"/>
      <c r="D726" s="42"/>
      <c r="E726" s="42"/>
      <c r="F726" s="42"/>
      <c r="G726" s="42"/>
      <c r="H726" s="43"/>
      <c r="I726" s="44">
        <f>I686+I704+I723</f>
        <v>0</v>
      </c>
      <c r="J726" s="45"/>
      <c r="K726" s="46"/>
      <c r="L726" s="41" t="s">
        <v>0</v>
      </c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3"/>
      <c r="AD726" s="50">
        <f>AD686+AD704+AD723</f>
        <v>0</v>
      </c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51"/>
      <c r="AQ726" s="51"/>
      <c r="AR726" s="52"/>
      <c r="AS726" s="53" t="s">
        <v>97</v>
      </c>
      <c r="AT726" s="54"/>
    </row>
    <row r="727" spans="1:46" ht="2.25" customHeight="1" x14ac:dyDescent="0.15">
      <c r="A727" s="10"/>
      <c r="B727" s="9"/>
      <c r="C727" s="9"/>
      <c r="D727" s="9"/>
      <c r="E727" s="9"/>
      <c r="F727" s="9"/>
      <c r="G727" s="9"/>
      <c r="H727" s="8"/>
      <c r="I727" s="47"/>
      <c r="J727" s="48"/>
      <c r="K727" s="49"/>
      <c r="L727" s="7"/>
      <c r="M727" s="6"/>
      <c r="N727" s="6"/>
      <c r="O727" s="6"/>
      <c r="P727" s="5"/>
      <c r="Q727" s="6"/>
      <c r="R727" s="6"/>
      <c r="S727" s="6"/>
      <c r="T727" s="5"/>
      <c r="U727" s="6"/>
      <c r="V727" s="6"/>
      <c r="W727" s="6"/>
      <c r="X727" s="5"/>
      <c r="Y727" s="6"/>
      <c r="Z727" s="6"/>
      <c r="AA727" s="6"/>
      <c r="AB727" s="7"/>
      <c r="AC727" s="5"/>
      <c r="AD727" s="6"/>
      <c r="AE727" s="6"/>
      <c r="AF727" s="6"/>
      <c r="AG727" s="5"/>
      <c r="AH727" s="6"/>
      <c r="AI727" s="6"/>
      <c r="AJ727" s="6"/>
      <c r="AK727" s="5"/>
      <c r="AL727" s="6"/>
      <c r="AM727" s="6"/>
      <c r="AN727" s="6"/>
      <c r="AO727" s="5"/>
      <c r="AP727" s="6"/>
      <c r="AQ727" s="6"/>
      <c r="AR727" s="5"/>
    </row>
    <row r="728" spans="1:46" s="11" customFormat="1" ht="27" customHeight="1" x14ac:dyDescent="0.15">
      <c r="A728" s="20" t="s">
        <v>22</v>
      </c>
      <c r="B728" s="21" t="s">
        <v>21</v>
      </c>
      <c r="C728" s="140"/>
      <c r="D728" s="141"/>
      <c r="E728" s="141"/>
      <c r="F728" s="141"/>
      <c r="G728" s="142"/>
      <c r="H728" s="136" t="s">
        <v>20</v>
      </c>
      <c r="I728" s="125"/>
      <c r="J728" s="140"/>
      <c r="K728" s="141"/>
      <c r="L728" s="141"/>
      <c r="M728" s="141"/>
      <c r="N728" s="141"/>
      <c r="O728" s="141"/>
      <c r="P728" s="141"/>
      <c r="Q728" s="141"/>
      <c r="R728" s="141"/>
      <c r="S728" s="141"/>
      <c r="T728" s="141"/>
      <c r="U728" s="141"/>
      <c r="V728" s="141"/>
      <c r="W728" s="141"/>
      <c r="X728" s="141"/>
      <c r="Y728" s="141"/>
      <c r="Z728" s="141"/>
      <c r="AA728" s="141"/>
      <c r="AB728" s="141"/>
      <c r="AC728" s="141"/>
      <c r="AD728" s="141"/>
      <c r="AE728" s="141"/>
      <c r="AF728" s="141"/>
      <c r="AG728" s="141"/>
      <c r="AH728" s="141"/>
      <c r="AI728" s="141"/>
      <c r="AJ728" s="141"/>
      <c r="AK728" s="141"/>
      <c r="AL728" s="141"/>
      <c r="AM728" s="141"/>
      <c r="AN728" s="141"/>
      <c r="AO728" s="141"/>
      <c r="AP728" s="141"/>
      <c r="AQ728" s="141"/>
      <c r="AR728" s="142"/>
    </row>
    <row r="729" spans="1:46" s="11" customFormat="1" ht="15" customHeight="1" x14ac:dyDescent="0.15">
      <c r="A729" s="114" t="s">
        <v>19</v>
      </c>
      <c r="B729" s="115"/>
      <c r="C729" s="57"/>
      <c r="D729" s="119" t="s">
        <v>18</v>
      </c>
      <c r="E729" s="120"/>
      <c r="F729" s="120"/>
      <c r="G729" s="120"/>
      <c r="H729" s="120"/>
      <c r="I729" s="120"/>
      <c r="J729" s="120"/>
      <c r="K729" s="121"/>
      <c r="L729" s="119" t="s">
        <v>17</v>
      </c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1"/>
      <c r="AT729" s="137" t="s">
        <v>23</v>
      </c>
    </row>
    <row r="730" spans="1:46" s="11" customFormat="1" ht="30" customHeight="1" x14ac:dyDescent="0.15">
      <c r="A730" s="116"/>
      <c r="B730" s="117"/>
      <c r="C730" s="118"/>
      <c r="D730" s="122" t="s">
        <v>16</v>
      </c>
      <c r="E730" s="121"/>
      <c r="F730" s="123" t="s">
        <v>15</v>
      </c>
      <c r="G730" s="124"/>
      <c r="H730" s="125"/>
      <c r="I730" s="122" t="s">
        <v>14</v>
      </c>
      <c r="J730" s="120"/>
      <c r="K730" s="121"/>
      <c r="L730" s="122" t="s">
        <v>13</v>
      </c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1"/>
      <c r="AB730" s="123" t="s">
        <v>12</v>
      </c>
      <c r="AC730" s="125"/>
      <c r="AD730" s="122" t="s">
        <v>11</v>
      </c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1"/>
      <c r="AT730" s="138"/>
    </row>
    <row r="731" spans="1:46" s="11" customFormat="1" ht="12" customHeight="1" x14ac:dyDescent="0.15">
      <c r="A731" s="22"/>
      <c r="B731" s="23"/>
      <c r="C731" s="24"/>
      <c r="D731" s="23"/>
      <c r="E731" s="25" t="s">
        <v>10</v>
      </c>
      <c r="F731" s="22"/>
      <c r="G731" s="23"/>
      <c r="H731" s="24"/>
      <c r="I731" s="23"/>
      <c r="J731" s="23"/>
      <c r="K731" s="25" t="s">
        <v>10</v>
      </c>
      <c r="L731" s="22"/>
      <c r="M731" s="23"/>
      <c r="N731" s="23"/>
      <c r="O731" s="132" t="s">
        <v>9</v>
      </c>
      <c r="P731" s="132"/>
      <c r="Q731" s="132"/>
      <c r="R731" s="23"/>
      <c r="S731" s="132" t="s">
        <v>8</v>
      </c>
      <c r="T731" s="132"/>
      <c r="U731" s="132"/>
      <c r="V731" s="23"/>
      <c r="W731" s="98" t="s">
        <v>7</v>
      </c>
      <c r="X731" s="98"/>
      <c r="Y731" s="98"/>
      <c r="Z731" s="126" t="s">
        <v>6</v>
      </c>
      <c r="AA731" s="126"/>
      <c r="AB731" s="22"/>
      <c r="AC731" s="24"/>
      <c r="AD731" s="23"/>
      <c r="AE731" s="23"/>
      <c r="AF731" s="132" t="s">
        <v>9</v>
      </c>
      <c r="AG731" s="132"/>
      <c r="AH731" s="132"/>
      <c r="AI731" s="23"/>
      <c r="AJ731" s="132" t="s">
        <v>8</v>
      </c>
      <c r="AK731" s="132"/>
      <c r="AL731" s="132"/>
      <c r="AM731" s="23"/>
      <c r="AN731" s="98" t="s">
        <v>7</v>
      </c>
      <c r="AO731" s="98"/>
      <c r="AP731" s="98"/>
      <c r="AQ731" s="126" t="s">
        <v>6</v>
      </c>
      <c r="AR731" s="127"/>
      <c r="AT731" s="138"/>
    </row>
    <row r="732" spans="1:46" s="11" customFormat="1" ht="11.25" customHeight="1" x14ac:dyDescent="0.15">
      <c r="A732" s="128" t="s">
        <v>5</v>
      </c>
      <c r="B732" s="129"/>
      <c r="C732" s="130"/>
      <c r="D732" s="102"/>
      <c r="E732" s="103"/>
      <c r="F732" s="79"/>
      <c r="G732" s="80"/>
      <c r="H732" s="81"/>
      <c r="I732" s="131" t="str">
        <f>IF(OR(D732="",F732="",F733=""),"0",ROUNDDOWN(D732*F732/F733,2))</f>
        <v>0</v>
      </c>
      <c r="J732" s="109"/>
      <c r="K732" s="110"/>
      <c r="L732" s="93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5"/>
      <c r="AB732" s="79"/>
      <c r="AC732" s="81"/>
      <c r="AD732" s="72" t="str">
        <f>IF(OR(L732="",AB732="",AB733=""),"0",ROUNDDOWN(L732*AB732/AB733,0))</f>
        <v>0</v>
      </c>
      <c r="AE732" s="73"/>
      <c r="AF732" s="73"/>
      <c r="AG732" s="73"/>
      <c r="AH732" s="73"/>
      <c r="AI732" s="73"/>
      <c r="AJ732" s="73"/>
      <c r="AK732" s="73"/>
      <c r="AL732" s="73"/>
      <c r="AM732" s="73"/>
      <c r="AN732" s="73"/>
      <c r="AO732" s="73"/>
      <c r="AP732" s="73"/>
      <c r="AQ732" s="73"/>
      <c r="AR732" s="74"/>
      <c r="AT732" s="138"/>
    </row>
    <row r="733" spans="1:46" s="11" customFormat="1" ht="11.25" customHeight="1" x14ac:dyDescent="0.15">
      <c r="A733" s="76" t="s">
        <v>4</v>
      </c>
      <c r="B733" s="77"/>
      <c r="C733" s="78"/>
      <c r="D733" s="104"/>
      <c r="E733" s="103"/>
      <c r="F733" s="79"/>
      <c r="G733" s="80"/>
      <c r="H733" s="81"/>
      <c r="I733" s="108"/>
      <c r="J733" s="109"/>
      <c r="K733" s="110"/>
      <c r="L733" s="96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5"/>
      <c r="AB733" s="79"/>
      <c r="AC733" s="81"/>
      <c r="AD733" s="75"/>
      <c r="AE733" s="73"/>
      <c r="AF733" s="73"/>
      <c r="AG733" s="73"/>
      <c r="AH733" s="73"/>
      <c r="AI733" s="73"/>
      <c r="AJ733" s="73"/>
      <c r="AK733" s="73"/>
      <c r="AL733" s="73"/>
      <c r="AM733" s="73"/>
      <c r="AN733" s="73"/>
      <c r="AO733" s="73"/>
      <c r="AP733" s="73"/>
      <c r="AQ733" s="73"/>
      <c r="AR733" s="74"/>
      <c r="AT733" s="138"/>
    </row>
    <row r="734" spans="1:46" s="11" customFormat="1" ht="2.25" customHeight="1" x14ac:dyDescent="0.15">
      <c r="A734" s="26"/>
      <c r="B734" s="27"/>
      <c r="C734" s="28"/>
      <c r="D734" s="27"/>
      <c r="E734" s="27"/>
      <c r="F734" s="26"/>
      <c r="G734" s="27"/>
      <c r="H734" s="28"/>
      <c r="I734" s="27"/>
      <c r="J734" s="27"/>
      <c r="K734" s="27"/>
      <c r="L734" s="26"/>
      <c r="M734" s="27"/>
      <c r="N734" s="27"/>
      <c r="O734" s="27"/>
      <c r="P734" s="28"/>
      <c r="Q734" s="27"/>
      <c r="R734" s="27"/>
      <c r="S734" s="27"/>
      <c r="T734" s="28"/>
      <c r="U734" s="27"/>
      <c r="V734" s="27"/>
      <c r="W734" s="27"/>
      <c r="X734" s="28"/>
      <c r="Y734" s="27"/>
      <c r="Z734" s="27"/>
      <c r="AA734" s="27"/>
      <c r="AB734" s="26"/>
      <c r="AC734" s="28"/>
      <c r="AD734" s="29"/>
      <c r="AE734" s="29"/>
      <c r="AF734" s="29"/>
      <c r="AG734" s="30"/>
      <c r="AH734" s="29"/>
      <c r="AI734" s="29"/>
      <c r="AJ734" s="29"/>
      <c r="AK734" s="30"/>
      <c r="AL734" s="29"/>
      <c r="AM734" s="29"/>
      <c r="AN734" s="29"/>
      <c r="AO734" s="30"/>
      <c r="AP734" s="29"/>
      <c r="AQ734" s="29"/>
      <c r="AR734" s="30"/>
      <c r="AT734" s="138"/>
    </row>
    <row r="735" spans="1:46" s="11" customFormat="1" ht="13.5" customHeight="1" x14ac:dyDescent="0.15">
      <c r="A735" s="111" t="s">
        <v>5</v>
      </c>
      <c r="B735" s="112"/>
      <c r="C735" s="113"/>
      <c r="D735" s="102"/>
      <c r="E735" s="103"/>
      <c r="F735" s="79"/>
      <c r="G735" s="80"/>
      <c r="H735" s="81"/>
      <c r="I735" s="105" t="str">
        <f>IF(OR(D735="",F735="",F736=""),"0",ROUNDDOWN(D735*F735/F736,2))</f>
        <v>0</v>
      </c>
      <c r="J735" s="106"/>
      <c r="K735" s="107"/>
      <c r="L735" s="93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5"/>
      <c r="AB735" s="79"/>
      <c r="AC735" s="81"/>
      <c r="AD735" s="72" t="str">
        <f>IF(OR(L735="",AB735="",AB736=""),"0",ROUNDDOWN(L735*AB735/AB736,0))</f>
        <v>0</v>
      </c>
      <c r="AE735" s="73"/>
      <c r="AF735" s="73"/>
      <c r="AG735" s="73"/>
      <c r="AH735" s="73"/>
      <c r="AI735" s="73"/>
      <c r="AJ735" s="73"/>
      <c r="AK735" s="73"/>
      <c r="AL735" s="73"/>
      <c r="AM735" s="73"/>
      <c r="AN735" s="73"/>
      <c r="AO735" s="73"/>
      <c r="AP735" s="73"/>
      <c r="AQ735" s="73"/>
      <c r="AR735" s="74"/>
      <c r="AT735" s="138"/>
    </row>
    <row r="736" spans="1:46" s="11" customFormat="1" ht="13.5" customHeight="1" x14ac:dyDescent="0.15">
      <c r="A736" s="76" t="s">
        <v>4</v>
      </c>
      <c r="B736" s="77"/>
      <c r="C736" s="78"/>
      <c r="D736" s="104"/>
      <c r="E736" s="103"/>
      <c r="F736" s="79"/>
      <c r="G736" s="80"/>
      <c r="H736" s="81"/>
      <c r="I736" s="108"/>
      <c r="J736" s="109"/>
      <c r="K736" s="110"/>
      <c r="L736" s="96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5"/>
      <c r="AB736" s="79"/>
      <c r="AC736" s="81"/>
      <c r="AD736" s="75"/>
      <c r="AE736" s="73"/>
      <c r="AF736" s="73"/>
      <c r="AG736" s="73"/>
      <c r="AH736" s="73"/>
      <c r="AI736" s="73"/>
      <c r="AJ736" s="73"/>
      <c r="AK736" s="73"/>
      <c r="AL736" s="73"/>
      <c r="AM736" s="73"/>
      <c r="AN736" s="73"/>
      <c r="AO736" s="73"/>
      <c r="AP736" s="73"/>
      <c r="AQ736" s="73"/>
      <c r="AR736" s="74"/>
      <c r="AT736" s="138"/>
    </row>
    <row r="737" spans="1:46" s="11" customFormat="1" ht="2.25" customHeight="1" x14ac:dyDescent="0.15">
      <c r="A737" s="26"/>
      <c r="B737" s="27"/>
      <c r="C737" s="28"/>
      <c r="D737" s="26"/>
      <c r="E737" s="28"/>
      <c r="F737" s="26"/>
      <c r="G737" s="27"/>
      <c r="H737" s="28"/>
      <c r="I737" s="26"/>
      <c r="J737" s="27"/>
      <c r="K737" s="28"/>
      <c r="L737" s="26"/>
      <c r="M737" s="27"/>
      <c r="N737" s="27"/>
      <c r="O737" s="27"/>
      <c r="P737" s="28"/>
      <c r="Q737" s="27"/>
      <c r="R737" s="27"/>
      <c r="S737" s="27"/>
      <c r="T737" s="28"/>
      <c r="U737" s="27"/>
      <c r="V737" s="27"/>
      <c r="W737" s="27"/>
      <c r="X737" s="28"/>
      <c r="Y737" s="27"/>
      <c r="Z737" s="27"/>
      <c r="AA737" s="27"/>
      <c r="AB737" s="26"/>
      <c r="AC737" s="28"/>
      <c r="AD737" s="29"/>
      <c r="AE737" s="29"/>
      <c r="AF737" s="29"/>
      <c r="AG737" s="30"/>
      <c r="AH737" s="29"/>
      <c r="AI737" s="29"/>
      <c r="AJ737" s="29"/>
      <c r="AK737" s="30"/>
      <c r="AL737" s="29"/>
      <c r="AM737" s="29"/>
      <c r="AN737" s="29"/>
      <c r="AO737" s="30"/>
      <c r="AP737" s="29"/>
      <c r="AQ737" s="29"/>
      <c r="AR737" s="30"/>
      <c r="AT737" s="138"/>
    </row>
    <row r="738" spans="1:46" s="11" customFormat="1" ht="13.5" customHeight="1" x14ac:dyDescent="0.15">
      <c r="A738" s="99"/>
      <c r="B738" s="100"/>
      <c r="C738" s="101"/>
      <c r="D738" s="102"/>
      <c r="E738" s="103"/>
      <c r="F738" s="79"/>
      <c r="G738" s="80"/>
      <c r="H738" s="81"/>
      <c r="I738" s="105" t="str">
        <f>IF(OR(D738="",F738="",F739=""),"0",ROUNDDOWN(D738*F738/F739,2))</f>
        <v>0</v>
      </c>
      <c r="J738" s="106"/>
      <c r="K738" s="107"/>
      <c r="L738" s="93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5"/>
      <c r="AB738" s="79"/>
      <c r="AC738" s="81"/>
      <c r="AD738" s="72" t="str">
        <f>IF(OR(L738="",AB738="",AB739=""),"0",ROUNDDOWN(L738*AB738/AB739,0))</f>
        <v>0</v>
      </c>
      <c r="AE738" s="73"/>
      <c r="AF738" s="73"/>
      <c r="AG738" s="73"/>
      <c r="AH738" s="73"/>
      <c r="AI738" s="73"/>
      <c r="AJ738" s="73"/>
      <c r="AK738" s="73"/>
      <c r="AL738" s="73"/>
      <c r="AM738" s="73"/>
      <c r="AN738" s="73"/>
      <c r="AO738" s="73"/>
      <c r="AP738" s="73"/>
      <c r="AQ738" s="73"/>
      <c r="AR738" s="74"/>
      <c r="AT738" s="138"/>
    </row>
    <row r="739" spans="1:46" s="11" customFormat="1" ht="13.5" customHeight="1" x14ac:dyDescent="0.15">
      <c r="A739" s="76"/>
      <c r="B739" s="77"/>
      <c r="C739" s="78"/>
      <c r="D739" s="104"/>
      <c r="E739" s="103"/>
      <c r="F739" s="79"/>
      <c r="G739" s="80"/>
      <c r="H739" s="81"/>
      <c r="I739" s="108"/>
      <c r="J739" s="109"/>
      <c r="K739" s="110"/>
      <c r="L739" s="96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5"/>
      <c r="AB739" s="79"/>
      <c r="AC739" s="81"/>
      <c r="AD739" s="75"/>
      <c r="AE739" s="73"/>
      <c r="AF739" s="73"/>
      <c r="AG739" s="73"/>
      <c r="AH739" s="73"/>
      <c r="AI739" s="73"/>
      <c r="AJ739" s="73"/>
      <c r="AK739" s="73"/>
      <c r="AL739" s="73"/>
      <c r="AM739" s="73"/>
      <c r="AN739" s="73"/>
      <c r="AO739" s="73"/>
      <c r="AP739" s="73"/>
      <c r="AQ739" s="73"/>
      <c r="AR739" s="74"/>
      <c r="AT739" s="138"/>
    </row>
    <row r="740" spans="1:46" s="11" customFormat="1" ht="2.25" customHeight="1" x14ac:dyDescent="0.15">
      <c r="A740" s="26"/>
      <c r="B740" s="27"/>
      <c r="C740" s="28"/>
      <c r="D740" s="26"/>
      <c r="E740" s="28"/>
      <c r="F740" s="26"/>
      <c r="G740" s="27"/>
      <c r="H740" s="28"/>
      <c r="I740" s="26"/>
      <c r="J740" s="27"/>
      <c r="K740" s="28"/>
      <c r="L740" s="26"/>
      <c r="M740" s="27"/>
      <c r="N740" s="27"/>
      <c r="O740" s="27"/>
      <c r="P740" s="28"/>
      <c r="Q740" s="27"/>
      <c r="R740" s="27"/>
      <c r="S740" s="27"/>
      <c r="T740" s="28"/>
      <c r="U740" s="27"/>
      <c r="V740" s="27"/>
      <c r="W740" s="27"/>
      <c r="X740" s="28"/>
      <c r="Y740" s="27"/>
      <c r="Z740" s="27"/>
      <c r="AA740" s="27"/>
      <c r="AB740" s="26"/>
      <c r="AC740" s="28"/>
      <c r="AD740" s="29"/>
      <c r="AE740" s="29"/>
      <c r="AF740" s="29"/>
      <c r="AG740" s="30"/>
      <c r="AH740" s="29"/>
      <c r="AI740" s="29"/>
      <c r="AJ740" s="29"/>
      <c r="AK740" s="30"/>
      <c r="AL740" s="29"/>
      <c r="AM740" s="29"/>
      <c r="AN740" s="29"/>
      <c r="AO740" s="30"/>
      <c r="AP740" s="29"/>
      <c r="AQ740" s="29"/>
      <c r="AR740" s="30"/>
      <c r="AT740" s="138"/>
    </row>
    <row r="741" spans="1:46" s="11" customFormat="1" ht="13.5" customHeight="1" x14ac:dyDescent="0.15">
      <c r="A741" s="55" t="s">
        <v>3</v>
      </c>
      <c r="B741" s="56"/>
      <c r="C741" s="57"/>
      <c r="D741" s="82"/>
      <c r="E741" s="83"/>
      <c r="F741" s="84"/>
      <c r="G741" s="84"/>
      <c r="H741" s="84"/>
      <c r="I741" s="84"/>
      <c r="J741" s="84"/>
      <c r="K741" s="85"/>
      <c r="L741" s="93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5"/>
      <c r="AB741" s="97">
        <v>1</v>
      </c>
      <c r="AC741" s="60"/>
      <c r="AD741" s="72" t="str">
        <f>IF(OR(L741="",AB741="",AB742=""),"0",ROUNDDOWN(L741*AB741/AB742,0))</f>
        <v>0</v>
      </c>
      <c r="AE741" s="73"/>
      <c r="AF741" s="73"/>
      <c r="AG741" s="73"/>
      <c r="AH741" s="73"/>
      <c r="AI741" s="73"/>
      <c r="AJ741" s="73"/>
      <c r="AK741" s="73"/>
      <c r="AL741" s="73"/>
      <c r="AM741" s="73"/>
      <c r="AN741" s="73"/>
      <c r="AO741" s="73"/>
      <c r="AP741" s="73"/>
      <c r="AQ741" s="73"/>
      <c r="AR741" s="74"/>
      <c r="AT741" s="138"/>
    </row>
    <row r="742" spans="1:46" s="11" customFormat="1" ht="13.5" customHeight="1" x14ac:dyDescent="0.15">
      <c r="A742" s="58"/>
      <c r="B742" s="59"/>
      <c r="C742" s="60"/>
      <c r="D742" s="86"/>
      <c r="E742" s="87"/>
      <c r="F742" s="88"/>
      <c r="G742" s="88"/>
      <c r="H742" s="88"/>
      <c r="I742" s="88"/>
      <c r="J742" s="88"/>
      <c r="K742" s="89"/>
      <c r="L742" s="96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5"/>
      <c r="AB742" s="97">
        <v>2</v>
      </c>
      <c r="AC742" s="60"/>
      <c r="AD742" s="75"/>
      <c r="AE742" s="73"/>
      <c r="AF742" s="73"/>
      <c r="AG742" s="73"/>
      <c r="AH742" s="73"/>
      <c r="AI742" s="73"/>
      <c r="AJ742" s="73"/>
      <c r="AK742" s="73"/>
      <c r="AL742" s="73"/>
      <c r="AM742" s="73"/>
      <c r="AN742" s="73"/>
      <c r="AO742" s="73"/>
      <c r="AP742" s="73"/>
      <c r="AQ742" s="73"/>
      <c r="AR742" s="74"/>
      <c r="AT742" s="138"/>
    </row>
    <row r="743" spans="1:46" s="11" customFormat="1" ht="2.25" customHeight="1" x14ac:dyDescent="0.15">
      <c r="A743" s="26"/>
      <c r="B743" s="27"/>
      <c r="C743" s="28"/>
      <c r="D743" s="90"/>
      <c r="E743" s="91"/>
      <c r="F743" s="91"/>
      <c r="G743" s="91"/>
      <c r="H743" s="91"/>
      <c r="I743" s="91"/>
      <c r="J743" s="91"/>
      <c r="K743" s="92"/>
      <c r="L743" s="26"/>
      <c r="M743" s="27"/>
      <c r="N743" s="27"/>
      <c r="O743" s="27"/>
      <c r="P743" s="28"/>
      <c r="Q743" s="27"/>
      <c r="R743" s="27"/>
      <c r="S743" s="27"/>
      <c r="T743" s="28"/>
      <c r="U743" s="27"/>
      <c r="V743" s="27"/>
      <c r="W743" s="27"/>
      <c r="X743" s="28"/>
      <c r="Y743" s="27"/>
      <c r="Z743" s="27"/>
      <c r="AA743" s="27"/>
      <c r="AB743" s="26"/>
      <c r="AC743" s="28"/>
      <c r="AD743" s="27"/>
      <c r="AE743" s="27"/>
      <c r="AF743" s="27"/>
      <c r="AG743" s="28"/>
      <c r="AH743" s="27"/>
      <c r="AI743" s="27"/>
      <c r="AJ743" s="27"/>
      <c r="AK743" s="28"/>
      <c r="AL743" s="27"/>
      <c r="AM743" s="27"/>
      <c r="AN743" s="27"/>
      <c r="AO743" s="28"/>
      <c r="AP743" s="27"/>
      <c r="AQ743" s="27"/>
      <c r="AR743" s="28"/>
      <c r="AT743" s="138"/>
    </row>
    <row r="744" spans="1:46" s="11" customFormat="1" ht="13.5" customHeight="1" x14ac:dyDescent="0.15">
      <c r="A744" s="55" t="s">
        <v>2</v>
      </c>
      <c r="B744" s="56"/>
      <c r="C744" s="57"/>
      <c r="D744" s="61">
        <f>D732+D735+D738</f>
        <v>0</v>
      </c>
      <c r="E744" s="62"/>
      <c r="F744" s="64"/>
      <c r="G744" s="65"/>
      <c r="H744" s="66"/>
      <c r="I744" s="61">
        <f>I732+I735+I738</f>
        <v>0</v>
      </c>
      <c r="J744" s="70"/>
      <c r="K744" s="71"/>
      <c r="L744" s="37">
        <f>L732+L735+L738+L741</f>
        <v>0</v>
      </c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9"/>
      <c r="AB744" s="64"/>
      <c r="AC744" s="66"/>
      <c r="AD744" s="37">
        <f>AD732+AD735+AD738+AD741</f>
        <v>0</v>
      </c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9"/>
      <c r="AT744" s="138"/>
    </row>
    <row r="745" spans="1:46" s="11" customFormat="1" ht="13.5" customHeight="1" x14ac:dyDescent="0.15">
      <c r="A745" s="58"/>
      <c r="B745" s="59"/>
      <c r="C745" s="60"/>
      <c r="D745" s="63"/>
      <c r="E745" s="62"/>
      <c r="F745" s="67"/>
      <c r="G745" s="68"/>
      <c r="H745" s="69"/>
      <c r="I745" s="63"/>
      <c r="J745" s="70"/>
      <c r="K745" s="71"/>
      <c r="L745" s="40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9"/>
      <c r="AB745" s="67"/>
      <c r="AC745" s="69"/>
      <c r="AD745" s="40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9"/>
      <c r="AT745" s="138"/>
    </row>
    <row r="746" spans="1:46" s="11" customFormat="1" ht="2.25" customHeight="1" thickBot="1" x14ac:dyDescent="0.2">
      <c r="A746" s="31"/>
      <c r="B746" s="32"/>
      <c r="C746" s="33"/>
      <c r="D746" s="31"/>
      <c r="E746" s="33"/>
      <c r="F746" s="31"/>
      <c r="G746" s="32"/>
      <c r="H746" s="33"/>
      <c r="I746" s="31"/>
      <c r="J746" s="32"/>
      <c r="K746" s="33"/>
      <c r="L746" s="31"/>
      <c r="M746" s="32"/>
      <c r="N746" s="32"/>
      <c r="O746" s="32"/>
      <c r="P746" s="33"/>
      <c r="Q746" s="32"/>
      <c r="R746" s="32"/>
      <c r="S746" s="32"/>
      <c r="T746" s="33"/>
      <c r="U746" s="32"/>
      <c r="V746" s="32"/>
      <c r="W746" s="32"/>
      <c r="X746" s="33"/>
      <c r="Y746" s="32"/>
      <c r="Z746" s="32"/>
      <c r="AA746" s="32"/>
      <c r="AB746" s="31"/>
      <c r="AC746" s="33"/>
      <c r="AD746" s="32"/>
      <c r="AE746" s="32"/>
      <c r="AF746" s="32"/>
      <c r="AG746" s="33"/>
      <c r="AH746" s="32"/>
      <c r="AI746" s="32"/>
      <c r="AJ746" s="32"/>
      <c r="AK746" s="33"/>
      <c r="AL746" s="32"/>
      <c r="AM746" s="32"/>
      <c r="AN746" s="32"/>
      <c r="AO746" s="33"/>
      <c r="AP746" s="32"/>
      <c r="AQ746" s="32"/>
      <c r="AR746" s="33"/>
      <c r="AT746" s="138"/>
    </row>
    <row r="747" spans="1:46" s="11" customFormat="1" ht="27" customHeight="1" thickTop="1" x14ac:dyDescent="0.15">
      <c r="A747" s="20" t="s">
        <v>22</v>
      </c>
      <c r="B747" s="21" t="s">
        <v>21</v>
      </c>
      <c r="C747" s="133"/>
      <c r="D747" s="134"/>
      <c r="E747" s="134"/>
      <c r="F747" s="134"/>
      <c r="G747" s="135"/>
      <c r="H747" s="136" t="s">
        <v>20</v>
      </c>
      <c r="I747" s="125"/>
      <c r="J747" s="133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  <c r="AA747" s="134"/>
      <c r="AB747" s="134"/>
      <c r="AC747" s="134"/>
      <c r="AD747" s="134"/>
      <c r="AE747" s="134"/>
      <c r="AF747" s="134"/>
      <c r="AG747" s="134"/>
      <c r="AH747" s="134"/>
      <c r="AI747" s="134"/>
      <c r="AJ747" s="134"/>
      <c r="AK747" s="134"/>
      <c r="AL747" s="134"/>
      <c r="AM747" s="134"/>
      <c r="AN747" s="134"/>
      <c r="AO747" s="134"/>
      <c r="AP747" s="134"/>
      <c r="AQ747" s="134"/>
      <c r="AR747" s="135"/>
      <c r="AT747" s="138"/>
    </row>
    <row r="748" spans="1:46" s="11" customFormat="1" ht="15" customHeight="1" x14ac:dyDescent="0.15">
      <c r="A748" s="114" t="s">
        <v>19</v>
      </c>
      <c r="B748" s="115"/>
      <c r="C748" s="57"/>
      <c r="D748" s="119" t="s">
        <v>18</v>
      </c>
      <c r="E748" s="120"/>
      <c r="F748" s="120"/>
      <c r="G748" s="120"/>
      <c r="H748" s="120"/>
      <c r="I748" s="120"/>
      <c r="J748" s="120"/>
      <c r="K748" s="121"/>
      <c r="L748" s="119" t="s">
        <v>17</v>
      </c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1"/>
      <c r="AT748" s="139"/>
    </row>
    <row r="749" spans="1:46" s="11" customFormat="1" ht="30" customHeight="1" x14ac:dyDescent="0.15">
      <c r="A749" s="116"/>
      <c r="B749" s="117"/>
      <c r="C749" s="118"/>
      <c r="D749" s="122" t="s">
        <v>16</v>
      </c>
      <c r="E749" s="121"/>
      <c r="F749" s="123" t="s">
        <v>15</v>
      </c>
      <c r="G749" s="124"/>
      <c r="H749" s="125"/>
      <c r="I749" s="122" t="s">
        <v>14</v>
      </c>
      <c r="J749" s="120"/>
      <c r="K749" s="121"/>
      <c r="L749" s="122" t="s">
        <v>13</v>
      </c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1"/>
      <c r="AB749" s="123" t="s">
        <v>12</v>
      </c>
      <c r="AC749" s="125"/>
      <c r="AD749" s="122" t="s">
        <v>11</v>
      </c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1"/>
      <c r="AT749" s="139"/>
    </row>
    <row r="750" spans="1:46" s="11" customFormat="1" ht="12" customHeight="1" x14ac:dyDescent="0.15">
      <c r="A750" s="22"/>
      <c r="B750" s="23"/>
      <c r="C750" s="24"/>
      <c r="D750" s="23"/>
      <c r="E750" s="25" t="s">
        <v>10</v>
      </c>
      <c r="F750" s="22"/>
      <c r="G750" s="23"/>
      <c r="H750" s="24"/>
      <c r="I750" s="23"/>
      <c r="J750" s="23"/>
      <c r="K750" s="25" t="s">
        <v>10</v>
      </c>
      <c r="L750" s="22"/>
      <c r="M750" s="23"/>
      <c r="N750" s="23"/>
      <c r="O750" s="132" t="s">
        <v>9</v>
      </c>
      <c r="P750" s="132"/>
      <c r="Q750" s="132"/>
      <c r="R750" s="23"/>
      <c r="S750" s="132" t="s">
        <v>8</v>
      </c>
      <c r="T750" s="132"/>
      <c r="U750" s="132"/>
      <c r="V750" s="23"/>
      <c r="W750" s="98" t="s">
        <v>7</v>
      </c>
      <c r="X750" s="98"/>
      <c r="Y750" s="98"/>
      <c r="Z750" s="126" t="s">
        <v>6</v>
      </c>
      <c r="AA750" s="126"/>
      <c r="AB750" s="22"/>
      <c r="AC750" s="24"/>
      <c r="AD750" s="23"/>
      <c r="AE750" s="23"/>
      <c r="AF750" s="132" t="s">
        <v>9</v>
      </c>
      <c r="AG750" s="132"/>
      <c r="AH750" s="132"/>
      <c r="AI750" s="23"/>
      <c r="AJ750" s="132" t="s">
        <v>8</v>
      </c>
      <c r="AK750" s="132"/>
      <c r="AL750" s="132"/>
      <c r="AM750" s="23"/>
      <c r="AN750" s="98" t="s">
        <v>7</v>
      </c>
      <c r="AO750" s="98"/>
      <c r="AP750" s="98"/>
      <c r="AQ750" s="126" t="s">
        <v>6</v>
      </c>
      <c r="AR750" s="127"/>
    </row>
    <row r="751" spans="1:46" s="11" customFormat="1" ht="11.25" customHeight="1" x14ac:dyDescent="0.15">
      <c r="A751" s="128" t="s">
        <v>5</v>
      </c>
      <c r="B751" s="129"/>
      <c r="C751" s="130"/>
      <c r="D751" s="102"/>
      <c r="E751" s="103"/>
      <c r="F751" s="79"/>
      <c r="G751" s="80"/>
      <c r="H751" s="81"/>
      <c r="I751" s="131" t="str">
        <f>IF(OR(D751="",F751="",F752=""),"0",ROUNDDOWN(D751*F751/F752,2))</f>
        <v>0</v>
      </c>
      <c r="J751" s="109"/>
      <c r="K751" s="110"/>
      <c r="L751" s="93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5"/>
      <c r="AB751" s="79"/>
      <c r="AC751" s="81"/>
      <c r="AD751" s="72" t="str">
        <f>IF(OR(L751="",AB751="",AB752=""),"0",ROUNDDOWN(L751*AB751/AB752,0))</f>
        <v>0</v>
      </c>
      <c r="AE751" s="73"/>
      <c r="AF751" s="73"/>
      <c r="AG751" s="73"/>
      <c r="AH751" s="73"/>
      <c r="AI751" s="73"/>
      <c r="AJ751" s="73"/>
      <c r="AK751" s="73"/>
      <c r="AL751" s="73"/>
      <c r="AM751" s="73"/>
      <c r="AN751" s="73"/>
      <c r="AO751" s="73"/>
      <c r="AP751" s="73"/>
      <c r="AQ751" s="73"/>
      <c r="AR751" s="74"/>
    </row>
    <row r="752" spans="1:46" s="11" customFormat="1" ht="11.25" customHeight="1" x14ac:dyDescent="0.15">
      <c r="A752" s="76" t="s">
        <v>4</v>
      </c>
      <c r="B752" s="77"/>
      <c r="C752" s="78"/>
      <c r="D752" s="104"/>
      <c r="E752" s="103"/>
      <c r="F752" s="79"/>
      <c r="G752" s="80"/>
      <c r="H752" s="81"/>
      <c r="I752" s="108"/>
      <c r="J752" s="109"/>
      <c r="K752" s="110"/>
      <c r="L752" s="96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5"/>
      <c r="AB752" s="79"/>
      <c r="AC752" s="81"/>
      <c r="AD752" s="75"/>
      <c r="AE752" s="73"/>
      <c r="AF752" s="73"/>
      <c r="AG752" s="73"/>
      <c r="AH752" s="73"/>
      <c r="AI752" s="73"/>
      <c r="AJ752" s="73"/>
      <c r="AK752" s="73"/>
      <c r="AL752" s="73"/>
      <c r="AM752" s="73"/>
      <c r="AN752" s="73"/>
      <c r="AO752" s="73"/>
      <c r="AP752" s="73"/>
      <c r="AQ752" s="73"/>
      <c r="AR752" s="74"/>
    </row>
    <row r="753" spans="1:46" s="11" customFormat="1" ht="2.25" customHeight="1" x14ac:dyDescent="0.15">
      <c r="A753" s="26"/>
      <c r="B753" s="27"/>
      <c r="C753" s="28"/>
      <c r="D753" s="27"/>
      <c r="E753" s="27"/>
      <c r="F753" s="26"/>
      <c r="G753" s="27"/>
      <c r="H753" s="28"/>
      <c r="I753" s="27"/>
      <c r="J753" s="27"/>
      <c r="K753" s="27"/>
      <c r="L753" s="26"/>
      <c r="M753" s="27"/>
      <c r="N753" s="27"/>
      <c r="O753" s="27"/>
      <c r="P753" s="28"/>
      <c r="Q753" s="27"/>
      <c r="R753" s="27"/>
      <c r="S753" s="27"/>
      <c r="T753" s="28"/>
      <c r="U753" s="27"/>
      <c r="V753" s="27"/>
      <c r="W753" s="27"/>
      <c r="X753" s="28"/>
      <c r="Y753" s="27"/>
      <c r="Z753" s="27"/>
      <c r="AA753" s="27"/>
      <c r="AB753" s="26"/>
      <c r="AC753" s="28"/>
      <c r="AD753" s="29"/>
      <c r="AE753" s="29"/>
      <c r="AF753" s="29"/>
      <c r="AG753" s="30"/>
      <c r="AH753" s="29"/>
      <c r="AI753" s="29"/>
      <c r="AJ753" s="29"/>
      <c r="AK753" s="30"/>
      <c r="AL753" s="29"/>
      <c r="AM753" s="29"/>
      <c r="AN753" s="29"/>
      <c r="AO753" s="30"/>
      <c r="AP753" s="29"/>
      <c r="AQ753" s="29"/>
      <c r="AR753" s="30"/>
    </row>
    <row r="754" spans="1:46" s="11" customFormat="1" ht="13.5" customHeight="1" x14ac:dyDescent="0.15">
      <c r="A754" s="111" t="s">
        <v>5</v>
      </c>
      <c r="B754" s="112"/>
      <c r="C754" s="113"/>
      <c r="D754" s="102"/>
      <c r="E754" s="103"/>
      <c r="F754" s="79"/>
      <c r="G754" s="80"/>
      <c r="H754" s="81"/>
      <c r="I754" s="105" t="str">
        <f>IF(OR(D754="",F754="",F755=""),"0",ROUNDDOWN(D754*F754/F755,2))</f>
        <v>0</v>
      </c>
      <c r="J754" s="106"/>
      <c r="K754" s="107"/>
      <c r="L754" s="93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5"/>
      <c r="AB754" s="79"/>
      <c r="AC754" s="81"/>
      <c r="AD754" s="72" t="str">
        <f>IF(OR(L754="",AB754="",AB755=""),"0",ROUNDDOWN(L754*AB754/AB755,0))</f>
        <v>0</v>
      </c>
      <c r="AE754" s="73"/>
      <c r="AF754" s="73"/>
      <c r="AG754" s="73"/>
      <c r="AH754" s="73"/>
      <c r="AI754" s="73"/>
      <c r="AJ754" s="73"/>
      <c r="AK754" s="73"/>
      <c r="AL754" s="73"/>
      <c r="AM754" s="73"/>
      <c r="AN754" s="73"/>
      <c r="AO754" s="73"/>
      <c r="AP754" s="73"/>
      <c r="AQ754" s="73"/>
      <c r="AR754" s="74"/>
    </row>
    <row r="755" spans="1:46" s="11" customFormat="1" ht="13.5" customHeight="1" x14ac:dyDescent="0.15">
      <c r="A755" s="76" t="s">
        <v>4</v>
      </c>
      <c r="B755" s="77"/>
      <c r="C755" s="78"/>
      <c r="D755" s="104"/>
      <c r="E755" s="103"/>
      <c r="F755" s="79"/>
      <c r="G755" s="80"/>
      <c r="H755" s="81"/>
      <c r="I755" s="108"/>
      <c r="J755" s="109"/>
      <c r="K755" s="110"/>
      <c r="L755" s="96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5"/>
      <c r="AB755" s="79"/>
      <c r="AC755" s="81"/>
      <c r="AD755" s="75"/>
      <c r="AE755" s="73"/>
      <c r="AF755" s="73"/>
      <c r="AG755" s="73"/>
      <c r="AH755" s="73"/>
      <c r="AI755" s="73"/>
      <c r="AJ755" s="73"/>
      <c r="AK755" s="73"/>
      <c r="AL755" s="73"/>
      <c r="AM755" s="73"/>
      <c r="AN755" s="73"/>
      <c r="AO755" s="73"/>
      <c r="AP755" s="73"/>
      <c r="AQ755" s="73"/>
      <c r="AR755" s="74"/>
    </row>
    <row r="756" spans="1:46" s="11" customFormat="1" ht="2.25" customHeight="1" x14ac:dyDescent="0.15">
      <c r="A756" s="26"/>
      <c r="B756" s="27"/>
      <c r="C756" s="28"/>
      <c r="D756" s="26"/>
      <c r="E756" s="28"/>
      <c r="F756" s="26"/>
      <c r="G756" s="27"/>
      <c r="H756" s="28"/>
      <c r="I756" s="26"/>
      <c r="J756" s="27"/>
      <c r="K756" s="28"/>
      <c r="L756" s="26"/>
      <c r="M756" s="27"/>
      <c r="N756" s="27"/>
      <c r="O756" s="27"/>
      <c r="P756" s="28"/>
      <c r="Q756" s="27"/>
      <c r="R756" s="27"/>
      <c r="S756" s="27"/>
      <c r="T756" s="28"/>
      <c r="U756" s="27"/>
      <c r="V756" s="27"/>
      <c r="W756" s="27"/>
      <c r="X756" s="28"/>
      <c r="Y756" s="27"/>
      <c r="Z756" s="27"/>
      <c r="AA756" s="27"/>
      <c r="AB756" s="26"/>
      <c r="AC756" s="28"/>
      <c r="AD756" s="29"/>
      <c r="AE756" s="29"/>
      <c r="AF756" s="29"/>
      <c r="AG756" s="30"/>
      <c r="AH756" s="29"/>
      <c r="AI756" s="29"/>
      <c r="AJ756" s="29"/>
      <c r="AK756" s="30"/>
      <c r="AL756" s="29"/>
      <c r="AM756" s="29"/>
      <c r="AN756" s="29"/>
      <c r="AO756" s="30"/>
      <c r="AP756" s="29"/>
      <c r="AQ756" s="29"/>
      <c r="AR756" s="30"/>
    </row>
    <row r="757" spans="1:46" s="11" customFormat="1" ht="13.5" customHeight="1" x14ac:dyDescent="0.15">
      <c r="A757" s="99"/>
      <c r="B757" s="100"/>
      <c r="C757" s="101"/>
      <c r="D757" s="102"/>
      <c r="E757" s="103"/>
      <c r="F757" s="79"/>
      <c r="G757" s="80"/>
      <c r="H757" s="81"/>
      <c r="I757" s="105" t="str">
        <f>IF(OR(D757="",F757="",F758=""),"0",ROUNDDOWN(D757*F757/F758,2))</f>
        <v>0</v>
      </c>
      <c r="J757" s="106"/>
      <c r="K757" s="107"/>
      <c r="L757" s="93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5"/>
      <c r="AB757" s="79"/>
      <c r="AC757" s="81"/>
      <c r="AD757" s="72" t="str">
        <f>IF(OR(L757="",AB757="",AB758=""),"0",ROUNDDOWN(L757*AB757/AB758,0))</f>
        <v>0</v>
      </c>
      <c r="AE757" s="73"/>
      <c r="AF757" s="73"/>
      <c r="AG757" s="73"/>
      <c r="AH757" s="73"/>
      <c r="AI757" s="73"/>
      <c r="AJ757" s="73"/>
      <c r="AK757" s="73"/>
      <c r="AL757" s="73"/>
      <c r="AM757" s="73"/>
      <c r="AN757" s="73"/>
      <c r="AO757" s="73"/>
      <c r="AP757" s="73"/>
      <c r="AQ757" s="73"/>
      <c r="AR757" s="74"/>
    </row>
    <row r="758" spans="1:46" s="11" customFormat="1" ht="13.5" customHeight="1" x14ac:dyDescent="0.15">
      <c r="A758" s="76"/>
      <c r="B758" s="77"/>
      <c r="C758" s="78"/>
      <c r="D758" s="104"/>
      <c r="E758" s="103"/>
      <c r="F758" s="79"/>
      <c r="G758" s="80"/>
      <c r="H758" s="81"/>
      <c r="I758" s="108"/>
      <c r="J758" s="109"/>
      <c r="K758" s="110"/>
      <c r="L758" s="96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5"/>
      <c r="AB758" s="79"/>
      <c r="AC758" s="81"/>
      <c r="AD758" s="75"/>
      <c r="AE758" s="73"/>
      <c r="AF758" s="73"/>
      <c r="AG758" s="73"/>
      <c r="AH758" s="73"/>
      <c r="AI758" s="73"/>
      <c r="AJ758" s="73"/>
      <c r="AK758" s="73"/>
      <c r="AL758" s="73"/>
      <c r="AM758" s="73"/>
      <c r="AN758" s="73"/>
      <c r="AO758" s="73"/>
      <c r="AP758" s="73"/>
      <c r="AQ758" s="73"/>
      <c r="AR758" s="74"/>
    </row>
    <row r="759" spans="1:46" s="11" customFormat="1" ht="2.25" customHeight="1" x14ac:dyDescent="0.15">
      <c r="A759" s="26"/>
      <c r="B759" s="27"/>
      <c r="C759" s="28"/>
      <c r="D759" s="26"/>
      <c r="E759" s="28"/>
      <c r="F759" s="26"/>
      <c r="G759" s="27"/>
      <c r="H759" s="28"/>
      <c r="I759" s="26"/>
      <c r="J759" s="27"/>
      <c r="K759" s="28"/>
      <c r="L759" s="26"/>
      <c r="M759" s="27"/>
      <c r="N759" s="27"/>
      <c r="O759" s="27"/>
      <c r="P759" s="28"/>
      <c r="Q759" s="27"/>
      <c r="R759" s="27"/>
      <c r="S759" s="27"/>
      <c r="T759" s="28"/>
      <c r="U759" s="27"/>
      <c r="V759" s="27"/>
      <c r="W759" s="27"/>
      <c r="X759" s="28"/>
      <c r="Y759" s="27"/>
      <c r="Z759" s="27"/>
      <c r="AA759" s="27"/>
      <c r="AB759" s="26"/>
      <c r="AC759" s="28"/>
      <c r="AD759" s="29"/>
      <c r="AE759" s="29"/>
      <c r="AF759" s="29"/>
      <c r="AG759" s="30"/>
      <c r="AH759" s="29"/>
      <c r="AI759" s="29"/>
      <c r="AJ759" s="29"/>
      <c r="AK759" s="30"/>
      <c r="AL759" s="29"/>
      <c r="AM759" s="29"/>
      <c r="AN759" s="29"/>
      <c r="AO759" s="30"/>
      <c r="AP759" s="29"/>
      <c r="AQ759" s="29"/>
      <c r="AR759" s="30"/>
    </row>
    <row r="760" spans="1:46" s="11" customFormat="1" ht="13.5" customHeight="1" x14ac:dyDescent="0.15">
      <c r="A760" s="55" t="s">
        <v>3</v>
      </c>
      <c r="B760" s="56"/>
      <c r="C760" s="57"/>
      <c r="D760" s="82"/>
      <c r="E760" s="83"/>
      <c r="F760" s="84"/>
      <c r="G760" s="84"/>
      <c r="H760" s="84"/>
      <c r="I760" s="84"/>
      <c r="J760" s="84"/>
      <c r="K760" s="85"/>
      <c r="L760" s="93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5"/>
      <c r="AB760" s="97">
        <v>1</v>
      </c>
      <c r="AC760" s="60"/>
      <c r="AD760" s="72" t="str">
        <f>IF(OR(L760="",AB760="",AB761=""),"0",ROUNDDOWN(L760*AB760/AB761,0))</f>
        <v>0</v>
      </c>
      <c r="AE760" s="73"/>
      <c r="AF760" s="73"/>
      <c r="AG760" s="73"/>
      <c r="AH760" s="73"/>
      <c r="AI760" s="73"/>
      <c r="AJ760" s="73"/>
      <c r="AK760" s="73"/>
      <c r="AL760" s="73"/>
      <c r="AM760" s="73"/>
      <c r="AN760" s="73"/>
      <c r="AO760" s="73"/>
      <c r="AP760" s="73"/>
      <c r="AQ760" s="73"/>
      <c r="AR760" s="74"/>
    </row>
    <row r="761" spans="1:46" s="11" customFormat="1" ht="13.5" customHeight="1" x14ac:dyDescent="0.15">
      <c r="A761" s="58"/>
      <c r="B761" s="59"/>
      <c r="C761" s="60"/>
      <c r="D761" s="86"/>
      <c r="E761" s="87"/>
      <c r="F761" s="88"/>
      <c r="G761" s="88"/>
      <c r="H761" s="88"/>
      <c r="I761" s="88"/>
      <c r="J761" s="88"/>
      <c r="K761" s="89"/>
      <c r="L761" s="96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5"/>
      <c r="AB761" s="97">
        <v>2</v>
      </c>
      <c r="AC761" s="60"/>
      <c r="AD761" s="75"/>
      <c r="AE761" s="73"/>
      <c r="AF761" s="73"/>
      <c r="AG761" s="73"/>
      <c r="AH761" s="73"/>
      <c r="AI761" s="73"/>
      <c r="AJ761" s="73"/>
      <c r="AK761" s="73"/>
      <c r="AL761" s="73"/>
      <c r="AM761" s="73"/>
      <c r="AN761" s="73"/>
      <c r="AO761" s="73"/>
      <c r="AP761" s="73"/>
      <c r="AQ761" s="73"/>
      <c r="AR761" s="74"/>
    </row>
    <row r="762" spans="1:46" s="11" customFormat="1" ht="2.25" customHeight="1" x14ac:dyDescent="0.15">
      <c r="A762" s="26"/>
      <c r="B762" s="27"/>
      <c r="C762" s="28"/>
      <c r="D762" s="90"/>
      <c r="E762" s="91"/>
      <c r="F762" s="91"/>
      <c r="G762" s="91"/>
      <c r="H762" s="91"/>
      <c r="I762" s="91"/>
      <c r="J762" s="91"/>
      <c r="K762" s="92"/>
      <c r="L762" s="26"/>
      <c r="M762" s="27"/>
      <c r="N762" s="27"/>
      <c r="O762" s="27"/>
      <c r="P762" s="28"/>
      <c r="Q762" s="27"/>
      <c r="R762" s="27"/>
      <c r="S762" s="27"/>
      <c r="T762" s="28"/>
      <c r="U762" s="27"/>
      <c r="V762" s="27"/>
      <c r="W762" s="27"/>
      <c r="X762" s="28"/>
      <c r="Y762" s="27"/>
      <c r="Z762" s="27"/>
      <c r="AA762" s="27"/>
      <c r="AB762" s="26"/>
      <c r="AC762" s="28"/>
      <c r="AD762" s="27"/>
      <c r="AE762" s="27"/>
      <c r="AF762" s="27"/>
      <c r="AG762" s="28"/>
      <c r="AH762" s="27"/>
      <c r="AI762" s="27"/>
      <c r="AJ762" s="27"/>
      <c r="AK762" s="28"/>
      <c r="AL762" s="27"/>
      <c r="AM762" s="27"/>
      <c r="AN762" s="27"/>
      <c r="AO762" s="28"/>
      <c r="AP762" s="27"/>
      <c r="AQ762" s="27"/>
      <c r="AR762" s="28"/>
    </row>
    <row r="763" spans="1:46" s="11" customFormat="1" ht="13.5" customHeight="1" x14ac:dyDescent="0.15">
      <c r="A763" s="55" t="s">
        <v>2</v>
      </c>
      <c r="B763" s="56"/>
      <c r="C763" s="57"/>
      <c r="D763" s="61">
        <f>D751+D754+D757</f>
        <v>0</v>
      </c>
      <c r="E763" s="62"/>
      <c r="F763" s="64"/>
      <c r="G763" s="65"/>
      <c r="H763" s="66"/>
      <c r="I763" s="61">
        <f>I751+I754+I757</f>
        <v>0</v>
      </c>
      <c r="J763" s="70"/>
      <c r="K763" s="71"/>
      <c r="L763" s="37">
        <f>L751+L754+L757+L760</f>
        <v>0</v>
      </c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9"/>
      <c r="AB763" s="64"/>
      <c r="AC763" s="66"/>
      <c r="AD763" s="37">
        <f>AD751+AD754+AD757+AD760</f>
        <v>0</v>
      </c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9"/>
    </row>
    <row r="764" spans="1:46" s="11" customFormat="1" ht="13.5" customHeight="1" x14ac:dyDescent="0.15">
      <c r="A764" s="58"/>
      <c r="B764" s="59"/>
      <c r="C764" s="60"/>
      <c r="D764" s="63"/>
      <c r="E764" s="62"/>
      <c r="F764" s="67"/>
      <c r="G764" s="68"/>
      <c r="H764" s="69"/>
      <c r="I764" s="63"/>
      <c r="J764" s="70"/>
      <c r="K764" s="71"/>
      <c r="L764" s="40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9"/>
      <c r="AB764" s="67"/>
      <c r="AC764" s="69"/>
      <c r="AD764" s="40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9"/>
    </row>
    <row r="765" spans="1:46" s="11" customFormat="1" ht="2.25" customHeight="1" thickBot="1" x14ac:dyDescent="0.2">
      <c r="A765" s="31"/>
      <c r="B765" s="32"/>
      <c r="C765" s="33"/>
      <c r="D765" s="31"/>
      <c r="E765" s="33"/>
      <c r="F765" s="31"/>
      <c r="G765" s="32"/>
      <c r="H765" s="33"/>
      <c r="I765" s="31"/>
      <c r="J765" s="32"/>
      <c r="K765" s="33"/>
      <c r="L765" s="31"/>
      <c r="M765" s="32"/>
      <c r="N765" s="32"/>
      <c r="O765" s="32"/>
      <c r="P765" s="33"/>
      <c r="Q765" s="32"/>
      <c r="R765" s="32"/>
      <c r="S765" s="32"/>
      <c r="T765" s="33"/>
      <c r="U765" s="32"/>
      <c r="V765" s="32"/>
      <c r="W765" s="32"/>
      <c r="X765" s="33"/>
      <c r="Y765" s="32"/>
      <c r="Z765" s="32"/>
      <c r="AA765" s="32"/>
      <c r="AB765" s="31"/>
      <c r="AC765" s="33"/>
      <c r="AD765" s="32"/>
      <c r="AE765" s="32"/>
      <c r="AF765" s="32"/>
      <c r="AG765" s="33"/>
      <c r="AH765" s="32"/>
      <c r="AI765" s="32"/>
      <c r="AJ765" s="32"/>
      <c r="AK765" s="33"/>
      <c r="AL765" s="32"/>
      <c r="AM765" s="32"/>
      <c r="AN765" s="32"/>
      <c r="AO765" s="33"/>
      <c r="AP765" s="32"/>
      <c r="AQ765" s="32"/>
      <c r="AR765" s="33"/>
    </row>
    <row r="766" spans="1:46" s="11" customFormat="1" ht="37.5" customHeight="1" thickTop="1" x14ac:dyDescent="0.2">
      <c r="A766" s="41" t="s">
        <v>1</v>
      </c>
      <c r="B766" s="42"/>
      <c r="C766" s="42"/>
      <c r="D766" s="42"/>
      <c r="E766" s="42"/>
      <c r="F766" s="42"/>
      <c r="G766" s="42"/>
      <c r="H766" s="43"/>
      <c r="I766" s="44">
        <f>I726+I744+I763</f>
        <v>0</v>
      </c>
      <c r="J766" s="45"/>
      <c r="K766" s="46"/>
      <c r="L766" s="41" t="s">
        <v>0</v>
      </c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3"/>
      <c r="AD766" s="50">
        <f>AD726+AD744+AD763</f>
        <v>0</v>
      </c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2"/>
      <c r="AS766" s="53" t="s">
        <v>98</v>
      </c>
      <c r="AT766" s="54"/>
    </row>
    <row r="767" spans="1:46" ht="2.25" customHeight="1" x14ac:dyDescent="0.15">
      <c r="A767" s="10"/>
      <c r="B767" s="9"/>
      <c r="C767" s="9"/>
      <c r="D767" s="9"/>
      <c r="E767" s="9"/>
      <c r="F767" s="9"/>
      <c r="G767" s="9"/>
      <c r="H767" s="8"/>
      <c r="I767" s="47"/>
      <c r="J767" s="48"/>
      <c r="K767" s="49"/>
      <c r="L767" s="7"/>
      <c r="M767" s="6"/>
      <c r="N767" s="6"/>
      <c r="O767" s="6"/>
      <c r="P767" s="5"/>
      <c r="Q767" s="6"/>
      <c r="R767" s="6"/>
      <c r="S767" s="6"/>
      <c r="T767" s="5"/>
      <c r="U767" s="6"/>
      <c r="V767" s="6"/>
      <c r="W767" s="6"/>
      <c r="X767" s="5"/>
      <c r="Y767" s="6"/>
      <c r="Z767" s="6"/>
      <c r="AA767" s="6"/>
      <c r="AB767" s="7"/>
      <c r="AC767" s="5"/>
      <c r="AD767" s="6"/>
      <c r="AE767" s="6"/>
      <c r="AF767" s="6"/>
      <c r="AG767" s="5"/>
      <c r="AH767" s="6"/>
      <c r="AI767" s="6"/>
      <c r="AJ767" s="6"/>
      <c r="AK767" s="5"/>
      <c r="AL767" s="6"/>
      <c r="AM767" s="6"/>
      <c r="AN767" s="6"/>
      <c r="AO767" s="5"/>
      <c r="AP767" s="6"/>
      <c r="AQ767" s="6"/>
      <c r="AR767" s="5"/>
    </row>
    <row r="768" spans="1:46" s="11" customFormat="1" ht="27" customHeight="1" x14ac:dyDescent="0.15">
      <c r="A768" s="20" t="s">
        <v>22</v>
      </c>
      <c r="B768" s="21" t="s">
        <v>21</v>
      </c>
      <c r="C768" s="140"/>
      <c r="D768" s="141"/>
      <c r="E768" s="141"/>
      <c r="F768" s="141"/>
      <c r="G768" s="142"/>
      <c r="H768" s="136" t="s">
        <v>20</v>
      </c>
      <c r="I768" s="125"/>
      <c r="J768" s="140"/>
      <c r="K768" s="141"/>
      <c r="L768" s="141"/>
      <c r="M768" s="141"/>
      <c r="N768" s="141"/>
      <c r="O768" s="141"/>
      <c r="P768" s="141"/>
      <c r="Q768" s="141"/>
      <c r="R768" s="141"/>
      <c r="S768" s="141"/>
      <c r="T768" s="141"/>
      <c r="U768" s="141"/>
      <c r="V768" s="141"/>
      <c r="W768" s="141"/>
      <c r="X768" s="141"/>
      <c r="Y768" s="141"/>
      <c r="Z768" s="141"/>
      <c r="AA768" s="141"/>
      <c r="AB768" s="141"/>
      <c r="AC768" s="141"/>
      <c r="AD768" s="141"/>
      <c r="AE768" s="141"/>
      <c r="AF768" s="141"/>
      <c r="AG768" s="141"/>
      <c r="AH768" s="141"/>
      <c r="AI768" s="141"/>
      <c r="AJ768" s="141"/>
      <c r="AK768" s="141"/>
      <c r="AL768" s="141"/>
      <c r="AM768" s="141"/>
      <c r="AN768" s="141"/>
      <c r="AO768" s="141"/>
      <c r="AP768" s="141"/>
      <c r="AQ768" s="141"/>
      <c r="AR768" s="142"/>
    </row>
    <row r="769" spans="1:46" s="11" customFormat="1" ht="15" customHeight="1" x14ac:dyDescent="0.15">
      <c r="A769" s="114" t="s">
        <v>19</v>
      </c>
      <c r="B769" s="115"/>
      <c r="C769" s="57"/>
      <c r="D769" s="119" t="s">
        <v>18</v>
      </c>
      <c r="E769" s="120"/>
      <c r="F769" s="120"/>
      <c r="G769" s="120"/>
      <c r="H769" s="120"/>
      <c r="I769" s="120"/>
      <c r="J769" s="120"/>
      <c r="K769" s="121"/>
      <c r="L769" s="119" t="s">
        <v>17</v>
      </c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1"/>
      <c r="AT769" s="137" t="s">
        <v>23</v>
      </c>
    </row>
    <row r="770" spans="1:46" s="11" customFormat="1" ht="30" customHeight="1" x14ac:dyDescent="0.15">
      <c r="A770" s="116"/>
      <c r="B770" s="117"/>
      <c r="C770" s="118"/>
      <c r="D770" s="122" t="s">
        <v>16</v>
      </c>
      <c r="E770" s="121"/>
      <c r="F770" s="123" t="s">
        <v>15</v>
      </c>
      <c r="G770" s="124"/>
      <c r="H770" s="125"/>
      <c r="I770" s="122" t="s">
        <v>14</v>
      </c>
      <c r="J770" s="120"/>
      <c r="K770" s="121"/>
      <c r="L770" s="122" t="s">
        <v>13</v>
      </c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1"/>
      <c r="AB770" s="123" t="s">
        <v>12</v>
      </c>
      <c r="AC770" s="125"/>
      <c r="AD770" s="122" t="s">
        <v>11</v>
      </c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1"/>
      <c r="AT770" s="138"/>
    </row>
    <row r="771" spans="1:46" s="11" customFormat="1" ht="12" customHeight="1" x14ac:dyDescent="0.15">
      <c r="A771" s="22"/>
      <c r="B771" s="23"/>
      <c r="C771" s="24"/>
      <c r="D771" s="23"/>
      <c r="E771" s="25" t="s">
        <v>10</v>
      </c>
      <c r="F771" s="22"/>
      <c r="G771" s="23"/>
      <c r="H771" s="24"/>
      <c r="I771" s="23"/>
      <c r="J771" s="23"/>
      <c r="K771" s="25" t="s">
        <v>10</v>
      </c>
      <c r="L771" s="22"/>
      <c r="M771" s="23"/>
      <c r="N771" s="23"/>
      <c r="O771" s="132" t="s">
        <v>9</v>
      </c>
      <c r="P771" s="132"/>
      <c r="Q771" s="132"/>
      <c r="R771" s="23"/>
      <c r="S771" s="132" t="s">
        <v>8</v>
      </c>
      <c r="T771" s="132"/>
      <c r="U771" s="132"/>
      <c r="V771" s="23"/>
      <c r="W771" s="98" t="s">
        <v>7</v>
      </c>
      <c r="X771" s="98"/>
      <c r="Y771" s="98"/>
      <c r="Z771" s="126" t="s">
        <v>6</v>
      </c>
      <c r="AA771" s="126"/>
      <c r="AB771" s="22"/>
      <c r="AC771" s="24"/>
      <c r="AD771" s="23"/>
      <c r="AE771" s="23"/>
      <c r="AF771" s="132" t="s">
        <v>9</v>
      </c>
      <c r="AG771" s="132"/>
      <c r="AH771" s="132"/>
      <c r="AI771" s="23"/>
      <c r="AJ771" s="132" t="s">
        <v>8</v>
      </c>
      <c r="AK771" s="132"/>
      <c r="AL771" s="132"/>
      <c r="AM771" s="23"/>
      <c r="AN771" s="98" t="s">
        <v>7</v>
      </c>
      <c r="AO771" s="98"/>
      <c r="AP771" s="98"/>
      <c r="AQ771" s="126" t="s">
        <v>6</v>
      </c>
      <c r="AR771" s="127"/>
      <c r="AT771" s="138"/>
    </row>
    <row r="772" spans="1:46" s="11" customFormat="1" ht="11.25" customHeight="1" x14ac:dyDescent="0.15">
      <c r="A772" s="128" t="s">
        <v>5</v>
      </c>
      <c r="B772" s="129"/>
      <c r="C772" s="130"/>
      <c r="D772" s="102"/>
      <c r="E772" s="103"/>
      <c r="F772" s="79"/>
      <c r="G772" s="80"/>
      <c r="H772" s="81"/>
      <c r="I772" s="131" t="str">
        <f>IF(OR(D772="",F772="",F773=""),"0",ROUNDDOWN(D772*F772/F773,2))</f>
        <v>0</v>
      </c>
      <c r="J772" s="109"/>
      <c r="K772" s="110"/>
      <c r="L772" s="93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5"/>
      <c r="AB772" s="79"/>
      <c r="AC772" s="81"/>
      <c r="AD772" s="72" t="str">
        <f>IF(OR(L772="",AB772="",AB773=""),"0",ROUNDDOWN(L772*AB772/AB773,0))</f>
        <v>0</v>
      </c>
      <c r="AE772" s="73"/>
      <c r="AF772" s="73"/>
      <c r="AG772" s="73"/>
      <c r="AH772" s="73"/>
      <c r="AI772" s="73"/>
      <c r="AJ772" s="73"/>
      <c r="AK772" s="73"/>
      <c r="AL772" s="73"/>
      <c r="AM772" s="73"/>
      <c r="AN772" s="73"/>
      <c r="AO772" s="73"/>
      <c r="AP772" s="73"/>
      <c r="AQ772" s="73"/>
      <c r="AR772" s="74"/>
      <c r="AT772" s="138"/>
    </row>
    <row r="773" spans="1:46" s="11" customFormat="1" ht="11.25" customHeight="1" x14ac:dyDescent="0.15">
      <c r="A773" s="76" t="s">
        <v>4</v>
      </c>
      <c r="B773" s="77"/>
      <c r="C773" s="78"/>
      <c r="D773" s="104"/>
      <c r="E773" s="103"/>
      <c r="F773" s="79"/>
      <c r="G773" s="80"/>
      <c r="H773" s="81"/>
      <c r="I773" s="108"/>
      <c r="J773" s="109"/>
      <c r="K773" s="110"/>
      <c r="L773" s="96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5"/>
      <c r="AB773" s="79"/>
      <c r="AC773" s="81"/>
      <c r="AD773" s="75"/>
      <c r="AE773" s="73"/>
      <c r="AF773" s="73"/>
      <c r="AG773" s="73"/>
      <c r="AH773" s="73"/>
      <c r="AI773" s="73"/>
      <c r="AJ773" s="73"/>
      <c r="AK773" s="73"/>
      <c r="AL773" s="73"/>
      <c r="AM773" s="73"/>
      <c r="AN773" s="73"/>
      <c r="AO773" s="73"/>
      <c r="AP773" s="73"/>
      <c r="AQ773" s="73"/>
      <c r="AR773" s="74"/>
      <c r="AT773" s="138"/>
    </row>
    <row r="774" spans="1:46" s="11" customFormat="1" ht="2.25" customHeight="1" x14ac:dyDescent="0.15">
      <c r="A774" s="26"/>
      <c r="B774" s="27"/>
      <c r="C774" s="28"/>
      <c r="D774" s="27"/>
      <c r="E774" s="27"/>
      <c r="F774" s="26"/>
      <c r="G774" s="27"/>
      <c r="H774" s="28"/>
      <c r="I774" s="27"/>
      <c r="J774" s="27"/>
      <c r="K774" s="27"/>
      <c r="L774" s="26"/>
      <c r="M774" s="27"/>
      <c r="N774" s="27"/>
      <c r="O774" s="27"/>
      <c r="P774" s="28"/>
      <c r="Q774" s="27"/>
      <c r="R774" s="27"/>
      <c r="S774" s="27"/>
      <c r="T774" s="28"/>
      <c r="U774" s="27"/>
      <c r="V774" s="27"/>
      <c r="W774" s="27"/>
      <c r="X774" s="28"/>
      <c r="Y774" s="27"/>
      <c r="Z774" s="27"/>
      <c r="AA774" s="27"/>
      <c r="AB774" s="26"/>
      <c r="AC774" s="28"/>
      <c r="AD774" s="29"/>
      <c r="AE774" s="29"/>
      <c r="AF774" s="29"/>
      <c r="AG774" s="30"/>
      <c r="AH774" s="29"/>
      <c r="AI774" s="29"/>
      <c r="AJ774" s="29"/>
      <c r="AK774" s="30"/>
      <c r="AL774" s="29"/>
      <c r="AM774" s="29"/>
      <c r="AN774" s="29"/>
      <c r="AO774" s="30"/>
      <c r="AP774" s="29"/>
      <c r="AQ774" s="29"/>
      <c r="AR774" s="30"/>
      <c r="AT774" s="138"/>
    </row>
    <row r="775" spans="1:46" s="11" customFormat="1" ht="13.5" customHeight="1" x14ac:dyDescent="0.15">
      <c r="A775" s="111" t="s">
        <v>5</v>
      </c>
      <c r="B775" s="112"/>
      <c r="C775" s="113"/>
      <c r="D775" s="102"/>
      <c r="E775" s="103"/>
      <c r="F775" s="79"/>
      <c r="G775" s="80"/>
      <c r="H775" s="81"/>
      <c r="I775" s="105" t="str">
        <f>IF(OR(D775="",F775="",F776=""),"0",ROUNDDOWN(D775*F775/F776,2))</f>
        <v>0</v>
      </c>
      <c r="J775" s="106"/>
      <c r="K775" s="107"/>
      <c r="L775" s="93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5"/>
      <c r="AB775" s="79"/>
      <c r="AC775" s="81"/>
      <c r="AD775" s="72" t="str">
        <f>IF(OR(L775="",AB775="",AB776=""),"0",ROUNDDOWN(L775*AB775/AB776,0))</f>
        <v>0</v>
      </c>
      <c r="AE775" s="73"/>
      <c r="AF775" s="73"/>
      <c r="AG775" s="73"/>
      <c r="AH775" s="73"/>
      <c r="AI775" s="73"/>
      <c r="AJ775" s="73"/>
      <c r="AK775" s="73"/>
      <c r="AL775" s="73"/>
      <c r="AM775" s="73"/>
      <c r="AN775" s="73"/>
      <c r="AO775" s="73"/>
      <c r="AP775" s="73"/>
      <c r="AQ775" s="73"/>
      <c r="AR775" s="74"/>
      <c r="AT775" s="138"/>
    </row>
    <row r="776" spans="1:46" s="11" customFormat="1" ht="13.5" customHeight="1" x14ac:dyDescent="0.15">
      <c r="A776" s="76" t="s">
        <v>4</v>
      </c>
      <c r="B776" s="77"/>
      <c r="C776" s="78"/>
      <c r="D776" s="104"/>
      <c r="E776" s="103"/>
      <c r="F776" s="79"/>
      <c r="G776" s="80"/>
      <c r="H776" s="81"/>
      <c r="I776" s="108"/>
      <c r="J776" s="109"/>
      <c r="K776" s="110"/>
      <c r="L776" s="96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5"/>
      <c r="AB776" s="79"/>
      <c r="AC776" s="81"/>
      <c r="AD776" s="75"/>
      <c r="AE776" s="73"/>
      <c r="AF776" s="73"/>
      <c r="AG776" s="73"/>
      <c r="AH776" s="73"/>
      <c r="AI776" s="73"/>
      <c r="AJ776" s="73"/>
      <c r="AK776" s="73"/>
      <c r="AL776" s="73"/>
      <c r="AM776" s="73"/>
      <c r="AN776" s="73"/>
      <c r="AO776" s="73"/>
      <c r="AP776" s="73"/>
      <c r="AQ776" s="73"/>
      <c r="AR776" s="74"/>
      <c r="AT776" s="138"/>
    </row>
    <row r="777" spans="1:46" s="11" customFormat="1" ht="2.25" customHeight="1" x14ac:dyDescent="0.15">
      <c r="A777" s="26"/>
      <c r="B777" s="27"/>
      <c r="C777" s="28"/>
      <c r="D777" s="26"/>
      <c r="E777" s="28"/>
      <c r="F777" s="26"/>
      <c r="G777" s="27"/>
      <c r="H777" s="28"/>
      <c r="I777" s="26"/>
      <c r="J777" s="27"/>
      <c r="K777" s="28"/>
      <c r="L777" s="26"/>
      <c r="M777" s="27"/>
      <c r="N777" s="27"/>
      <c r="O777" s="27"/>
      <c r="P777" s="28"/>
      <c r="Q777" s="27"/>
      <c r="R777" s="27"/>
      <c r="S777" s="27"/>
      <c r="T777" s="28"/>
      <c r="U777" s="27"/>
      <c r="V777" s="27"/>
      <c r="W777" s="27"/>
      <c r="X777" s="28"/>
      <c r="Y777" s="27"/>
      <c r="Z777" s="27"/>
      <c r="AA777" s="27"/>
      <c r="AB777" s="26"/>
      <c r="AC777" s="28"/>
      <c r="AD777" s="29"/>
      <c r="AE777" s="29"/>
      <c r="AF777" s="29"/>
      <c r="AG777" s="30"/>
      <c r="AH777" s="29"/>
      <c r="AI777" s="29"/>
      <c r="AJ777" s="29"/>
      <c r="AK777" s="30"/>
      <c r="AL777" s="29"/>
      <c r="AM777" s="29"/>
      <c r="AN777" s="29"/>
      <c r="AO777" s="30"/>
      <c r="AP777" s="29"/>
      <c r="AQ777" s="29"/>
      <c r="AR777" s="30"/>
      <c r="AT777" s="138"/>
    </row>
    <row r="778" spans="1:46" s="11" customFormat="1" ht="13.5" customHeight="1" x14ac:dyDescent="0.15">
      <c r="A778" s="99"/>
      <c r="B778" s="100"/>
      <c r="C778" s="101"/>
      <c r="D778" s="102"/>
      <c r="E778" s="103"/>
      <c r="F778" s="79"/>
      <c r="G778" s="80"/>
      <c r="H778" s="81"/>
      <c r="I778" s="105" t="str">
        <f>IF(OR(D778="",F778="",F779=""),"0",ROUNDDOWN(D778*F778/F779,2))</f>
        <v>0</v>
      </c>
      <c r="J778" s="106"/>
      <c r="K778" s="107"/>
      <c r="L778" s="93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5"/>
      <c r="AB778" s="79"/>
      <c r="AC778" s="81"/>
      <c r="AD778" s="72" t="str">
        <f>IF(OR(L778="",AB778="",AB779=""),"0",ROUNDDOWN(L778*AB778/AB779,0))</f>
        <v>0</v>
      </c>
      <c r="AE778" s="73"/>
      <c r="AF778" s="73"/>
      <c r="AG778" s="73"/>
      <c r="AH778" s="73"/>
      <c r="AI778" s="73"/>
      <c r="AJ778" s="73"/>
      <c r="AK778" s="73"/>
      <c r="AL778" s="73"/>
      <c r="AM778" s="73"/>
      <c r="AN778" s="73"/>
      <c r="AO778" s="73"/>
      <c r="AP778" s="73"/>
      <c r="AQ778" s="73"/>
      <c r="AR778" s="74"/>
      <c r="AT778" s="138"/>
    </row>
    <row r="779" spans="1:46" s="11" customFormat="1" ht="13.5" customHeight="1" x14ac:dyDescent="0.15">
      <c r="A779" s="76"/>
      <c r="B779" s="77"/>
      <c r="C779" s="78"/>
      <c r="D779" s="104"/>
      <c r="E779" s="103"/>
      <c r="F779" s="79"/>
      <c r="G779" s="80"/>
      <c r="H779" s="81"/>
      <c r="I779" s="108"/>
      <c r="J779" s="109"/>
      <c r="K779" s="110"/>
      <c r="L779" s="96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5"/>
      <c r="AB779" s="79"/>
      <c r="AC779" s="81"/>
      <c r="AD779" s="75"/>
      <c r="AE779" s="73"/>
      <c r="AF779" s="73"/>
      <c r="AG779" s="73"/>
      <c r="AH779" s="73"/>
      <c r="AI779" s="73"/>
      <c r="AJ779" s="73"/>
      <c r="AK779" s="73"/>
      <c r="AL779" s="73"/>
      <c r="AM779" s="73"/>
      <c r="AN779" s="73"/>
      <c r="AO779" s="73"/>
      <c r="AP779" s="73"/>
      <c r="AQ779" s="73"/>
      <c r="AR779" s="74"/>
      <c r="AT779" s="138"/>
    </row>
    <row r="780" spans="1:46" s="11" customFormat="1" ht="2.25" customHeight="1" x14ac:dyDescent="0.15">
      <c r="A780" s="26"/>
      <c r="B780" s="27"/>
      <c r="C780" s="28"/>
      <c r="D780" s="26"/>
      <c r="E780" s="28"/>
      <c r="F780" s="26"/>
      <c r="G780" s="27"/>
      <c r="H780" s="28"/>
      <c r="I780" s="26"/>
      <c r="J780" s="27"/>
      <c r="K780" s="28"/>
      <c r="L780" s="26"/>
      <c r="M780" s="27"/>
      <c r="N780" s="27"/>
      <c r="O780" s="27"/>
      <c r="P780" s="28"/>
      <c r="Q780" s="27"/>
      <c r="R780" s="27"/>
      <c r="S780" s="27"/>
      <c r="T780" s="28"/>
      <c r="U780" s="27"/>
      <c r="V780" s="27"/>
      <c r="W780" s="27"/>
      <c r="X780" s="28"/>
      <c r="Y780" s="27"/>
      <c r="Z780" s="27"/>
      <c r="AA780" s="27"/>
      <c r="AB780" s="26"/>
      <c r="AC780" s="28"/>
      <c r="AD780" s="29"/>
      <c r="AE780" s="29"/>
      <c r="AF780" s="29"/>
      <c r="AG780" s="30"/>
      <c r="AH780" s="29"/>
      <c r="AI780" s="29"/>
      <c r="AJ780" s="29"/>
      <c r="AK780" s="30"/>
      <c r="AL780" s="29"/>
      <c r="AM780" s="29"/>
      <c r="AN780" s="29"/>
      <c r="AO780" s="30"/>
      <c r="AP780" s="29"/>
      <c r="AQ780" s="29"/>
      <c r="AR780" s="30"/>
      <c r="AT780" s="138"/>
    </row>
    <row r="781" spans="1:46" s="11" customFormat="1" ht="13.5" customHeight="1" x14ac:dyDescent="0.15">
      <c r="A781" s="55" t="s">
        <v>3</v>
      </c>
      <c r="B781" s="56"/>
      <c r="C781" s="57"/>
      <c r="D781" s="82"/>
      <c r="E781" s="83"/>
      <c r="F781" s="84"/>
      <c r="G781" s="84"/>
      <c r="H781" s="84"/>
      <c r="I781" s="84"/>
      <c r="J781" s="84"/>
      <c r="K781" s="85"/>
      <c r="L781" s="93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5"/>
      <c r="AB781" s="97">
        <v>1</v>
      </c>
      <c r="AC781" s="60"/>
      <c r="AD781" s="72" t="str">
        <f>IF(OR(L781="",AB781="",AB782=""),"0",ROUNDDOWN(L781*AB781/AB782,0))</f>
        <v>0</v>
      </c>
      <c r="AE781" s="73"/>
      <c r="AF781" s="73"/>
      <c r="AG781" s="73"/>
      <c r="AH781" s="73"/>
      <c r="AI781" s="73"/>
      <c r="AJ781" s="73"/>
      <c r="AK781" s="73"/>
      <c r="AL781" s="73"/>
      <c r="AM781" s="73"/>
      <c r="AN781" s="73"/>
      <c r="AO781" s="73"/>
      <c r="AP781" s="73"/>
      <c r="AQ781" s="73"/>
      <c r="AR781" s="74"/>
      <c r="AT781" s="138"/>
    </row>
    <row r="782" spans="1:46" s="11" customFormat="1" ht="13.5" customHeight="1" x14ac:dyDescent="0.15">
      <c r="A782" s="58"/>
      <c r="B782" s="59"/>
      <c r="C782" s="60"/>
      <c r="D782" s="86"/>
      <c r="E782" s="87"/>
      <c r="F782" s="88"/>
      <c r="G782" s="88"/>
      <c r="H782" s="88"/>
      <c r="I782" s="88"/>
      <c r="J782" s="88"/>
      <c r="K782" s="89"/>
      <c r="L782" s="96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5"/>
      <c r="AB782" s="97">
        <v>2</v>
      </c>
      <c r="AC782" s="60"/>
      <c r="AD782" s="75"/>
      <c r="AE782" s="73"/>
      <c r="AF782" s="73"/>
      <c r="AG782" s="73"/>
      <c r="AH782" s="73"/>
      <c r="AI782" s="73"/>
      <c r="AJ782" s="73"/>
      <c r="AK782" s="73"/>
      <c r="AL782" s="73"/>
      <c r="AM782" s="73"/>
      <c r="AN782" s="73"/>
      <c r="AO782" s="73"/>
      <c r="AP782" s="73"/>
      <c r="AQ782" s="73"/>
      <c r="AR782" s="74"/>
      <c r="AT782" s="138"/>
    </row>
    <row r="783" spans="1:46" s="11" customFormat="1" ht="2.25" customHeight="1" x14ac:dyDescent="0.15">
      <c r="A783" s="26"/>
      <c r="B783" s="27"/>
      <c r="C783" s="28"/>
      <c r="D783" s="90"/>
      <c r="E783" s="91"/>
      <c r="F783" s="91"/>
      <c r="G783" s="91"/>
      <c r="H783" s="91"/>
      <c r="I783" s="91"/>
      <c r="J783" s="91"/>
      <c r="K783" s="92"/>
      <c r="L783" s="26"/>
      <c r="M783" s="27"/>
      <c r="N783" s="27"/>
      <c r="O783" s="27"/>
      <c r="P783" s="28"/>
      <c r="Q783" s="27"/>
      <c r="R783" s="27"/>
      <c r="S783" s="27"/>
      <c r="T783" s="28"/>
      <c r="U783" s="27"/>
      <c r="V783" s="27"/>
      <c r="W783" s="27"/>
      <c r="X783" s="28"/>
      <c r="Y783" s="27"/>
      <c r="Z783" s="27"/>
      <c r="AA783" s="27"/>
      <c r="AB783" s="26"/>
      <c r="AC783" s="28"/>
      <c r="AD783" s="27"/>
      <c r="AE783" s="27"/>
      <c r="AF783" s="27"/>
      <c r="AG783" s="28"/>
      <c r="AH783" s="27"/>
      <c r="AI783" s="27"/>
      <c r="AJ783" s="27"/>
      <c r="AK783" s="28"/>
      <c r="AL783" s="27"/>
      <c r="AM783" s="27"/>
      <c r="AN783" s="27"/>
      <c r="AO783" s="28"/>
      <c r="AP783" s="27"/>
      <c r="AQ783" s="27"/>
      <c r="AR783" s="28"/>
      <c r="AT783" s="138"/>
    </row>
    <row r="784" spans="1:46" s="11" customFormat="1" ht="13.5" customHeight="1" x14ac:dyDescent="0.15">
      <c r="A784" s="55" t="s">
        <v>2</v>
      </c>
      <c r="B784" s="56"/>
      <c r="C784" s="57"/>
      <c r="D784" s="61">
        <f>D772+D775+D778</f>
        <v>0</v>
      </c>
      <c r="E784" s="62"/>
      <c r="F784" s="64"/>
      <c r="G784" s="65"/>
      <c r="H784" s="66"/>
      <c r="I784" s="61">
        <f>I772+I775+I778</f>
        <v>0</v>
      </c>
      <c r="J784" s="70"/>
      <c r="K784" s="71"/>
      <c r="L784" s="37">
        <f>L772+L775+L778+L781</f>
        <v>0</v>
      </c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9"/>
      <c r="AB784" s="64"/>
      <c r="AC784" s="66"/>
      <c r="AD784" s="37">
        <f>AD772+AD775+AD778+AD781</f>
        <v>0</v>
      </c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9"/>
      <c r="AT784" s="138"/>
    </row>
    <row r="785" spans="1:46" s="11" customFormat="1" ht="13.5" customHeight="1" x14ac:dyDescent="0.15">
      <c r="A785" s="58"/>
      <c r="B785" s="59"/>
      <c r="C785" s="60"/>
      <c r="D785" s="63"/>
      <c r="E785" s="62"/>
      <c r="F785" s="67"/>
      <c r="G785" s="68"/>
      <c r="H785" s="69"/>
      <c r="I785" s="63"/>
      <c r="J785" s="70"/>
      <c r="K785" s="71"/>
      <c r="L785" s="40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9"/>
      <c r="AB785" s="67"/>
      <c r="AC785" s="69"/>
      <c r="AD785" s="40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9"/>
      <c r="AT785" s="138"/>
    </row>
    <row r="786" spans="1:46" s="11" customFormat="1" ht="2.25" customHeight="1" thickBot="1" x14ac:dyDescent="0.2">
      <c r="A786" s="31"/>
      <c r="B786" s="32"/>
      <c r="C786" s="33"/>
      <c r="D786" s="31"/>
      <c r="E786" s="33"/>
      <c r="F786" s="31"/>
      <c r="G786" s="32"/>
      <c r="H786" s="33"/>
      <c r="I786" s="31"/>
      <c r="J786" s="32"/>
      <c r="K786" s="33"/>
      <c r="L786" s="31"/>
      <c r="M786" s="32"/>
      <c r="N786" s="32"/>
      <c r="O786" s="32"/>
      <c r="P786" s="33"/>
      <c r="Q786" s="32"/>
      <c r="R786" s="32"/>
      <c r="S786" s="32"/>
      <c r="T786" s="33"/>
      <c r="U786" s="32"/>
      <c r="V786" s="32"/>
      <c r="W786" s="32"/>
      <c r="X786" s="33"/>
      <c r="Y786" s="32"/>
      <c r="Z786" s="32"/>
      <c r="AA786" s="32"/>
      <c r="AB786" s="31"/>
      <c r="AC786" s="33"/>
      <c r="AD786" s="32"/>
      <c r="AE786" s="32"/>
      <c r="AF786" s="32"/>
      <c r="AG786" s="33"/>
      <c r="AH786" s="32"/>
      <c r="AI786" s="32"/>
      <c r="AJ786" s="32"/>
      <c r="AK786" s="33"/>
      <c r="AL786" s="32"/>
      <c r="AM786" s="32"/>
      <c r="AN786" s="32"/>
      <c r="AO786" s="33"/>
      <c r="AP786" s="32"/>
      <c r="AQ786" s="32"/>
      <c r="AR786" s="33"/>
      <c r="AT786" s="138"/>
    </row>
    <row r="787" spans="1:46" s="11" customFormat="1" ht="27" customHeight="1" thickTop="1" x14ac:dyDescent="0.15">
      <c r="A787" s="20" t="s">
        <v>22</v>
      </c>
      <c r="B787" s="21" t="s">
        <v>21</v>
      </c>
      <c r="C787" s="133"/>
      <c r="D787" s="134"/>
      <c r="E787" s="134"/>
      <c r="F787" s="134"/>
      <c r="G787" s="135"/>
      <c r="H787" s="136" t="s">
        <v>20</v>
      </c>
      <c r="I787" s="125"/>
      <c r="J787" s="133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  <c r="AA787" s="134"/>
      <c r="AB787" s="134"/>
      <c r="AC787" s="134"/>
      <c r="AD787" s="134"/>
      <c r="AE787" s="134"/>
      <c r="AF787" s="134"/>
      <c r="AG787" s="134"/>
      <c r="AH787" s="134"/>
      <c r="AI787" s="134"/>
      <c r="AJ787" s="134"/>
      <c r="AK787" s="134"/>
      <c r="AL787" s="134"/>
      <c r="AM787" s="134"/>
      <c r="AN787" s="134"/>
      <c r="AO787" s="134"/>
      <c r="AP787" s="134"/>
      <c r="AQ787" s="134"/>
      <c r="AR787" s="135"/>
      <c r="AT787" s="138"/>
    </row>
    <row r="788" spans="1:46" s="11" customFormat="1" ht="15" customHeight="1" x14ac:dyDescent="0.15">
      <c r="A788" s="114" t="s">
        <v>19</v>
      </c>
      <c r="B788" s="115"/>
      <c r="C788" s="57"/>
      <c r="D788" s="119" t="s">
        <v>18</v>
      </c>
      <c r="E788" s="120"/>
      <c r="F788" s="120"/>
      <c r="G788" s="120"/>
      <c r="H788" s="120"/>
      <c r="I788" s="120"/>
      <c r="J788" s="120"/>
      <c r="K788" s="121"/>
      <c r="L788" s="119" t="s">
        <v>17</v>
      </c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1"/>
      <c r="AT788" s="139"/>
    </row>
    <row r="789" spans="1:46" s="11" customFormat="1" ht="30" customHeight="1" x14ac:dyDescent="0.15">
      <c r="A789" s="116"/>
      <c r="B789" s="117"/>
      <c r="C789" s="118"/>
      <c r="D789" s="122" t="s">
        <v>16</v>
      </c>
      <c r="E789" s="121"/>
      <c r="F789" s="123" t="s">
        <v>15</v>
      </c>
      <c r="G789" s="124"/>
      <c r="H789" s="125"/>
      <c r="I789" s="122" t="s">
        <v>14</v>
      </c>
      <c r="J789" s="120"/>
      <c r="K789" s="121"/>
      <c r="L789" s="122" t="s">
        <v>13</v>
      </c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1"/>
      <c r="AB789" s="123" t="s">
        <v>12</v>
      </c>
      <c r="AC789" s="125"/>
      <c r="AD789" s="122" t="s">
        <v>11</v>
      </c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1"/>
      <c r="AT789" s="139"/>
    </row>
    <row r="790" spans="1:46" s="11" customFormat="1" ht="12" customHeight="1" x14ac:dyDescent="0.15">
      <c r="A790" s="22"/>
      <c r="B790" s="23"/>
      <c r="C790" s="24"/>
      <c r="D790" s="23"/>
      <c r="E790" s="25" t="s">
        <v>10</v>
      </c>
      <c r="F790" s="22"/>
      <c r="G790" s="23"/>
      <c r="H790" s="24"/>
      <c r="I790" s="23"/>
      <c r="J790" s="23"/>
      <c r="K790" s="25" t="s">
        <v>10</v>
      </c>
      <c r="L790" s="22"/>
      <c r="M790" s="23"/>
      <c r="N790" s="23"/>
      <c r="O790" s="132" t="s">
        <v>9</v>
      </c>
      <c r="P790" s="132"/>
      <c r="Q790" s="132"/>
      <c r="R790" s="23"/>
      <c r="S790" s="132" t="s">
        <v>8</v>
      </c>
      <c r="T790" s="132"/>
      <c r="U790" s="132"/>
      <c r="V790" s="23"/>
      <c r="W790" s="98" t="s">
        <v>7</v>
      </c>
      <c r="X790" s="98"/>
      <c r="Y790" s="98"/>
      <c r="Z790" s="126" t="s">
        <v>6</v>
      </c>
      <c r="AA790" s="126"/>
      <c r="AB790" s="22"/>
      <c r="AC790" s="24"/>
      <c r="AD790" s="23"/>
      <c r="AE790" s="23"/>
      <c r="AF790" s="132" t="s">
        <v>9</v>
      </c>
      <c r="AG790" s="132"/>
      <c r="AH790" s="132"/>
      <c r="AI790" s="23"/>
      <c r="AJ790" s="132" t="s">
        <v>8</v>
      </c>
      <c r="AK790" s="132"/>
      <c r="AL790" s="132"/>
      <c r="AM790" s="23"/>
      <c r="AN790" s="98" t="s">
        <v>7</v>
      </c>
      <c r="AO790" s="98"/>
      <c r="AP790" s="98"/>
      <c r="AQ790" s="126" t="s">
        <v>6</v>
      </c>
      <c r="AR790" s="127"/>
    </row>
    <row r="791" spans="1:46" s="11" customFormat="1" ht="11.25" customHeight="1" x14ac:dyDescent="0.15">
      <c r="A791" s="128" t="s">
        <v>5</v>
      </c>
      <c r="B791" s="129"/>
      <c r="C791" s="130"/>
      <c r="D791" s="102"/>
      <c r="E791" s="103"/>
      <c r="F791" s="79"/>
      <c r="G791" s="80"/>
      <c r="H791" s="81"/>
      <c r="I791" s="131" t="str">
        <f>IF(OR(D791="",F791="",F792=""),"0",ROUNDDOWN(D791*F791/F792,2))</f>
        <v>0</v>
      </c>
      <c r="J791" s="109"/>
      <c r="K791" s="110"/>
      <c r="L791" s="93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5"/>
      <c r="AB791" s="79"/>
      <c r="AC791" s="81"/>
      <c r="AD791" s="72" t="str">
        <f>IF(OR(L791="",AB791="",AB792=""),"0",ROUNDDOWN(L791*AB791/AB792,0))</f>
        <v>0</v>
      </c>
      <c r="AE791" s="73"/>
      <c r="AF791" s="73"/>
      <c r="AG791" s="73"/>
      <c r="AH791" s="73"/>
      <c r="AI791" s="73"/>
      <c r="AJ791" s="73"/>
      <c r="AK791" s="73"/>
      <c r="AL791" s="73"/>
      <c r="AM791" s="73"/>
      <c r="AN791" s="73"/>
      <c r="AO791" s="73"/>
      <c r="AP791" s="73"/>
      <c r="AQ791" s="73"/>
      <c r="AR791" s="74"/>
    </row>
    <row r="792" spans="1:46" s="11" customFormat="1" ht="11.25" customHeight="1" x14ac:dyDescent="0.15">
      <c r="A792" s="76" t="s">
        <v>4</v>
      </c>
      <c r="B792" s="77"/>
      <c r="C792" s="78"/>
      <c r="D792" s="104"/>
      <c r="E792" s="103"/>
      <c r="F792" s="79"/>
      <c r="G792" s="80"/>
      <c r="H792" s="81"/>
      <c r="I792" s="108"/>
      <c r="J792" s="109"/>
      <c r="K792" s="110"/>
      <c r="L792" s="96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5"/>
      <c r="AB792" s="79"/>
      <c r="AC792" s="81"/>
      <c r="AD792" s="75"/>
      <c r="AE792" s="73"/>
      <c r="AF792" s="73"/>
      <c r="AG792" s="73"/>
      <c r="AH792" s="73"/>
      <c r="AI792" s="73"/>
      <c r="AJ792" s="73"/>
      <c r="AK792" s="73"/>
      <c r="AL792" s="73"/>
      <c r="AM792" s="73"/>
      <c r="AN792" s="73"/>
      <c r="AO792" s="73"/>
      <c r="AP792" s="73"/>
      <c r="AQ792" s="73"/>
      <c r="AR792" s="74"/>
    </row>
    <row r="793" spans="1:46" s="11" customFormat="1" ht="2.25" customHeight="1" x14ac:dyDescent="0.15">
      <c r="A793" s="26"/>
      <c r="B793" s="27"/>
      <c r="C793" s="28"/>
      <c r="D793" s="27"/>
      <c r="E793" s="27"/>
      <c r="F793" s="26"/>
      <c r="G793" s="27"/>
      <c r="H793" s="28"/>
      <c r="I793" s="27"/>
      <c r="J793" s="27"/>
      <c r="K793" s="27"/>
      <c r="L793" s="26"/>
      <c r="M793" s="27"/>
      <c r="N793" s="27"/>
      <c r="O793" s="27"/>
      <c r="P793" s="28"/>
      <c r="Q793" s="27"/>
      <c r="R793" s="27"/>
      <c r="S793" s="27"/>
      <c r="T793" s="28"/>
      <c r="U793" s="27"/>
      <c r="V793" s="27"/>
      <c r="W793" s="27"/>
      <c r="X793" s="28"/>
      <c r="Y793" s="27"/>
      <c r="Z793" s="27"/>
      <c r="AA793" s="27"/>
      <c r="AB793" s="26"/>
      <c r="AC793" s="28"/>
      <c r="AD793" s="29"/>
      <c r="AE793" s="29"/>
      <c r="AF793" s="29"/>
      <c r="AG793" s="30"/>
      <c r="AH793" s="29"/>
      <c r="AI793" s="29"/>
      <c r="AJ793" s="29"/>
      <c r="AK793" s="30"/>
      <c r="AL793" s="29"/>
      <c r="AM793" s="29"/>
      <c r="AN793" s="29"/>
      <c r="AO793" s="30"/>
      <c r="AP793" s="29"/>
      <c r="AQ793" s="29"/>
      <c r="AR793" s="30"/>
    </row>
    <row r="794" spans="1:46" s="11" customFormat="1" ht="13.5" customHeight="1" x14ac:dyDescent="0.15">
      <c r="A794" s="111" t="s">
        <v>5</v>
      </c>
      <c r="B794" s="112"/>
      <c r="C794" s="113"/>
      <c r="D794" s="102"/>
      <c r="E794" s="103"/>
      <c r="F794" s="79"/>
      <c r="G794" s="80"/>
      <c r="H794" s="81"/>
      <c r="I794" s="105" t="str">
        <f>IF(OR(D794="",F794="",F795=""),"0",ROUNDDOWN(D794*F794/F795,2))</f>
        <v>0</v>
      </c>
      <c r="J794" s="106"/>
      <c r="K794" s="107"/>
      <c r="L794" s="93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5"/>
      <c r="AB794" s="79"/>
      <c r="AC794" s="81"/>
      <c r="AD794" s="72" t="str">
        <f>IF(OR(L794="",AB794="",AB795=""),"0",ROUNDDOWN(L794*AB794/AB795,0))</f>
        <v>0</v>
      </c>
      <c r="AE794" s="73"/>
      <c r="AF794" s="73"/>
      <c r="AG794" s="73"/>
      <c r="AH794" s="73"/>
      <c r="AI794" s="73"/>
      <c r="AJ794" s="73"/>
      <c r="AK794" s="73"/>
      <c r="AL794" s="73"/>
      <c r="AM794" s="73"/>
      <c r="AN794" s="73"/>
      <c r="AO794" s="73"/>
      <c r="AP794" s="73"/>
      <c r="AQ794" s="73"/>
      <c r="AR794" s="74"/>
    </row>
    <row r="795" spans="1:46" s="11" customFormat="1" ht="13.5" customHeight="1" x14ac:dyDescent="0.15">
      <c r="A795" s="76" t="s">
        <v>4</v>
      </c>
      <c r="B795" s="77"/>
      <c r="C795" s="78"/>
      <c r="D795" s="104"/>
      <c r="E795" s="103"/>
      <c r="F795" s="79"/>
      <c r="G795" s="80"/>
      <c r="H795" s="81"/>
      <c r="I795" s="108"/>
      <c r="J795" s="109"/>
      <c r="K795" s="110"/>
      <c r="L795" s="96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5"/>
      <c r="AB795" s="79"/>
      <c r="AC795" s="81"/>
      <c r="AD795" s="75"/>
      <c r="AE795" s="73"/>
      <c r="AF795" s="73"/>
      <c r="AG795" s="73"/>
      <c r="AH795" s="73"/>
      <c r="AI795" s="73"/>
      <c r="AJ795" s="73"/>
      <c r="AK795" s="73"/>
      <c r="AL795" s="73"/>
      <c r="AM795" s="73"/>
      <c r="AN795" s="73"/>
      <c r="AO795" s="73"/>
      <c r="AP795" s="73"/>
      <c r="AQ795" s="73"/>
      <c r="AR795" s="74"/>
    </row>
    <row r="796" spans="1:46" s="11" customFormat="1" ht="2.25" customHeight="1" x14ac:dyDescent="0.15">
      <c r="A796" s="26"/>
      <c r="B796" s="27"/>
      <c r="C796" s="28"/>
      <c r="D796" s="26"/>
      <c r="E796" s="28"/>
      <c r="F796" s="26"/>
      <c r="G796" s="27"/>
      <c r="H796" s="28"/>
      <c r="I796" s="26"/>
      <c r="J796" s="27"/>
      <c r="K796" s="28"/>
      <c r="L796" s="26"/>
      <c r="M796" s="27"/>
      <c r="N796" s="27"/>
      <c r="O796" s="27"/>
      <c r="P796" s="28"/>
      <c r="Q796" s="27"/>
      <c r="R796" s="27"/>
      <c r="S796" s="27"/>
      <c r="T796" s="28"/>
      <c r="U796" s="27"/>
      <c r="V796" s="27"/>
      <c r="W796" s="27"/>
      <c r="X796" s="28"/>
      <c r="Y796" s="27"/>
      <c r="Z796" s="27"/>
      <c r="AA796" s="27"/>
      <c r="AB796" s="26"/>
      <c r="AC796" s="28"/>
      <c r="AD796" s="29"/>
      <c r="AE796" s="29"/>
      <c r="AF796" s="29"/>
      <c r="AG796" s="30"/>
      <c r="AH796" s="29"/>
      <c r="AI796" s="29"/>
      <c r="AJ796" s="29"/>
      <c r="AK796" s="30"/>
      <c r="AL796" s="29"/>
      <c r="AM796" s="29"/>
      <c r="AN796" s="29"/>
      <c r="AO796" s="30"/>
      <c r="AP796" s="29"/>
      <c r="AQ796" s="29"/>
      <c r="AR796" s="30"/>
    </row>
    <row r="797" spans="1:46" s="11" customFormat="1" ht="13.5" customHeight="1" x14ac:dyDescent="0.15">
      <c r="A797" s="99"/>
      <c r="B797" s="100"/>
      <c r="C797" s="101"/>
      <c r="D797" s="102"/>
      <c r="E797" s="103"/>
      <c r="F797" s="79"/>
      <c r="G797" s="80"/>
      <c r="H797" s="81"/>
      <c r="I797" s="105" t="str">
        <f>IF(OR(D797="",F797="",F798=""),"0",ROUNDDOWN(D797*F797/F798,2))</f>
        <v>0</v>
      </c>
      <c r="J797" s="106"/>
      <c r="K797" s="107"/>
      <c r="L797" s="93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5"/>
      <c r="AB797" s="79"/>
      <c r="AC797" s="81"/>
      <c r="AD797" s="72" t="str">
        <f>IF(OR(L797="",AB797="",AB798=""),"0",ROUNDDOWN(L797*AB797/AB798,0))</f>
        <v>0</v>
      </c>
      <c r="AE797" s="73"/>
      <c r="AF797" s="73"/>
      <c r="AG797" s="73"/>
      <c r="AH797" s="73"/>
      <c r="AI797" s="73"/>
      <c r="AJ797" s="73"/>
      <c r="AK797" s="73"/>
      <c r="AL797" s="73"/>
      <c r="AM797" s="73"/>
      <c r="AN797" s="73"/>
      <c r="AO797" s="73"/>
      <c r="AP797" s="73"/>
      <c r="AQ797" s="73"/>
      <c r="AR797" s="74"/>
    </row>
    <row r="798" spans="1:46" s="11" customFormat="1" ht="13.5" customHeight="1" x14ac:dyDescent="0.15">
      <c r="A798" s="76"/>
      <c r="B798" s="77"/>
      <c r="C798" s="78"/>
      <c r="D798" s="104"/>
      <c r="E798" s="103"/>
      <c r="F798" s="79"/>
      <c r="G798" s="80"/>
      <c r="H798" s="81"/>
      <c r="I798" s="108"/>
      <c r="J798" s="109"/>
      <c r="K798" s="110"/>
      <c r="L798" s="96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5"/>
      <c r="AB798" s="79"/>
      <c r="AC798" s="81"/>
      <c r="AD798" s="75"/>
      <c r="AE798" s="73"/>
      <c r="AF798" s="73"/>
      <c r="AG798" s="73"/>
      <c r="AH798" s="73"/>
      <c r="AI798" s="73"/>
      <c r="AJ798" s="73"/>
      <c r="AK798" s="73"/>
      <c r="AL798" s="73"/>
      <c r="AM798" s="73"/>
      <c r="AN798" s="73"/>
      <c r="AO798" s="73"/>
      <c r="AP798" s="73"/>
      <c r="AQ798" s="73"/>
      <c r="AR798" s="74"/>
    </row>
    <row r="799" spans="1:46" s="11" customFormat="1" ht="2.25" customHeight="1" x14ac:dyDescent="0.15">
      <c r="A799" s="26"/>
      <c r="B799" s="27"/>
      <c r="C799" s="28"/>
      <c r="D799" s="26"/>
      <c r="E799" s="28"/>
      <c r="F799" s="26"/>
      <c r="G799" s="27"/>
      <c r="H799" s="28"/>
      <c r="I799" s="26"/>
      <c r="J799" s="27"/>
      <c r="K799" s="28"/>
      <c r="L799" s="26"/>
      <c r="M799" s="27"/>
      <c r="N799" s="27"/>
      <c r="O799" s="27"/>
      <c r="P799" s="28"/>
      <c r="Q799" s="27"/>
      <c r="R799" s="27"/>
      <c r="S799" s="27"/>
      <c r="T799" s="28"/>
      <c r="U799" s="27"/>
      <c r="V799" s="27"/>
      <c r="W799" s="27"/>
      <c r="X799" s="28"/>
      <c r="Y799" s="27"/>
      <c r="Z799" s="27"/>
      <c r="AA799" s="27"/>
      <c r="AB799" s="26"/>
      <c r="AC799" s="28"/>
      <c r="AD799" s="29"/>
      <c r="AE799" s="29"/>
      <c r="AF799" s="29"/>
      <c r="AG799" s="30"/>
      <c r="AH799" s="29"/>
      <c r="AI799" s="29"/>
      <c r="AJ799" s="29"/>
      <c r="AK799" s="30"/>
      <c r="AL799" s="29"/>
      <c r="AM799" s="29"/>
      <c r="AN799" s="29"/>
      <c r="AO799" s="30"/>
      <c r="AP799" s="29"/>
      <c r="AQ799" s="29"/>
      <c r="AR799" s="30"/>
    </row>
    <row r="800" spans="1:46" s="11" customFormat="1" ht="13.5" customHeight="1" x14ac:dyDescent="0.15">
      <c r="A800" s="55" t="s">
        <v>3</v>
      </c>
      <c r="B800" s="56"/>
      <c r="C800" s="57"/>
      <c r="D800" s="82"/>
      <c r="E800" s="83"/>
      <c r="F800" s="84"/>
      <c r="G800" s="84"/>
      <c r="H800" s="84"/>
      <c r="I800" s="84"/>
      <c r="J800" s="84"/>
      <c r="K800" s="85"/>
      <c r="L800" s="93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5"/>
      <c r="AB800" s="97">
        <v>1</v>
      </c>
      <c r="AC800" s="60"/>
      <c r="AD800" s="72" t="str">
        <f>IF(OR(L800="",AB800="",AB801=""),"0",ROUNDDOWN(L800*AB800/AB801,0))</f>
        <v>0</v>
      </c>
      <c r="AE800" s="73"/>
      <c r="AF800" s="73"/>
      <c r="AG800" s="73"/>
      <c r="AH800" s="73"/>
      <c r="AI800" s="73"/>
      <c r="AJ800" s="73"/>
      <c r="AK800" s="73"/>
      <c r="AL800" s="73"/>
      <c r="AM800" s="73"/>
      <c r="AN800" s="73"/>
      <c r="AO800" s="73"/>
      <c r="AP800" s="73"/>
      <c r="AQ800" s="73"/>
      <c r="AR800" s="74"/>
    </row>
    <row r="801" spans="1:46" s="11" customFormat="1" ht="13.5" customHeight="1" x14ac:dyDescent="0.15">
      <c r="A801" s="58"/>
      <c r="B801" s="59"/>
      <c r="C801" s="60"/>
      <c r="D801" s="86"/>
      <c r="E801" s="87"/>
      <c r="F801" s="88"/>
      <c r="G801" s="88"/>
      <c r="H801" s="88"/>
      <c r="I801" s="88"/>
      <c r="J801" s="88"/>
      <c r="K801" s="89"/>
      <c r="L801" s="96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5"/>
      <c r="AB801" s="97">
        <v>2</v>
      </c>
      <c r="AC801" s="60"/>
      <c r="AD801" s="75"/>
      <c r="AE801" s="73"/>
      <c r="AF801" s="73"/>
      <c r="AG801" s="73"/>
      <c r="AH801" s="73"/>
      <c r="AI801" s="73"/>
      <c r="AJ801" s="73"/>
      <c r="AK801" s="73"/>
      <c r="AL801" s="73"/>
      <c r="AM801" s="73"/>
      <c r="AN801" s="73"/>
      <c r="AO801" s="73"/>
      <c r="AP801" s="73"/>
      <c r="AQ801" s="73"/>
      <c r="AR801" s="74"/>
    </row>
    <row r="802" spans="1:46" s="11" customFormat="1" ht="2.25" customHeight="1" x14ac:dyDescent="0.15">
      <c r="A802" s="26"/>
      <c r="B802" s="27"/>
      <c r="C802" s="28"/>
      <c r="D802" s="90"/>
      <c r="E802" s="91"/>
      <c r="F802" s="91"/>
      <c r="G802" s="91"/>
      <c r="H802" s="91"/>
      <c r="I802" s="91"/>
      <c r="J802" s="91"/>
      <c r="K802" s="92"/>
      <c r="L802" s="26"/>
      <c r="M802" s="27"/>
      <c r="N802" s="27"/>
      <c r="O802" s="27"/>
      <c r="P802" s="28"/>
      <c r="Q802" s="27"/>
      <c r="R802" s="27"/>
      <c r="S802" s="27"/>
      <c r="T802" s="28"/>
      <c r="U802" s="27"/>
      <c r="V802" s="27"/>
      <c r="W802" s="27"/>
      <c r="X802" s="28"/>
      <c r="Y802" s="27"/>
      <c r="Z802" s="27"/>
      <c r="AA802" s="27"/>
      <c r="AB802" s="26"/>
      <c r="AC802" s="28"/>
      <c r="AD802" s="27"/>
      <c r="AE802" s="27"/>
      <c r="AF802" s="27"/>
      <c r="AG802" s="28"/>
      <c r="AH802" s="27"/>
      <c r="AI802" s="27"/>
      <c r="AJ802" s="27"/>
      <c r="AK802" s="28"/>
      <c r="AL802" s="27"/>
      <c r="AM802" s="27"/>
      <c r="AN802" s="27"/>
      <c r="AO802" s="28"/>
      <c r="AP802" s="27"/>
      <c r="AQ802" s="27"/>
      <c r="AR802" s="28"/>
    </row>
    <row r="803" spans="1:46" s="11" customFormat="1" ht="13.5" customHeight="1" x14ac:dyDescent="0.15">
      <c r="A803" s="55" t="s">
        <v>2</v>
      </c>
      <c r="B803" s="56"/>
      <c r="C803" s="57"/>
      <c r="D803" s="61">
        <f>D791+D794+D797</f>
        <v>0</v>
      </c>
      <c r="E803" s="62"/>
      <c r="F803" s="64"/>
      <c r="G803" s="65"/>
      <c r="H803" s="66"/>
      <c r="I803" s="61">
        <f>I791+I794+I797</f>
        <v>0</v>
      </c>
      <c r="J803" s="70"/>
      <c r="K803" s="71"/>
      <c r="L803" s="37">
        <f>L791+L794+L797+L800</f>
        <v>0</v>
      </c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9"/>
      <c r="AB803" s="64"/>
      <c r="AC803" s="66"/>
      <c r="AD803" s="37">
        <f>AD791+AD794+AD797+AD800</f>
        <v>0</v>
      </c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9"/>
    </row>
    <row r="804" spans="1:46" s="11" customFormat="1" ht="13.5" customHeight="1" x14ac:dyDescent="0.15">
      <c r="A804" s="58"/>
      <c r="B804" s="59"/>
      <c r="C804" s="60"/>
      <c r="D804" s="63"/>
      <c r="E804" s="62"/>
      <c r="F804" s="67"/>
      <c r="G804" s="68"/>
      <c r="H804" s="69"/>
      <c r="I804" s="63"/>
      <c r="J804" s="70"/>
      <c r="K804" s="71"/>
      <c r="L804" s="40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9"/>
      <c r="AB804" s="67"/>
      <c r="AC804" s="69"/>
      <c r="AD804" s="40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9"/>
    </row>
    <row r="805" spans="1:46" s="11" customFormat="1" ht="2.25" customHeight="1" thickBot="1" x14ac:dyDescent="0.2">
      <c r="A805" s="31"/>
      <c r="B805" s="32"/>
      <c r="C805" s="33"/>
      <c r="D805" s="31"/>
      <c r="E805" s="33"/>
      <c r="F805" s="31"/>
      <c r="G805" s="32"/>
      <c r="H805" s="33"/>
      <c r="I805" s="31"/>
      <c r="J805" s="32"/>
      <c r="K805" s="33"/>
      <c r="L805" s="31"/>
      <c r="M805" s="32"/>
      <c r="N805" s="32"/>
      <c r="O805" s="32"/>
      <c r="P805" s="33"/>
      <c r="Q805" s="32"/>
      <c r="R805" s="32"/>
      <c r="S805" s="32"/>
      <c r="T805" s="33"/>
      <c r="U805" s="32"/>
      <c r="V805" s="32"/>
      <c r="W805" s="32"/>
      <c r="X805" s="33"/>
      <c r="Y805" s="32"/>
      <c r="Z805" s="32"/>
      <c r="AA805" s="32"/>
      <c r="AB805" s="31"/>
      <c r="AC805" s="33"/>
      <c r="AD805" s="32"/>
      <c r="AE805" s="32"/>
      <c r="AF805" s="32"/>
      <c r="AG805" s="33"/>
      <c r="AH805" s="32"/>
      <c r="AI805" s="32"/>
      <c r="AJ805" s="32"/>
      <c r="AK805" s="33"/>
      <c r="AL805" s="32"/>
      <c r="AM805" s="32"/>
      <c r="AN805" s="32"/>
      <c r="AO805" s="33"/>
      <c r="AP805" s="32"/>
      <c r="AQ805" s="32"/>
      <c r="AR805" s="33"/>
    </row>
    <row r="806" spans="1:46" s="11" customFormat="1" ht="37.5" customHeight="1" thickTop="1" x14ac:dyDescent="0.2">
      <c r="A806" s="41" t="s">
        <v>1</v>
      </c>
      <c r="B806" s="42"/>
      <c r="C806" s="42"/>
      <c r="D806" s="42"/>
      <c r="E806" s="42"/>
      <c r="F806" s="42"/>
      <c r="G806" s="42"/>
      <c r="H806" s="43"/>
      <c r="I806" s="44">
        <f>I766+I784+I803</f>
        <v>0</v>
      </c>
      <c r="J806" s="45"/>
      <c r="K806" s="46"/>
      <c r="L806" s="41" t="s">
        <v>0</v>
      </c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3"/>
      <c r="AD806" s="50">
        <f>AD766+AD784+AD803</f>
        <v>0</v>
      </c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2"/>
      <c r="AS806" s="53" t="s">
        <v>100</v>
      </c>
      <c r="AT806" s="54"/>
    </row>
    <row r="807" spans="1:46" ht="2.25" customHeight="1" x14ac:dyDescent="0.15">
      <c r="A807" s="10"/>
      <c r="B807" s="9"/>
      <c r="C807" s="9"/>
      <c r="D807" s="9"/>
      <c r="E807" s="9"/>
      <c r="F807" s="9"/>
      <c r="G807" s="9"/>
      <c r="H807" s="8"/>
      <c r="I807" s="47"/>
      <c r="J807" s="48"/>
      <c r="K807" s="49"/>
      <c r="L807" s="7"/>
      <c r="M807" s="6"/>
      <c r="N807" s="6"/>
      <c r="O807" s="6"/>
      <c r="P807" s="5"/>
      <c r="Q807" s="6"/>
      <c r="R807" s="6"/>
      <c r="S807" s="6"/>
      <c r="T807" s="5"/>
      <c r="U807" s="6"/>
      <c r="V807" s="6"/>
      <c r="W807" s="6"/>
      <c r="X807" s="5"/>
      <c r="Y807" s="6"/>
      <c r="Z807" s="6"/>
      <c r="AA807" s="6"/>
      <c r="AB807" s="7"/>
      <c r="AC807" s="5"/>
      <c r="AD807" s="6"/>
      <c r="AE807" s="6"/>
      <c r="AF807" s="6"/>
      <c r="AG807" s="5"/>
      <c r="AH807" s="6"/>
      <c r="AI807" s="6"/>
      <c r="AJ807" s="6"/>
      <c r="AK807" s="5"/>
      <c r="AL807" s="6"/>
      <c r="AM807" s="6"/>
      <c r="AN807" s="6"/>
      <c r="AO807" s="5"/>
      <c r="AP807" s="6"/>
      <c r="AQ807" s="6"/>
      <c r="AR807" s="5"/>
    </row>
    <row r="810" spans="1:46" x14ac:dyDescent="0.15">
      <c r="AS810" s="2"/>
    </row>
    <row r="813" spans="1:46" x14ac:dyDescent="0.15">
      <c r="AT813" s="4"/>
    </row>
    <row r="814" spans="1:46" x14ac:dyDescent="0.15">
      <c r="AT814" s="3"/>
    </row>
    <row r="815" spans="1:46" x14ac:dyDescent="0.15">
      <c r="AT815" s="3"/>
    </row>
    <row r="816" spans="1:46" x14ac:dyDescent="0.15">
      <c r="AT816" s="3"/>
    </row>
    <row r="817" spans="46:46" x14ac:dyDescent="0.15">
      <c r="AT817" s="3"/>
    </row>
    <row r="818" spans="46:46" x14ac:dyDescent="0.15">
      <c r="AT818" s="3"/>
    </row>
    <row r="819" spans="46:46" x14ac:dyDescent="0.15">
      <c r="AT819" s="3"/>
    </row>
    <row r="820" spans="46:46" x14ac:dyDescent="0.15">
      <c r="AT820" s="3"/>
    </row>
    <row r="821" spans="46:46" x14ac:dyDescent="0.15">
      <c r="AT821" s="3"/>
    </row>
    <row r="822" spans="46:46" x14ac:dyDescent="0.15">
      <c r="AT822" s="3"/>
    </row>
    <row r="823" spans="46:46" x14ac:dyDescent="0.15">
      <c r="AT823" s="3"/>
    </row>
    <row r="824" spans="46:46" x14ac:dyDescent="0.15">
      <c r="AT824" s="3"/>
    </row>
    <row r="825" spans="46:46" x14ac:dyDescent="0.15">
      <c r="AT825" s="3"/>
    </row>
    <row r="826" spans="46:46" x14ac:dyDescent="0.15">
      <c r="AT826" s="3"/>
    </row>
    <row r="844" spans="45:46" x14ac:dyDescent="0.15">
      <c r="AS844" s="2"/>
    </row>
    <row r="847" spans="45:46" x14ac:dyDescent="0.15">
      <c r="AT847" s="4"/>
    </row>
    <row r="848" spans="45:46" x14ac:dyDescent="0.15">
      <c r="AT848" s="3"/>
    </row>
    <row r="849" spans="46:46" x14ac:dyDescent="0.15">
      <c r="AT849" s="3"/>
    </row>
    <row r="850" spans="46:46" x14ac:dyDescent="0.15">
      <c r="AT850" s="3"/>
    </row>
    <row r="851" spans="46:46" x14ac:dyDescent="0.15">
      <c r="AT851" s="3"/>
    </row>
    <row r="852" spans="46:46" x14ac:dyDescent="0.15">
      <c r="AT852" s="3"/>
    </row>
    <row r="853" spans="46:46" x14ac:dyDescent="0.15">
      <c r="AT853" s="3"/>
    </row>
    <row r="854" spans="46:46" x14ac:dyDescent="0.15">
      <c r="AT854" s="3"/>
    </row>
    <row r="855" spans="46:46" x14ac:dyDescent="0.15">
      <c r="AT855" s="3"/>
    </row>
    <row r="856" spans="46:46" x14ac:dyDescent="0.15">
      <c r="AT856" s="3"/>
    </row>
    <row r="857" spans="46:46" x14ac:dyDescent="0.15">
      <c r="AT857" s="3"/>
    </row>
    <row r="858" spans="46:46" x14ac:dyDescent="0.15">
      <c r="AT858" s="3"/>
    </row>
    <row r="859" spans="46:46" x14ac:dyDescent="0.15">
      <c r="AT859" s="3"/>
    </row>
    <row r="860" spans="46:46" x14ac:dyDescent="0.15">
      <c r="AT860" s="3"/>
    </row>
    <row r="878" spans="45:45" x14ac:dyDescent="0.15">
      <c r="AS878" s="2"/>
    </row>
    <row r="881" spans="46:46" x14ac:dyDescent="0.15">
      <c r="AT881" s="4"/>
    </row>
    <row r="882" spans="46:46" x14ac:dyDescent="0.15">
      <c r="AT882" s="3"/>
    </row>
    <row r="883" spans="46:46" x14ac:dyDescent="0.15">
      <c r="AT883" s="3"/>
    </row>
    <row r="884" spans="46:46" x14ac:dyDescent="0.15">
      <c r="AT884" s="3"/>
    </row>
    <row r="885" spans="46:46" x14ac:dyDescent="0.15">
      <c r="AT885" s="3"/>
    </row>
    <row r="886" spans="46:46" x14ac:dyDescent="0.15">
      <c r="AT886" s="3"/>
    </row>
    <row r="887" spans="46:46" x14ac:dyDescent="0.15">
      <c r="AT887" s="3"/>
    </row>
    <row r="888" spans="46:46" x14ac:dyDescent="0.15">
      <c r="AT888" s="3"/>
    </row>
    <row r="889" spans="46:46" x14ac:dyDescent="0.15">
      <c r="AT889" s="3"/>
    </row>
    <row r="890" spans="46:46" x14ac:dyDescent="0.15">
      <c r="AT890" s="3"/>
    </row>
    <row r="891" spans="46:46" x14ac:dyDescent="0.15">
      <c r="AT891" s="3"/>
    </row>
    <row r="892" spans="46:46" x14ac:dyDescent="0.15">
      <c r="AT892" s="3"/>
    </row>
    <row r="893" spans="46:46" x14ac:dyDescent="0.15">
      <c r="AT893" s="3"/>
    </row>
    <row r="894" spans="46:46" x14ac:dyDescent="0.15">
      <c r="AT894" s="3"/>
    </row>
    <row r="912" spans="45:45" x14ac:dyDescent="0.15">
      <c r="AS912" s="2"/>
    </row>
    <row r="915" spans="46:46" x14ac:dyDescent="0.15">
      <c r="AT915" s="4"/>
    </row>
    <row r="916" spans="46:46" x14ac:dyDescent="0.15">
      <c r="AT916" s="3"/>
    </row>
    <row r="917" spans="46:46" x14ac:dyDescent="0.15">
      <c r="AT917" s="3"/>
    </row>
    <row r="918" spans="46:46" x14ac:dyDescent="0.15">
      <c r="AT918" s="3"/>
    </row>
    <row r="919" spans="46:46" x14ac:dyDescent="0.15">
      <c r="AT919" s="3"/>
    </row>
    <row r="920" spans="46:46" x14ac:dyDescent="0.15">
      <c r="AT920" s="3"/>
    </row>
    <row r="921" spans="46:46" x14ac:dyDescent="0.15">
      <c r="AT921" s="3"/>
    </row>
    <row r="922" spans="46:46" x14ac:dyDescent="0.15">
      <c r="AT922" s="3"/>
    </row>
    <row r="923" spans="46:46" x14ac:dyDescent="0.15">
      <c r="AT923" s="3"/>
    </row>
    <row r="924" spans="46:46" x14ac:dyDescent="0.15">
      <c r="AT924" s="3"/>
    </row>
    <row r="925" spans="46:46" x14ac:dyDescent="0.15">
      <c r="AT925" s="3"/>
    </row>
    <row r="926" spans="46:46" x14ac:dyDescent="0.15">
      <c r="AT926" s="3"/>
    </row>
    <row r="927" spans="46:46" x14ac:dyDescent="0.15">
      <c r="AT927" s="3"/>
    </row>
    <row r="928" spans="46:46" x14ac:dyDescent="0.15">
      <c r="AT928" s="3"/>
    </row>
    <row r="946" spans="45:46" x14ac:dyDescent="0.15">
      <c r="AS946" s="2"/>
    </row>
    <row r="949" spans="45:46" x14ac:dyDescent="0.15">
      <c r="AT949" s="4"/>
    </row>
    <row r="950" spans="45:46" x14ac:dyDescent="0.15">
      <c r="AT950" s="3"/>
    </row>
    <row r="951" spans="45:46" x14ac:dyDescent="0.15">
      <c r="AT951" s="3"/>
    </row>
    <row r="952" spans="45:46" x14ac:dyDescent="0.15">
      <c r="AT952" s="3"/>
    </row>
    <row r="953" spans="45:46" x14ac:dyDescent="0.15">
      <c r="AT953" s="3"/>
    </row>
    <row r="954" spans="45:46" x14ac:dyDescent="0.15">
      <c r="AT954" s="3"/>
    </row>
    <row r="955" spans="45:46" x14ac:dyDescent="0.15">
      <c r="AT955" s="3"/>
    </row>
    <row r="956" spans="45:46" x14ac:dyDescent="0.15">
      <c r="AT956" s="3"/>
    </row>
    <row r="957" spans="45:46" x14ac:dyDescent="0.15">
      <c r="AT957" s="3"/>
    </row>
    <row r="958" spans="45:46" x14ac:dyDescent="0.15">
      <c r="AT958" s="3"/>
    </row>
    <row r="959" spans="45:46" x14ac:dyDescent="0.15">
      <c r="AT959" s="3"/>
    </row>
    <row r="960" spans="45:46" x14ac:dyDescent="0.15">
      <c r="AT960" s="3"/>
    </row>
    <row r="961" spans="46:46" x14ac:dyDescent="0.15">
      <c r="AT961" s="3"/>
    </row>
    <row r="962" spans="46:46" x14ac:dyDescent="0.15">
      <c r="AT962" s="3"/>
    </row>
    <row r="980" spans="45:46" x14ac:dyDescent="0.15">
      <c r="AS980" s="2"/>
    </row>
    <row r="983" spans="45:46" x14ac:dyDescent="0.15">
      <c r="AT983" s="4"/>
    </row>
    <row r="984" spans="45:46" x14ac:dyDescent="0.15">
      <c r="AT984" s="3"/>
    </row>
    <row r="985" spans="45:46" x14ac:dyDescent="0.15">
      <c r="AT985" s="3"/>
    </row>
    <row r="986" spans="45:46" x14ac:dyDescent="0.15">
      <c r="AT986" s="3"/>
    </row>
    <row r="987" spans="45:46" x14ac:dyDescent="0.15">
      <c r="AT987" s="3"/>
    </row>
    <row r="988" spans="45:46" x14ac:dyDescent="0.15">
      <c r="AT988" s="3"/>
    </row>
    <row r="989" spans="45:46" x14ac:dyDescent="0.15">
      <c r="AT989" s="3"/>
    </row>
    <row r="990" spans="45:46" x14ac:dyDescent="0.15">
      <c r="AT990" s="3"/>
    </row>
    <row r="991" spans="45:46" x14ac:dyDescent="0.15">
      <c r="AT991" s="3"/>
    </row>
    <row r="992" spans="45:46" x14ac:dyDescent="0.15">
      <c r="AT992" s="3"/>
    </row>
    <row r="993" spans="46:46" x14ac:dyDescent="0.15">
      <c r="AT993" s="3"/>
    </row>
    <row r="994" spans="46:46" x14ac:dyDescent="0.15">
      <c r="AT994" s="3"/>
    </row>
    <row r="995" spans="46:46" x14ac:dyDescent="0.15">
      <c r="AT995" s="3"/>
    </row>
    <row r="996" spans="46:46" x14ac:dyDescent="0.15">
      <c r="AT996" s="3"/>
    </row>
    <row r="1014" spans="45:46" x14ac:dyDescent="0.15">
      <c r="AS1014" s="2"/>
    </row>
    <row r="1017" spans="45:46" x14ac:dyDescent="0.15">
      <c r="AT1017" s="4"/>
    </row>
    <row r="1018" spans="45:46" x14ac:dyDescent="0.15">
      <c r="AT1018" s="3"/>
    </row>
    <row r="1019" spans="45:46" x14ac:dyDescent="0.15">
      <c r="AT1019" s="3"/>
    </row>
    <row r="1020" spans="45:46" x14ac:dyDescent="0.15">
      <c r="AT1020" s="3"/>
    </row>
    <row r="1021" spans="45:46" x14ac:dyDescent="0.15">
      <c r="AT1021" s="3"/>
    </row>
    <row r="1022" spans="45:46" x14ac:dyDescent="0.15">
      <c r="AT1022" s="3"/>
    </row>
    <row r="1023" spans="45:46" x14ac:dyDescent="0.15">
      <c r="AT1023" s="3"/>
    </row>
    <row r="1024" spans="45:46" x14ac:dyDescent="0.15">
      <c r="AT1024" s="3"/>
    </row>
    <row r="1025" spans="46:46" x14ac:dyDescent="0.15">
      <c r="AT1025" s="3"/>
    </row>
    <row r="1026" spans="46:46" x14ac:dyDescent="0.15">
      <c r="AT1026" s="3"/>
    </row>
    <row r="1027" spans="46:46" x14ac:dyDescent="0.15">
      <c r="AT1027" s="3"/>
    </row>
    <row r="1028" spans="46:46" x14ac:dyDescent="0.15">
      <c r="AT1028" s="3"/>
    </row>
    <row r="1029" spans="46:46" x14ac:dyDescent="0.15">
      <c r="AT1029" s="3"/>
    </row>
    <row r="1030" spans="46:46" x14ac:dyDescent="0.15">
      <c r="AT1030" s="3"/>
    </row>
    <row r="1048" spans="45:46" x14ac:dyDescent="0.15">
      <c r="AS1048" s="2"/>
    </row>
    <row r="1051" spans="45:46" x14ac:dyDescent="0.15">
      <c r="AT1051" s="4"/>
    </row>
    <row r="1052" spans="45:46" x14ac:dyDescent="0.15">
      <c r="AT1052" s="3"/>
    </row>
    <row r="1053" spans="45:46" x14ac:dyDescent="0.15">
      <c r="AT1053" s="3"/>
    </row>
    <row r="1054" spans="45:46" x14ac:dyDescent="0.15">
      <c r="AT1054" s="3"/>
    </row>
    <row r="1055" spans="45:46" x14ac:dyDescent="0.15">
      <c r="AT1055" s="3"/>
    </row>
    <row r="1056" spans="45:46" x14ac:dyDescent="0.15">
      <c r="AT1056" s="3"/>
    </row>
    <row r="1057" spans="46:46" x14ac:dyDescent="0.15">
      <c r="AT1057" s="3"/>
    </row>
    <row r="1058" spans="46:46" x14ac:dyDescent="0.15">
      <c r="AT1058" s="3"/>
    </row>
    <row r="1059" spans="46:46" x14ac:dyDescent="0.15">
      <c r="AT1059" s="3"/>
    </row>
    <row r="1060" spans="46:46" x14ac:dyDescent="0.15">
      <c r="AT1060" s="3"/>
    </row>
    <row r="1061" spans="46:46" x14ac:dyDescent="0.15">
      <c r="AT1061" s="3"/>
    </row>
    <row r="1062" spans="46:46" x14ac:dyDescent="0.15">
      <c r="AT1062" s="3"/>
    </row>
    <row r="1063" spans="46:46" x14ac:dyDescent="0.15">
      <c r="AT1063" s="3"/>
    </row>
    <row r="1064" spans="46:46" x14ac:dyDescent="0.15">
      <c r="AT1064" s="3"/>
    </row>
    <row r="1082" spans="45:46" x14ac:dyDescent="0.15">
      <c r="AS1082" s="2"/>
    </row>
    <row r="1085" spans="45:46" x14ac:dyDescent="0.15">
      <c r="AT1085" s="4"/>
    </row>
    <row r="1086" spans="45:46" x14ac:dyDescent="0.15">
      <c r="AT1086" s="3"/>
    </row>
    <row r="1087" spans="45:46" x14ac:dyDescent="0.15">
      <c r="AT1087" s="3"/>
    </row>
    <row r="1088" spans="45:46" x14ac:dyDescent="0.15">
      <c r="AT1088" s="3"/>
    </row>
    <row r="1089" spans="46:46" x14ac:dyDescent="0.15">
      <c r="AT1089" s="3"/>
    </row>
    <row r="1090" spans="46:46" x14ac:dyDescent="0.15">
      <c r="AT1090" s="3"/>
    </row>
    <row r="1091" spans="46:46" x14ac:dyDescent="0.15">
      <c r="AT1091" s="3"/>
    </row>
    <row r="1092" spans="46:46" x14ac:dyDescent="0.15">
      <c r="AT1092" s="3"/>
    </row>
    <row r="1093" spans="46:46" x14ac:dyDescent="0.15">
      <c r="AT1093" s="3"/>
    </row>
    <row r="1094" spans="46:46" x14ac:dyDescent="0.15">
      <c r="AT1094" s="3"/>
    </row>
    <row r="1095" spans="46:46" x14ac:dyDescent="0.15">
      <c r="AT1095" s="3"/>
    </row>
    <row r="1096" spans="46:46" x14ac:dyDescent="0.15">
      <c r="AT1096" s="3"/>
    </row>
    <row r="1097" spans="46:46" x14ac:dyDescent="0.15">
      <c r="AT1097" s="3"/>
    </row>
    <row r="1098" spans="46:46" x14ac:dyDescent="0.15">
      <c r="AT1098" s="3"/>
    </row>
    <row r="1116" spans="45:46" x14ac:dyDescent="0.15">
      <c r="AS1116" s="2"/>
    </row>
    <row r="1119" spans="45:46" x14ac:dyDescent="0.15">
      <c r="AT1119" s="4"/>
    </row>
    <row r="1120" spans="45:46" x14ac:dyDescent="0.15">
      <c r="AT1120" s="3"/>
    </row>
    <row r="1121" spans="46:46" x14ac:dyDescent="0.15">
      <c r="AT1121" s="3"/>
    </row>
    <row r="1122" spans="46:46" x14ac:dyDescent="0.15">
      <c r="AT1122" s="3"/>
    </row>
    <row r="1123" spans="46:46" x14ac:dyDescent="0.15">
      <c r="AT1123" s="3"/>
    </row>
    <row r="1124" spans="46:46" x14ac:dyDescent="0.15">
      <c r="AT1124" s="3"/>
    </row>
    <row r="1125" spans="46:46" x14ac:dyDescent="0.15">
      <c r="AT1125" s="3"/>
    </row>
    <row r="1126" spans="46:46" x14ac:dyDescent="0.15">
      <c r="AT1126" s="3"/>
    </row>
    <row r="1127" spans="46:46" x14ac:dyDescent="0.15">
      <c r="AT1127" s="3"/>
    </row>
    <row r="1128" spans="46:46" x14ac:dyDescent="0.15">
      <c r="AT1128" s="3"/>
    </row>
    <row r="1129" spans="46:46" x14ac:dyDescent="0.15">
      <c r="AT1129" s="3"/>
    </row>
    <row r="1130" spans="46:46" x14ac:dyDescent="0.15">
      <c r="AT1130" s="3"/>
    </row>
    <row r="1131" spans="46:46" x14ac:dyDescent="0.15">
      <c r="AT1131" s="3"/>
    </row>
    <row r="1132" spans="46:46" x14ac:dyDescent="0.15">
      <c r="AT1132" s="3"/>
    </row>
    <row r="1150" spans="45:45" x14ac:dyDescent="0.15">
      <c r="AS1150" s="2"/>
    </row>
    <row r="1153" spans="46:46" x14ac:dyDescent="0.15">
      <c r="AT1153" s="4"/>
    </row>
    <row r="1154" spans="46:46" x14ac:dyDescent="0.15">
      <c r="AT1154" s="3"/>
    </row>
    <row r="1155" spans="46:46" x14ac:dyDescent="0.15">
      <c r="AT1155" s="3"/>
    </row>
    <row r="1156" spans="46:46" x14ac:dyDescent="0.15">
      <c r="AT1156" s="3"/>
    </row>
    <row r="1157" spans="46:46" x14ac:dyDescent="0.15">
      <c r="AT1157" s="3"/>
    </row>
    <row r="1158" spans="46:46" x14ac:dyDescent="0.15">
      <c r="AT1158" s="3"/>
    </row>
    <row r="1159" spans="46:46" x14ac:dyDescent="0.15">
      <c r="AT1159" s="3"/>
    </row>
    <row r="1160" spans="46:46" x14ac:dyDescent="0.15">
      <c r="AT1160" s="3"/>
    </row>
    <row r="1161" spans="46:46" x14ac:dyDescent="0.15">
      <c r="AT1161" s="3"/>
    </row>
    <row r="1162" spans="46:46" x14ac:dyDescent="0.15">
      <c r="AT1162" s="3"/>
    </row>
    <row r="1163" spans="46:46" x14ac:dyDescent="0.15">
      <c r="AT1163" s="3"/>
    </row>
    <row r="1164" spans="46:46" x14ac:dyDescent="0.15">
      <c r="AT1164" s="3"/>
    </row>
    <row r="1165" spans="46:46" x14ac:dyDescent="0.15">
      <c r="AT1165" s="3"/>
    </row>
    <row r="1166" spans="46:46" x14ac:dyDescent="0.15">
      <c r="AT1166" s="3"/>
    </row>
    <row r="1184" spans="45:45" x14ac:dyDescent="0.15">
      <c r="AS1184" s="2"/>
    </row>
    <row r="1187" spans="46:46" x14ac:dyDescent="0.15">
      <c r="AT1187" s="4"/>
    </row>
    <row r="1188" spans="46:46" x14ac:dyDescent="0.15">
      <c r="AT1188" s="3"/>
    </row>
    <row r="1189" spans="46:46" x14ac:dyDescent="0.15">
      <c r="AT1189" s="3"/>
    </row>
    <row r="1190" spans="46:46" x14ac:dyDescent="0.15">
      <c r="AT1190" s="3"/>
    </row>
    <row r="1191" spans="46:46" x14ac:dyDescent="0.15">
      <c r="AT1191" s="3"/>
    </row>
    <row r="1192" spans="46:46" x14ac:dyDescent="0.15">
      <c r="AT1192" s="3"/>
    </row>
    <row r="1193" spans="46:46" x14ac:dyDescent="0.15">
      <c r="AT1193" s="3"/>
    </row>
    <row r="1194" spans="46:46" x14ac:dyDescent="0.15">
      <c r="AT1194" s="3"/>
    </row>
    <row r="1195" spans="46:46" x14ac:dyDescent="0.15">
      <c r="AT1195" s="3"/>
    </row>
    <row r="1196" spans="46:46" x14ac:dyDescent="0.15">
      <c r="AT1196" s="3"/>
    </row>
    <row r="1197" spans="46:46" x14ac:dyDescent="0.15">
      <c r="AT1197" s="3"/>
    </row>
    <row r="1198" spans="46:46" x14ac:dyDescent="0.15">
      <c r="AT1198" s="3"/>
    </row>
    <row r="1199" spans="46:46" x14ac:dyDescent="0.15">
      <c r="AT1199" s="3"/>
    </row>
    <row r="1200" spans="46:46" x14ac:dyDescent="0.15">
      <c r="AT1200" s="3"/>
    </row>
    <row r="1218" spans="45:46" x14ac:dyDescent="0.15">
      <c r="AS1218" s="2"/>
    </row>
    <row r="1221" spans="45:46" x14ac:dyDescent="0.15">
      <c r="AT1221" s="4"/>
    </row>
    <row r="1222" spans="45:46" x14ac:dyDescent="0.15">
      <c r="AT1222" s="3"/>
    </row>
    <row r="1223" spans="45:46" x14ac:dyDescent="0.15">
      <c r="AT1223" s="3"/>
    </row>
    <row r="1224" spans="45:46" x14ac:dyDescent="0.15">
      <c r="AT1224" s="3"/>
    </row>
    <row r="1225" spans="45:46" x14ac:dyDescent="0.15">
      <c r="AT1225" s="3"/>
    </row>
    <row r="1226" spans="45:46" x14ac:dyDescent="0.15">
      <c r="AT1226" s="3"/>
    </row>
    <row r="1227" spans="45:46" x14ac:dyDescent="0.15">
      <c r="AT1227" s="3"/>
    </row>
    <row r="1228" spans="45:46" x14ac:dyDescent="0.15">
      <c r="AT1228" s="3"/>
    </row>
    <row r="1229" spans="45:46" x14ac:dyDescent="0.15">
      <c r="AT1229" s="3"/>
    </row>
    <row r="1230" spans="45:46" x14ac:dyDescent="0.15">
      <c r="AT1230" s="3"/>
    </row>
    <row r="1231" spans="45:46" x14ac:dyDescent="0.15">
      <c r="AT1231" s="3"/>
    </row>
    <row r="1232" spans="45:46" x14ac:dyDescent="0.15">
      <c r="AT1232" s="3"/>
    </row>
    <row r="1233" spans="46:46" x14ac:dyDescent="0.15">
      <c r="AT1233" s="3"/>
    </row>
    <row r="1234" spans="46:46" x14ac:dyDescent="0.15">
      <c r="AT1234" s="3"/>
    </row>
    <row r="1252" spans="45:46" x14ac:dyDescent="0.15">
      <c r="AS1252" s="2"/>
    </row>
    <row r="1255" spans="45:46" x14ac:dyDescent="0.15">
      <c r="AT1255" s="4"/>
    </row>
    <row r="1256" spans="45:46" x14ac:dyDescent="0.15">
      <c r="AT1256" s="3"/>
    </row>
    <row r="1257" spans="45:46" x14ac:dyDescent="0.15">
      <c r="AT1257" s="3"/>
    </row>
    <row r="1258" spans="45:46" x14ac:dyDescent="0.15">
      <c r="AT1258" s="3"/>
    </row>
    <row r="1259" spans="45:46" x14ac:dyDescent="0.15">
      <c r="AT1259" s="3"/>
    </row>
    <row r="1260" spans="45:46" x14ac:dyDescent="0.15">
      <c r="AT1260" s="3"/>
    </row>
    <row r="1261" spans="45:46" x14ac:dyDescent="0.15">
      <c r="AT1261" s="3"/>
    </row>
    <row r="1262" spans="45:46" x14ac:dyDescent="0.15">
      <c r="AT1262" s="3"/>
    </row>
    <row r="1263" spans="45:46" x14ac:dyDescent="0.15">
      <c r="AT1263" s="3"/>
    </row>
    <row r="1264" spans="45:46" x14ac:dyDescent="0.15">
      <c r="AT1264" s="3"/>
    </row>
    <row r="1265" spans="46:46" x14ac:dyDescent="0.15">
      <c r="AT1265" s="3"/>
    </row>
    <row r="1266" spans="46:46" x14ac:dyDescent="0.15">
      <c r="AT1266" s="3"/>
    </row>
    <row r="1267" spans="46:46" x14ac:dyDescent="0.15">
      <c r="AT1267" s="3"/>
    </row>
    <row r="1268" spans="46:46" x14ac:dyDescent="0.15">
      <c r="AT1268" s="3"/>
    </row>
    <row r="1286" spans="45:46" x14ac:dyDescent="0.15">
      <c r="AS1286" s="2"/>
    </row>
    <row r="1289" spans="45:46" x14ac:dyDescent="0.15">
      <c r="AT1289" s="4"/>
    </row>
    <row r="1290" spans="45:46" x14ac:dyDescent="0.15">
      <c r="AT1290" s="3"/>
    </row>
    <row r="1291" spans="45:46" x14ac:dyDescent="0.15">
      <c r="AT1291" s="3"/>
    </row>
    <row r="1292" spans="45:46" x14ac:dyDescent="0.15">
      <c r="AT1292" s="3"/>
    </row>
    <row r="1293" spans="45:46" x14ac:dyDescent="0.15">
      <c r="AT1293" s="3"/>
    </row>
    <row r="1294" spans="45:46" x14ac:dyDescent="0.15">
      <c r="AT1294" s="3"/>
    </row>
    <row r="1295" spans="45:46" x14ac:dyDescent="0.15">
      <c r="AT1295" s="3"/>
    </row>
    <row r="1296" spans="45:46" x14ac:dyDescent="0.15">
      <c r="AT1296" s="3"/>
    </row>
    <row r="1297" spans="46:46" x14ac:dyDescent="0.15">
      <c r="AT1297" s="3"/>
    </row>
    <row r="1298" spans="46:46" x14ac:dyDescent="0.15">
      <c r="AT1298" s="3"/>
    </row>
    <row r="1299" spans="46:46" x14ac:dyDescent="0.15">
      <c r="AT1299" s="3"/>
    </row>
    <row r="1300" spans="46:46" x14ac:dyDescent="0.15">
      <c r="AT1300" s="3"/>
    </row>
    <row r="1301" spans="46:46" x14ac:dyDescent="0.15">
      <c r="AT1301" s="3"/>
    </row>
    <row r="1302" spans="46:46" x14ac:dyDescent="0.15">
      <c r="AT1302" s="3"/>
    </row>
    <row r="1320" spans="45:46" x14ac:dyDescent="0.15">
      <c r="AS1320" s="2"/>
    </row>
    <row r="1323" spans="45:46" x14ac:dyDescent="0.15">
      <c r="AT1323" s="4"/>
    </row>
    <row r="1324" spans="45:46" x14ac:dyDescent="0.15">
      <c r="AT1324" s="3"/>
    </row>
    <row r="1325" spans="45:46" x14ac:dyDescent="0.15">
      <c r="AT1325" s="3"/>
    </row>
    <row r="1326" spans="45:46" x14ac:dyDescent="0.15">
      <c r="AT1326" s="3"/>
    </row>
    <row r="1327" spans="45:46" x14ac:dyDescent="0.15">
      <c r="AT1327" s="3"/>
    </row>
    <row r="1328" spans="45:46" x14ac:dyDescent="0.15">
      <c r="AT1328" s="3"/>
    </row>
    <row r="1329" spans="46:46" x14ac:dyDescent="0.15">
      <c r="AT1329" s="3"/>
    </row>
    <row r="1330" spans="46:46" x14ac:dyDescent="0.15">
      <c r="AT1330" s="3"/>
    </row>
    <row r="1331" spans="46:46" x14ac:dyDescent="0.15">
      <c r="AT1331" s="3"/>
    </row>
    <row r="1332" spans="46:46" x14ac:dyDescent="0.15">
      <c r="AT1332" s="3"/>
    </row>
    <row r="1333" spans="46:46" x14ac:dyDescent="0.15">
      <c r="AT1333" s="3"/>
    </row>
    <row r="1334" spans="46:46" x14ac:dyDescent="0.15">
      <c r="AT1334" s="3"/>
    </row>
    <row r="1335" spans="46:46" x14ac:dyDescent="0.15">
      <c r="AT1335" s="3"/>
    </row>
    <row r="1336" spans="46:46" x14ac:dyDescent="0.15">
      <c r="AT1336" s="3"/>
    </row>
    <row r="1354" spans="45:46" x14ac:dyDescent="0.15">
      <c r="AS1354" s="2"/>
    </row>
    <row r="1357" spans="45:46" x14ac:dyDescent="0.15">
      <c r="AT1357" s="4"/>
    </row>
    <row r="1358" spans="45:46" x14ac:dyDescent="0.15">
      <c r="AT1358" s="3"/>
    </row>
    <row r="1359" spans="45:46" x14ac:dyDescent="0.15">
      <c r="AT1359" s="3"/>
    </row>
    <row r="1360" spans="45:46" x14ac:dyDescent="0.15">
      <c r="AT1360" s="3"/>
    </row>
    <row r="1361" spans="46:46" x14ac:dyDescent="0.15">
      <c r="AT1361" s="3"/>
    </row>
    <row r="1362" spans="46:46" x14ac:dyDescent="0.15">
      <c r="AT1362" s="3"/>
    </row>
    <row r="1363" spans="46:46" x14ac:dyDescent="0.15">
      <c r="AT1363" s="3"/>
    </row>
    <row r="1364" spans="46:46" x14ac:dyDescent="0.15">
      <c r="AT1364" s="3"/>
    </row>
    <row r="1365" spans="46:46" x14ac:dyDescent="0.15">
      <c r="AT1365" s="3"/>
    </row>
    <row r="1366" spans="46:46" x14ac:dyDescent="0.15">
      <c r="AT1366" s="3"/>
    </row>
    <row r="1367" spans="46:46" x14ac:dyDescent="0.15">
      <c r="AT1367" s="3"/>
    </row>
    <row r="1368" spans="46:46" x14ac:dyDescent="0.15">
      <c r="AT1368" s="3"/>
    </row>
    <row r="1369" spans="46:46" x14ac:dyDescent="0.15">
      <c r="AT1369" s="3"/>
    </row>
    <row r="1370" spans="46:46" x14ac:dyDescent="0.15">
      <c r="AT1370" s="3"/>
    </row>
    <row r="1388" spans="45:46" x14ac:dyDescent="0.15">
      <c r="AS1388" s="2"/>
    </row>
    <row r="1391" spans="45:46" x14ac:dyDescent="0.15">
      <c r="AT1391" s="4"/>
    </row>
    <row r="1392" spans="45:46" x14ac:dyDescent="0.15">
      <c r="AT1392" s="3"/>
    </row>
    <row r="1393" spans="46:46" x14ac:dyDescent="0.15">
      <c r="AT1393" s="3"/>
    </row>
    <row r="1394" spans="46:46" x14ac:dyDescent="0.15">
      <c r="AT1394" s="3"/>
    </row>
    <row r="1395" spans="46:46" x14ac:dyDescent="0.15">
      <c r="AT1395" s="3"/>
    </row>
    <row r="1396" spans="46:46" x14ac:dyDescent="0.15">
      <c r="AT1396" s="3"/>
    </row>
    <row r="1397" spans="46:46" x14ac:dyDescent="0.15">
      <c r="AT1397" s="3"/>
    </row>
    <row r="1398" spans="46:46" x14ac:dyDescent="0.15">
      <c r="AT1398" s="3"/>
    </row>
    <row r="1399" spans="46:46" x14ac:dyDescent="0.15">
      <c r="AT1399" s="3"/>
    </row>
    <row r="1400" spans="46:46" x14ac:dyDescent="0.15">
      <c r="AT1400" s="3"/>
    </row>
    <row r="1401" spans="46:46" x14ac:dyDescent="0.15">
      <c r="AT1401" s="3"/>
    </row>
    <row r="1402" spans="46:46" x14ac:dyDescent="0.15">
      <c r="AT1402" s="3"/>
    </row>
    <row r="1403" spans="46:46" x14ac:dyDescent="0.15">
      <c r="AT1403" s="3"/>
    </row>
    <row r="1404" spans="46:46" x14ac:dyDescent="0.15">
      <c r="AT1404" s="3"/>
    </row>
    <row r="1422" spans="45:45" x14ac:dyDescent="0.15">
      <c r="AS1422" s="2"/>
    </row>
    <row r="1425" spans="46:46" x14ac:dyDescent="0.15">
      <c r="AT1425" s="4"/>
    </row>
    <row r="1426" spans="46:46" x14ac:dyDescent="0.15">
      <c r="AT1426" s="3"/>
    </row>
    <row r="1427" spans="46:46" x14ac:dyDescent="0.15">
      <c r="AT1427" s="3"/>
    </row>
    <row r="1428" spans="46:46" x14ac:dyDescent="0.15">
      <c r="AT1428" s="3"/>
    </row>
    <row r="1429" spans="46:46" x14ac:dyDescent="0.15">
      <c r="AT1429" s="3"/>
    </row>
    <row r="1430" spans="46:46" x14ac:dyDescent="0.15">
      <c r="AT1430" s="3"/>
    </row>
    <row r="1431" spans="46:46" x14ac:dyDescent="0.15">
      <c r="AT1431" s="3"/>
    </row>
    <row r="1432" spans="46:46" x14ac:dyDescent="0.15">
      <c r="AT1432" s="3"/>
    </row>
    <row r="1433" spans="46:46" x14ac:dyDescent="0.15">
      <c r="AT1433" s="3"/>
    </row>
    <row r="1434" spans="46:46" x14ac:dyDescent="0.15">
      <c r="AT1434" s="3"/>
    </row>
    <row r="1435" spans="46:46" x14ac:dyDescent="0.15">
      <c r="AT1435" s="3"/>
    </row>
    <row r="1436" spans="46:46" x14ac:dyDescent="0.15">
      <c r="AT1436" s="3"/>
    </row>
    <row r="1437" spans="46:46" x14ac:dyDescent="0.15">
      <c r="AT1437" s="3"/>
    </row>
    <row r="1438" spans="46:46" x14ac:dyDescent="0.15">
      <c r="AT1438" s="3"/>
    </row>
    <row r="1456" spans="45:45" x14ac:dyDescent="0.15">
      <c r="AS1456" s="2"/>
    </row>
  </sheetData>
  <sheetProtection password="CC07" sheet="1" objects="1" scenarios="1"/>
  <mergeCells count="2663">
    <mergeCell ref="AN4:AR4"/>
    <mergeCell ref="H5:K5"/>
    <mergeCell ref="L5:N5"/>
    <mergeCell ref="O5:Q5"/>
    <mergeCell ref="R5:Z5"/>
    <mergeCell ref="AA5:AB5"/>
    <mergeCell ref="AC5:AD5"/>
    <mergeCell ref="AE5:AM5"/>
    <mergeCell ref="AN5:AR5"/>
    <mergeCell ref="A3:AL3"/>
    <mergeCell ref="G4:G7"/>
    <mergeCell ref="O4:Q4"/>
    <mergeCell ref="R4:Z4"/>
    <mergeCell ref="AA4:AB4"/>
    <mergeCell ref="AC4:AD4"/>
    <mergeCell ref="AE4:AM4"/>
    <mergeCell ref="A6:F6"/>
    <mergeCell ref="H6:K6"/>
    <mergeCell ref="L6:N6"/>
    <mergeCell ref="A9:C10"/>
    <mergeCell ref="D9:K9"/>
    <mergeCell ref="L9:AR9"/>
    <mergeCell ref="AT9:AT29"/>
    <mergeCell ref="D10:E10"/>
    <mergeCell ref="F10:H10"/>
    <mergeCell ref="I10:K10"/>
    <mergeCell ref="L10:AA10"/>
    <mergeCell ref="AB10:AC10"/>
    <mergeCell ref="AD10:AR10"/>
    <mergeCell ref="O6:V6"/>
    <mergeCell ref="W6:AR6"/>
    <mergeCell ref="O7:V7"/>
    <mergeCell ref="W7:AR7"/>
    <mergeCell ref="C8:G8"/>
    <mergeCell ref="H8:I8"/>
    <mergeCell ref="J8:AR8"/>
    <mergeCell ref="F13:H13"/>
    <mergeCell ref="AB13:AC13"/>
    <mergeCell ref="A15:C15"/>
    <mergeCell ref="D15:E16"/>
    <mergeCell ref="F15:H15"/>
    <mergeCell ref="I15:K16"/>
    <mergeCell ref="L15:AA16"/>
    <mergeCell ref="AB15:AC15"/>
    <mergeCell ref="AN11:AP11"/>
    <mergeCell ref="AQ11:AR11"/>
    <mergeCell ref="A12:C12"/>
    <mergeCell ref="D12:E13"/>
    <mergeCell ref="F12:H12"/>
    <mergeCell ref="I12:K13"/>
    <mergeCell ref="L12:AA13"/>
    <mergeCell ref="AB12:AC12"/>
    <mergeCell ref="AD12:AR13"/>
    <mergeCell ref="A13:C13"/>
    <mergeCell ref="O11:Q11"/>
    <mergeCell ref="S11:U11"/>
    <mergeCell ref="W11:Y11"/>
    <mergeCell ref="Z11:AA11"/>
    <mergeCell ref="AF11:AH11"/>
    <mergeCell ref="AJ11:AL11"/>
    <mergeCell ref="AD18:AR19"/>
    <mergeCell ref="A19:C19"/>
    <mergeCell ref="F19:H19"/>
    <mergeCell ref="AB19:AC19"/>
    <mergeCell ref="A21:C22"/>
    <mergeCell ref="D21:K23"/>
    <mergeCell ref="L21:AA22"/>
    <mergeCell ref="AB21:AC21"/>
    <mergeCell ref="AD21:AR22"/>
    <mergeCell ref="AB22:AC22"/>
    <mergeCell ref="AD15:AR16"/>
    <mergeCell ref="A16:C16"/>
    <mergeCell ref="F16:H16"/>
    <mergeCell ref="AB16:AC16"/>
    <mergeCell ref="A18:C18"/>
    <mergeCell ref="D18:E19"/>
    <mergeCell ref="F18:H18"/>
    <mergeCell ref="I18:K19"/>
    <mergeCell ref="L18:AA19"/>
    <mergeCell ref="AB18:AC18"/>
    <mergeCell ref="L29:AA29"/>
    <mergeCell ref="AB29:AC29"/>
    <mergeCell ref="AD29:AR29"/>
    <mergeCell ref="O30:Q30"/>
    <mergeCell ref="S30:U30"/>
    <mergeCell ref="W30:Y30"/>
    <mergeCell ref="Z30:AA30"/>
    <mergeCell ref="AF30:AH30"/>
    <mergeCell ref="AJ30:AL30"/>
    <mergeCell ref="AN30:AP30"/>
    <mergeCell ref="AD24:AR25"/>
    <mergeCell ref="C27:G27"/>
    <mergeCell ref="H27:I27"/>
    <mergeCell ref="J27:AR27"/>
    <mergeCell ref="A28:C29"/>
    <mergeCell ref="D28:K28"/>
    <mergeCell ref="L28:AR28"/>
    <mergeCell ref="D29:E29"/>
    <mergeCell ref="F29:H29"/>
    <mergeCell ref="I29:K29"/>
    <mergeCell ref="A24:C25"/>
    <mergeCell ref="D24:E25"/>
    <mergeCell ref="F24:H25"/>
    <mergeCell ref="I24:K25"/>
    <mergeCell ref="L24:AA25"/>
    <mergeCell ref="AB24:AC25"/>
    <mergeCell ref="AB32:AC32"/>
    <mergeCell ref="A34:C34"/>
    <mergeCell ref="D34:E35"/>
    <mergeCell ref="F34:H34"/>
    <mergeCell ref="I34:K35"/>
    <mergeCell ref="L34:AA35"/>
    <mergeCell ref="AB34:AC34"/>
    <mergeCell ref="AQ30:AR30"/>
    <mergeCell ref="A31:C31"/>
    <mergeCell ref="D31:E32"/>
    <mergeCell ref="F31:H31"/>
    <mergeCell ref="I31:K32"/>
    <mergeCell ref="L31:AA32"/>
    <mergeCell ref="AB31:AC31"/>
    <mergeCell ref="AD31:AR32"/>
    <mergeCell ref="A32:C32"/>
    <mergeCell ref="F32:H32"/>
    <mergeCell ref="AD37:AR38"/>
    <mergeCell ref="A38:C38"/>
    <mergeCell ref="F38:H38"/>
    <mergeCell ref="AB38:AC38"/>
    <mergeCell ref="A40:C41"/>
    <mergeCell ref="D40:K42"/>
    <mergeCell ref="L40:AA41"/>
    <mergeCell ref="AB40:AC40"/>
    <mergeCell ref="AD40:AR41"/>
    <mergeCell ref="AB41:AC41"/>
    <mergeCell ref="AD34:AR35"/>
    <mergeCell ref="A35:C35"/>
    <mergeCell ref="F35:H35"/>
    <mergeCell ref="AB35:AC35"/>
    <mergeCell ref="A37:C37"/>
    <mergeCell ref="D37:E38"/>
    <mergeCell ref="F37:H37"/>
    <mergeCell ref="I37:K38"/>
    <mergeCell ref="L37:AA38"/>
    <mergeCell ref="AB37:AC37"/>
    <mergeCell ref="C48:G48"/>
    <mergeCell ref="H48:I48"/>
    <mergeCell ref="J48:AR48"/>
    <mergeCell ref="A49:C50"/>
    <mergeCell ref="D49:K49"/>
    <mergeCell ref="L49:AR49"/>
    <mergeCell ref="AD43:AR44"/>
    <mergeCell ref="A46:H46"/>
    <mergeCell ref="I46:K47"/>
    <mergeCell ref="L46:AC46"/>
    <mergeCell ref="AD46:AR46"/>
    <mergeCell ref="AS46:AT46"/>
    <mergeCell ref="A43:C44"/>
    <mergeCell ref="D43:E44"/>
    <mergeCell ref="F43:H44"/>
    <mergeCell ref="I43:K44"/>
    <mergeCell ref="L43:AA44"/>
    <mergeCell ref="AB43:AC44"/>
    <mergeCell ref="Z51:AA51"/>
    <mergeCell ref="AF51:AH51"/>
    <mergeCell ref="AJ51:AL51"/>
    <mergeCell ref="AN51:AP51"/>
    <mergeCell ref="AQ51:AR51"/>
    <mergeCell ref="A52:C52"/>
    <mergeCell ref="D52:E53"/>
    <mergeCell ref="F52:H52"/>
    <mergeCell ref="I52:K53"/>
    <mergeCell ref="L52:AA53"/>
    <mergeCell ref="AT49:AT69"/>
    <mergeCell ref="D50:E50"/>
    <mergeCell ref="F50:H50"/>
    <mergeCell ref="I50:K50"/>
    <mergeCell ref="L50:AA50"/>
    <mergeCell ref="AB50:AC50"/>
    <mergeCell ref="AD50:AR50"/>
    <mergeCell ref="O51:Q51"/>
    <mergeCell ref="S51:U51"/>
    <mergeCell ref="W51:Y51"/>
    <mergeCell ref="AB55:AC55"/>
    <mergeCell ref="AD55:AR56"/>
    <mergeCell ref="A56:C56"/>
    <mergeCell ref="F56:H56"/>
    <mergeCell ref="AB56:AC56"/>
    <mergeCell ref="A58:C58"/>
    <mergeCell ref="D58:E59"/>
    <mergeCell ref="F58:H58"/>
    <mergeCell ref="I58:K59"/>
    <mergeCell ref="L58:AA59"/>
    <mergeCell ref="AB52:AC52"/>
    <mergeCell ref="AD52:AR53"/>
    <mergeCell ref="A53:C53"/>
    <mergeCell ref="F53:H53"/>
    <mergeCell ref="AB53:AC53"/>
    <mergeCell ref="A55:C55"/>
    <mergeCell ref="D55:E56"/>
    <mergeCell ref="F55:H55"/>
    <mergeCell ref="I55:K56"/>
    <mergeCell ref="L55:AA56"/>
    <mergeCell ref="AB62:AC62"/>
    <mergeCell ref="A64:C65"/>
    <mergeCell ref="D64:E65"/>
    <mergeCell ref="F64:H65"/>
    <mergeCell ref="I64:K65"/>
    <mergeCell ref="L64:AA65"/>
    <mergeCell ref="AB64:AC65"/>
    <mergeCell ref="AB58:AC58"/>
    <mergeCell ref="AD58:AR59"/>
    <mergeCell ref="A59:C59"/>
    <mergeCell ref="F59:H59"/>
    <mergeCell ref="AB59:AC59"/>
    <mergeCell ref="A61:C62"/>
    <mergeCell ref="D61:K63"/>
    <mergeCell ref="L61:AA62"/>
    <mergeCell ref="AB61:AC61"/>
    <mergeCell ref="AD61:AR62"/>
    <mergeCell ref="L69:AA69"/>
    <mergeCell ref="AB69:AC69"/>
    <mergeCell ref="AD69:AR69"/>
    <mergeCell ref="O70:Q70"/>
    <mergeCell ref="S70:U70"/>
    <mergeCell ref="W70:Y70"/>
    <mergeCell ref="Z70:AA70"/>
    <mergeCell ref="AF70:AH70"/>
    <mergeCell ref="AJ70:AL70"/>
    <mergeCell ref="AN70:AP70"/>
    <mergeCell ref="AD64:AR65"/>
    <mergeCell ref="C67:G67"/>
    <mergeCell ref="H67:I67"/>
    <mergeCell ref="J67:AR67"/>
    <mergeCell ref="A68:C69"/>
    <mergeCell ref="D68:K68"/>
    <mergeCell ref="L68:AR68"/>
    <mergeCell ref="D69:E69"/>
    <mergeCell ref="F69:H69"/>
    <mergeCell ref="I69:K69"/>
    <mergeCell ref="AB72:AC72"/>
    <mergeCell ref="A74:C74"/>
    <mergeCell ref="D74:E75"/>
    <mergeCell ref="F74:H74"/>
    <mergeCell ref="I74:K75"/>
    <mergeCell ref="L74:AA75"/>
    <mergeCell ref="AB74:AC74"/>
    <mergeCell ref="AQ70:AR70"/>
    <mergeCell ref="A71:C71"/>
    <mergeCell ref="D71:E72"/>
    <mergeCell ref="F71:H71"/>
    <mergeCell ref="I71:K72"/>
    <mergeCell ref="L71:AA72"/>
    <mergeCell ref="AB71:AC71"/>
    <mergeCell ref="AD71:AR72"/>
    <mergeCell ref="A72:C72"/>
    <mergeCell ref="F72:H72"/>
    <mergeCell ref="AD77:AR78"/>
    <mergeCell ref="A78:C78"/>
    <mergeCell ref="F78:H78"/>
    <mergeCell ref="AB78:AC78"/>
    <mergeCell ref="A80:C81"/>
    <mergeCell ref="D80:K82"/>
    <mergeCell ref="L80:AA81"/>
    <mergeCell ref="AB80:AC80"/>
    <mergeCell ref="AD80:AR81"/>
    <mergeCell ref="AB81:AC81"/>
    <mergeCell ref="AD74:AR75"/>
    <mergeCell ref="A75:C75"/>
    <mergeCell ref="F75:H75"/>
    <mergeCell ref="AB75:AC75"/>
    <mergeCell ref="A77:C77"/>
    <mergeCell ref="D77:E78"/>
    <mergeCell ref="F77:H77"/>
    <mergeCell ref="I77:K78"/>
    <mergeCell ref="L77:AA78"/>
    <mergeCell ref="AB77:AC77"/>
    <mergeCell ref="C88:G88"/>
    <mergeCell ref="H88:I88"/>
    <mergeCell ref="J88:AR88"/>
    <mergeCell ref="A89:C90"/>
    <mergeCell ref="D89:K89"/>
    <mergeCell ref="L89:AR89"/>
    <mergeCell ref="AD83:AR84"/>
    <mergeCell ref="A86:H86"/>
    <mergeCell ref="I86:K87"/>
    <mergeCell ref="L86:AC86"/>
    <mergeCell ref="AD86:AR86"/>
    <mergeCell ref="AS86:AT86"/>
    <mergeCell ref="A83:C84"/>
    <mergeCell ref="D83:E84"/>
    <mergeCell ref="F83:H84"/>
    <mergeCell ref="I83:K84"/>
    <mergeCell ref="L83:AA84"/>
    <mergeCell ref="AB83:AC84"/>
    <mergeCell ref="Z91:AA91"/>
    <mergeCell ref="AF91:AH91"/>
    <mergeCell ref="AJ91:AL91"/>
    <mergeCell ref="AN91:AP91"/>
    <mergeCell ref="AQ91:AR91"/>
    <mergeCell ref="A92:C92"/>
    <mergeCell ref="D92:E93"/>
    <mergeCell ref="F92:H92"/>
    <mergeCell ref="I92:K93"/>
    <mergeCell ref="L92:AA93"/>
    <mergeCell ref="AT89:AT109"/>
    <mergeCell ref="D90:E90"/>
    <mergeCell ref="F90:H90"/>
    <mergeCell ref="I90:K90"/>
    <mergeCell ref="L90:AA90"/>
    <mergeCell ref="AB90:AC90"/>
    <mergeCell ref="AD90:AR90"/>
    <mergeCell ref="O91:Q91"/>
    <mergeCell ref="S91:U91"/>
    <mergeCell ref="W91:Y91"/>
    <mergeCell ref="AB95:AC95"/>
    <mergeCell ref="AD95:AR96"/>
    <mergeCell ref="A96:C96"/>
    <mergeCell ref="F96:H96"/>
    <mergeCell ref="AB96:AC96"/>
    <mergeCell ref="A98:C98"/>
    <mergeCell ref="D98:E99"/>
    <mergeCell ref="F98:H98"/>
    <mergeCell ref="I98:K99"/>
    <mergeCell ref="L98:AA99"/>
    <mergeCell ref="AB92:AC92"/>
    <mergeCell ref="AD92:AR93"/>
    <mergeCell ref="A93:C93"/>
    <mergeCell ref="F93:H93"/>
    <mergeCell ref="AB93:AC93"/>
    <mergeCell ref="A95:C95"/>
    <mergeCell ref="D95:E96"/>
    <mergeCell ref="F95:H95"/>
    <mergeCell ref="I95:K96"/>
    <mergeCell ref="L95:AA96"/>
    <mergeCell ref="AB102:AC102"/>
    <mergeCell ref="A104:C105"/>
    <mergeCell ref="D104:E105"/>
    <mergeCell ref="F104:H105"/>
    <mergeCell ref="I104:K105"/>
    <mergeCell ref="L104:AA105"/>
    <mergeCell ref="AB104:AC105"/>
    <mergeCell ref="AB98:AC98"/>
    <mergeCell ref="AD98:AR99"/>
    <mergeCell ref="A99:C99"/>
    <mergeCell ref="F99:H99"/>
    <mergeCell ref="AB99:AC99"/>
    <mergeCell ref="A101:C102"/>
    <mergeCell ref="D101:K103"/>
    <mergeCell ref="L101:AA102"/>
    <mergeCell ref="AB101:AC101"/>
    <mergeCell ref="AD101:AR102"/>
    <mergeCell ref="L109:AA109"/>
    <mergeCell ref="AB109:AC109"/>
    <mergeCell ref="AD109:AR109"/>
    <mergeCell ref="O110:Q110"/>
    <mergeCell ref="S110:U110"/>
    <mergeCell ref="W110:Y110"/>
    <mergeCell ref="Z110:AA110"/>
    <mergeCell ref="AF110:AH110"/>
    <mergeCell ref="AJ110:AL110"/>
    <mergeCell ref="AN110:AP110"/>
    <mergeCell ref="AD104:AR105"/>
    <mergeCell ref="C107:G107"/>
    <mergeCell ref="H107:I107"/>
    <mergeCell ref="J107:AR107"/>
    <mergeCell ref="A108:C109"/>
    <mergeCell ref="D108:K108"/>
    <mergeCell ref="L108:AR108"/>
    <mergeCell ref="D109:E109"/>
    <mergeCell ref="F109:H109"/>
    <mergeCell ref="I109:K109"/>
    <mergeCell ref="AB112:AC112"/>
    <mergeCell ref="A114:C114"/>
    <mergeCell ref="D114:E115"/>
    <mergeCell ref="F114:H114"/>
    <mergeCell ref="I114:K115"/>
    <mergeCell ref="L114:AA115"/>
    <mergeCell ref="AB114:AC114"/>
    <mergeCell ref="AQ110:AR110"/>
    <mergeCell ref="A111:C111"/>
    <mergeCell ref="D111:E112"/>
    <mergeCell ref="F111:H111"/>
    <mergeCell ref="I111:K112"/>
    <mergeCell ref="L111:AA112"/>
    <mergeCell ref="AB111:AC111"/>
    <mergeCell ref="AD111:AR112"/>
    <mergeCell ref="A112:C112"/>
    <mergeCell ref="F112:H112"/>
    <mergeCell ref="AD117:AR118"/>
    <mergeCell ref="A118:C118"/>
    <mergeCell ref="F118:H118"/>
    <mergeCell ref="AB118:AC118"/>
    <mergeCell ref="A120:C121"/>
    <mergeCell ref="D120:K122"/>
    <mergeCell ref="L120:AA121"/>
    <mergeCell ref="AB120:AC120"/>
    <mergeCell ref="AD120:AR121"/>
    <mergeCell ref="AB121:AC121"/>
    <mergeCell ref="AD114:AR115"/>
    <mergeCell ref="A115:C115"/>
    <mergeCell ref="F115:H115"/>
    <mergeCell ref="AB115:AC115"/>
    <mergeCell ref="A117:C117"/>
    <mergeCell ref="D117:E118"/>
    <mergeCell ref="F117:H117"/>
    <mergeCell ref="I117:K118"/>
    <mergeCell ref="L117:AA118"/>
    <mergeCell ref="AB117:AC117"/>
    <mergeCell ref="C128:G128"/>
    <mergeCell ref="H128:I128"/>
    <mergeCell ref="J128:AR128"/>
    <mergeCell ref="A129:C130"/>
    <mergeCell ref="D129:K129"/>
    <mergeCell ref="L129:AR129"/>
    <mergeCell ref="AD123:AR124"/>
    <mergeCell ref="A126:H126"/>
    <mergeCell ref="I126:K127"/>
    <mergeCell ref="L126:AC126"/>
    <mergeCell ref="AD126:AR126"/>
    <mergeCell ref="AS126:AT126"/>
    <mergeCell ref="A123:C124"/>
    <mergeCell ref="D123:E124"/>
    <mergeCell ref="F123:H124"/>
    <mergeCell ref="I123:K124"/>
    <mergeCell ref="L123:AA124"/>
    <mergeCell ref="AB123:AC124"/>
    <mergeCell ref="Z131:AA131"/>
    <mergeCell ref="AF131:AH131"/>
    <mergeCell ref="AJ131:AL131"/>
    <mergeCell ref="AN131:AP131"/>
    <mergeCell ref="AQ131:AR131"/>
    <mergeCell ref="A132:C132"/>
    <mergeCell ref="D132:E133"/>
    <mergeCell ref="F132:H132"/>
    <mergeCell ref="I132:K133"/>
    <mergeCell ref="L132:AA133"/>
    <mergeCell ref="AT129:AT149"/>
    <mergeCell ref="D130:E130"/>
    <mergeCell ref="F130:H130"/>
    <mergeCell ref="I130:K130"/>
    <mergeCell ref="L130:AA130"/>
    <mergeCell ref="AB130:AC130"/>
    <mergeCell ref="AD130:AR130"/>
    <mergeCell ref="O131:Q131"/>
    <mergeCell ref="S131:U131"/>
    <mergeCell ref="W131:Y131"/>
    <mergeCell ref="AB135:AC135"/>
    <mergeCell ref="AD135:AR136"/>
    <mergeCell ref="A136:C136"/>
    <mergeCell ref="F136:H136"/>
    <mergeCell ref="AB136:AC136"/>
    <mergeCell ref="A138:C138"/>
    <mergeCell ref="D138:E139"/>
    <mergeCell ref="F138:H138"/>
    <mergeCell ref="I138:K139"/>
    <mergeCell ref="L138:AA139"/>
    <mergeCell ref="AB132:AC132"/>
    <mergeCell ref="AD132:AR133"/>
    <mergeCell ref="A133:C133"/>
    <mergeCell ref="F133:H133"/>
    <mergeCell ref="AB133:AC133"/>
    <mergeCell ref="A135:C135"/>
    <mergeCell ref="D135:E136"/>
    <mergeCell ref="F135:H135"/>
    <mergeCell ref="I135:K136"/>
    <mergeCell ref="L135:AA136"/>
    <mergeCell ref="AB142:AC142"/>
    <mergeCell ref="A144:C145"/>
    <mergeCell ref="D144:E145"/>
    <mergeCell ref="F144:H145"/>
    <mergeCell ref="I144:K145"/>
    <mergeCell ref="L144:AA145"/>
    <mergeCell ref="AB144:AC145"/>
    <mergeCell ref="AB138:AC138"/>
    <mergeCell ref="AD138:AR139"/>
    <mergeCell ref="A139:C139"/>
    <mergeCell ref="F139:H139"/>
    <mergeCell ref="AB139:AC139"/>
    <mergeCell ref="A141:C142"/>
    <mergeCell ref="D141:K143"/>
    <mergeCell ref="L141:AA142"/>
    <mergeCell ref="AB141:AC141"/>
    <mergeCell ref="AD141:AR142"/>
    <mergeCell ref="L149:AA149"/>
    <mergeCell ref="AB149:AC149"/>
    <mergeCell ref="AD149:AR149"/>
    <mergeCell ref="O150:Q150"/>
    <mergeCell ref="S150:U150"/>
    <mergeCell ref="W150:Y150"/>
    <mergeCell ref="Z150:AA150"/>
    <mergeCell ref="AF150:AH150"/>
    <mergeCell ref="AJ150:AL150"/>
    <mergeCell ref="AN150:AP150"/>
    <mergeCell ref="AD144:AR145"/>
    <mergeCell ref="C147:G147"/>
    <mergeCell ref="H147:I147"/>
    <mergeCell ref="J147:AR147"/>
    <mergeCell ref="A148:C149"/>
    <mergeCell ref="D148:K148"/>
    <mergeCell ref="L148:AR148"/>
    <mergeCell ref="D149:E149"/>
    <mergeCell ref="F149:H149"/>
    <mergeCell ref="I149:K149"/>
    <mergeCell ref="AB152:AC152"/>
    <mergeCell ref="A154:C154"/>
    <mergeCell ref="D154:E155"/>
    <mergeCell ref="F154:H154"/>
    <mergeCell ref="I154:K155"/>
    <mergeCell ref="L154:AA155"/>
    <mergeCell ref="AB154:AC154"/>
    <mergeCell ref="AQ150:AR150"/>
    <mergeCell ref="A151:C151"/>
    <mergeCell ref="D151:E152"/>
    <mergeCell ref="F151:H151"/>
    <mergeCell ref="I151:K152"/>
    <mergeCell ref="L151:AA152"/>
    <mergeCell ref="AB151:AC151"/>
    <mergeCell ref="AD151:AR152"/>
    <mergeCell ref="A152:C152"/>
    <mergeCell ref="F152:H152"/>
    <mergeCell ref="AD157:AR158"/>
    <mergeCell ref="A158:C158"/>
    <mergeCell ref="F158:H158"/>
    <mergeCell ref="AB158:AC158"/>
    <mergeCell ref="A160:C161"/>
    <mergeCell ref="D160:K162"/>
    <mergeCell ref="L160:AA161"/>
    <mergeCell ref="AB160:AC160"/>
    <mergeCell ref="AD160:AR161"/>
    <mergeCell ref="AB161:AC161"/>
    <mergeCell ref="AD154:AR155"/>
    <mergeCell ref="A155:C155"/>
    <mergeCell ref="F155:H155"/>
    <mergeCell ref="AB155:AC155"/>
    <mergeCell ref="A157:C157"/>
    <mergeCell ref="D157:E158"/>
    <mergeCell ref="F157:H157"/>
    <mergeCell ref="I157:K158"/>
    <mergeCell ref="L157:AA158"/>
    <mergeCell ref="AB157:AC157"/>
    <mergeCell ref="C168:G168"/>
    <mergeCell ref="H168:I168"/>
    <mergeCell ref="J168:AR168"/>
    <mergeCell ref="A169:C170"/>
    <mergeCell ref="D169:K169"/>
    <mergeCell ref="L169:AR169"/>
    <mergeCell ref="AD163:AR164"/>
    <mergeCell ref="A166:H166"/>
    <mergeCell ref="I166:K167"/>
    <mergeCell ref="L166:AC166"/>
    <mergeCell ref="AD166:AR166"/>
    <mergeCell ref="AS166:AT166"/>
    <mergeCell ref="A163:C164"/>
    <mergeCell ref="D163:E164"/>
    <mergeCell ref="F163:H164"/>
    <mergeCell ref="I163:K164"/>
    <mergeCell ref="L163:AA164"/>
    <mergeCell ref="AB163:AC164"/>
    <mergeCell ref="Z171:AA171"/>
    <mergeCell ref="AF171:AH171"/>
    <mergeCell ref="AJ171:AL171"/>
    <mergeCell ref="AN171:AP171"/>
    <mergeCell ref="AQ171:AR171"/>
    <mergeCell ref="A172:C172"/>
    <mergeCell ref="D172:E173"/>
    <mergeCell ref="F172:H172"/>
    <mergeCell ref="I172:K173"/>
    <mergeCell ref="L172:AA173"/>
    <mergeCell ref="AT169:AT189"/>
    <mergeCell ref="D170:E170"/>
    <mergeCell ref="F170:H170"/>
    <mergeCell ref="I170:K170"/>
    <mergeCell ref="L170:AA170"/>
    <mergeCell ref="AB170:AC170"/>
    <mergeCell ref="AD170:AR170"/>
    <mergeCell ref="O171:Q171"/>
    <mergeCell ref="S171:U171"/>
    <mergeCell ref="W171:Y171"/>
    <mergeCell ref="AB175:AC175"/>
    <mergeCell ref="AD175:AR176"/>
    <mergeCell ref="A176:C176"/>
    <mergeCell ref="F176:H176"/>
    <mergeCell ref="AB176:AC176"/>
    <mergeCell ref="A178:C178"/>
    <mergeCell ref="D178:E179"/>
    <mergeCell ref="F178:H178"/>
    <mergeCell ref="I178:K179"/>
    <mergeCell ref="L178:AA179"/>
    <mergeCell ref="AB172:AC172"/>
    <mergeCell ref="AD172:AR173"/>
    <mergeCell ref="A173:C173"/>
    <mergeCell ref="F173:H173"/>
    <mergeCell ref="AB173:AC173"/>
    <mergeCell ref="A175:C175"/>
    <mergeCell ref="D175:E176"/>
    <mergeCell ref="F175:H175"/>
    <mergeCell ref="I175:K176"/>
    <mergeCell ref="L175:AA176"/>
    <mergeCell ref="AB182:AC182"/>
    <mergeCell ref="A184:C185"/>
    <mergeCell ref="D184:E185"/>
    <mergeCell ref="F184:H185"/>
    <mergeCell ref="I184:K185"/>
    <mergeCell ref="L184:AA185"/>
    <mergeCell ref="AB184:AC185"/>
    <mergeCell ref="AB178:AC178"/>
    <mergeCell ref="AD178:AR179"/>
    <mergeCell ref="A179:C179"/>
    <mergeCell ref="F179:H179"/>
    <mergeCell ref="AB179:AC179"/>
    <mergeCell ref="A181:C182"/>
    <mergeCell ref="D181:K183"/>
    <mergeCell ref="L181:AA182"/>
    <mergeCell ref="AB181:AC181"/>
    <mergeCell ref="AD181:AR182"/>
    <mergeCell ref="L189:AA189"/>
    <mergeCell ref="AB189:AC189"/>
    <mergeCell ref="AD189:AR189"/>
    <mergeCell ref="O190:Q190"/>
    <mergeCell ref="S190:U190"/>
    <mergeCell ref="W190:Y190"/>
    <mergeCell ref="Z190:AA190"/>
    <mergeCell ref="AF190:AH190"/>
    <mergeCell ref="AJ190:AL190"/>
    <mergeCell ref="AN190:AP190"/>
    <mergeCell ref="AD184:AR185"/>
    <mergeCell ref="C187:G187"/>
    <mergeCell ref="H187:I187"/>
    <mergeCell ref="J187:AR187"/>
    <mergeCell ref="A188:C189"/>
    <mergeCell ref="D188:K188"/>
    <mergeCell ref="L188:AR188"/>
    <mergeCell ref="D189:E189"/>
    <mergeCell ref="F189:H189"/>
    <mergeCell ref="I189:K189"/>
    <mergeCell ref="AB192:AC192"/>
    <mergeCell ref="A194:C194"/>
    <mergeCell ref="D194:E195"/>
    <mergeCell ref="F194:H194"/>
    <mergeCell ref="I194:K195"/>
    <mergeCell ref="L194:AA195"/>
    <mergeCell ref="AB194:AC194"/>
    <mergeCell ref="AQ190:AR190"/>
    <mergeCell ref="A191:C191"/>
    <mergeCell ref="D191:E192"/>
    <mergeCell ref="F191:H191"/>
    <mergeCell ref="I191:K192"/>
    <mergeCell ref="L191:AA192"/>
    <mergeCell ref="AB191:AC191"/>
    <mergeCell ref="AD191:AR192"/>
    <mergeCell ref="A192:C192"/>
    <mergeCell ref="F192:H192"/>
    <mergeCell ref="AD197:AR198"/>
    <mergeCell ref="A198:C198"/>
    <mergeCell ref="F198:H198"/>
    <mergeCell ref="AB198:AC198"/>
    <mergeCell ref="A200:C201"/>
    <mergeCell ref="D200:K202"/>
    <mergeCell ref="L200:AA201"/>
    <mergeCell ref="AB200:AC200"/>
    <mergeCell ref="AD200:AR201"/>
    <mergeCell ref="AB201:AC201"/>
    <mergeCell ref="AD194:AR195"/>
    <mergeCell ref="A195:C195"/>
    <mergeCell ref="F195:H195"/>
    <mergeCell ref="AB195:AC195"/>
    <mergeCell ref="A197:C197"/>
    <mergeCell ref="D197:E198"/>
    <mergeCell ref="F197:H197"/>
    <mergeCell ref="I197:K198"/>
    <mergeCell ref="L197:AA198"/>
    <mergeCell ref="AB197:AC197"/>
    <mergeCell ref="C208:G208"/>
    <mergeCell ref="H208:I208"/>
    <mergeCell ref="J208:AR208"/>
    <mergeCell ref="A209:C210"/>
    <mergeCell ref="D209:K209"/>
    <mergeCell ref="L209:AR209"/>
    <mergeCell ref="AD203:AR204"/>
    <mergeCell ref="A206:H206"/>
    <mergeCell ref="I206:K207"/>
    <mergeCell ref="L206:AC206"/>
    <mergeCell ref="AD206:AR206"/>
    <mergeCell ref="AS206:AT206"/>
    <mergeCell ref="A203:C204"/>
    <mergeCell ref="D203:E204"/>
    <mergeCell ref="F203:H204"/>
    <mergeCell ref="I203:K204"/>
    <mergeCell ref="L203:AA204"/>
    <mergeCell ref="AB203:AC204"/>
    <mergeCell ref="Z211:AA211"/>
    <mergeCell ref="AF211:AH211"/>
    <mergeCell ref="AJ211:AL211"/>
    <mergeCell ref="AN211:AP211"/>
    <mergeCell ref="AQ211:AR211"/>
    <mergeCell ref="A212:C212"/>
    <mergeCell ref="D212:E213"/>
    <mergeCell ref="F212:H212"/>
    <mergeCell ref="I212:K213"/>
    <mergeCell ref="L212:AA213"/>
    <mergeCell ref="AT209:AT229"/>
    <mergeCell ref="D210:E210"/>
    <mergeCell ref="F210:H210"/>
    <mergeCell ref="I210:K210"/>
    <mergeCell ref="L210:AA210"/>
    <mergeCell ref="AB210:AC210"/>
    <mergeCell ref="AD210:AR210"/>
    <mergeCell ref="O211:Q211"/>
    <mergeCell ref="S211:U211"/>
    <mergeCell ref="W211:Y211"/>
    <mergeCell ref="AB215:AC215"/>
    <mergeCell ref="AD215:AR216"/>
    <mergeCell ref="A216:C216"/>
    <mergeCell ref="F216:H216"/>
    <mergeCell ref="AB216:AC216"/>
    <mergeCell ref="A218:C218"/>
    <mergeCell ref="D218:E219"/>
    <mergeCell ref="F218:H218"/>
    <mergeCell ref="I218:K219"/>
    <mergeCell ref="L218:AA219"/>
    <mergeCell ref="AB212:AC212"/>
    <mergeCell ref="AD212:AR213"/>
    <mergeCell ref="A213:C213"/>
    <mergeCell ref="F213:H213"/>
    <mergeCell ref="AB213:AC213"/>
    <mergeCell ref="A215:C215"/>
    <mergeCell ref="D215:E216"/>
    <mergeCell ref="F215:H215"/>
    <mergeCell ref="I215:K216"/>
    <mergeCell ref="L215:AA216"/>
    <mergeCell ref="AB222:AC222"/>
    <mergeCell ref="A224:C225"/>
    <mergeCell ref="D224:E225"/>
    <mergeCell ref="F224:H225"/>
    <mergeCell ref="I224:K225"/>
    <mergeCell ref="L224:AA225"/>
    <mergeCell ref="AB224:AC225"/>
    <mergeCell ref="AB218:AC218"/>
    <mergeCell ref="AD218:AR219"/>
    <mergeCell ref="A219:C219"/>
    <mergeCell ref="F219:H219"/>
    <mergeCell ref="AB219:AC219"/>
    <mergeCell ref="A221:C222"/>
    <mergeCell ref="D221:K223"/>
    <mergeCell ref="L221:AA222"/>
    <mergeCell ref="AB221:AC221"/>
    <mergeCell ref="AD221:AR222"/>
    <mergeCell ref="L229:AA229"/>
    <mergeCell ref="AB229:AC229"/>
    <mergeCell ref="AD229:AR229"/>
    <mergeCell ref="O230:Q230"/>
    <mergeCell ref="S230:U230"/>
    <mergeCell ref="W230:Y230"/>
    <mergeCell ref="Z230:AA230"/>
    <mergeCell ref="AF230:AH230"/>
    <mergeCell ref="AJ230:AL230"/>
    <mergeCell ref="AN230:AP230"/>
    <mergeCell ref="AD224:AR225"/>
    <mergeCell ref="C227:G227"/>
    <mergeCell ref="H227:I227"/>
    <mergeCell ref="J227:AR227"/>
    <mergeCell ref="A228:C229"/>
    <mergeCell ref="D228:K228"/>
    <mergeCell ref="L228:AR228"/>
    <mergeCell ref="D229:E229"/>
    <mergeCell ref="F229:H229"/>
    <mergeCell ref="I229:K229"/>
    <mergeCell ref="AB232:AC232"/>
    <mergeCell ref="A234:C234"/>
    <mergeCell ref="D234:E235"/>
    <mergeCell ref="F234:H234"/>
    <mergeCell ref="I234:K235"/>
    <mergeCell ref="L234:AA235"/>
    <mergeCell ref="AB234:AC234"/>
    <mergeCell ref="AQ230:AR230"/>
    <mergeCell ref="A231:C231"/>
    <mergeCell ref="D231:E232"/>
    <mergeCell ref="F231:H231"/>
    <mergeCell ref="I231:K232"/>
    <mergeCell ref="L231:AA232"/>
    <mergeCell ref="AB231:AC231"/>
    <mergeCell ref="AD231:AR232"/>
    <mergeCell ref="A232:C232"/>
    <mergeCell ref="F232:H232"/>
    <mergeCell ref="AD237:AR238"/>
    <mergeCell ref="A238:C238"/>
    <mergeCell ref="F238:H238"/>
    <mergeCell ref="AB238:AC238"/>
    <mergeCell ref="A240:C241"/>
    <mergeCell ref="D240:K242"/>
    <mergeCell ref="L240:AA241"/>
    <mergeCell ref="AB240:AC240"/>
    <mergeCell ref="AD240:AR241"/>
    <mergeCell ref="AB241:AC241"/>
    <mergeCell ref="AD234:AR235"/>
    <mergeCell ref="A235:C235"/>
    <mergeCell ref="F235:H235"/>
    <mergeCell ref="AB235:AC235"/>
    <mergeCell ref="A237:C237"/>
    <mergeCell ref="D237:E238"/>
    <mergeCell ref="F237:H237"/>
    <mergeCell ref="I237:K238"/>
    <mergeCell ref="L237:AA238"/>
    <mergeCell ref="AB237:AC237"/>
    <mergeCell ref="C248:G248"/>
    <mergeCell ref="H248:I248"/>
    <mergeCell ref="J248:AR248"/>
    <mergeCell ref="A249:C250"/>
    <mergeCell ref="D249:K249"/>
    <mergeCell ref="L249:AR249"/>
    <mergeCell ref="AD243:AR244"/>
    <mergeCell ref="A246:H246"/>
    <mergeCell ref="I246:K247"/>
    <mergeCell ref="L246:AC246"/>
    <mergeCell ref="AD246:AR246"/>
    <mergeCell ref="AS246:AT246"/>
    <mergeCell ref="A243:C244"/>
    <mergeCell ref="D243:E244"/>
    <mergeCell ref="F243:H244"/>
    <mergeCell ref="I243:K244"/>
    <mergeCell ref="L243:AA244"/>
    <mergeCell ref="AB243:AC244"/>
    <mergeCell ref="Z251:AA251"/>
    <mergeCell ref="AF251:AH251"/>
    <mergeCell ref="AJ251:AL251"/>
    <mergeCell ref="AN251:AP251"/>
    <mergeCell ref="AQ251:AR251"/>
    <mergeCell ref="A252:C252"/>
    <mergeCell ref="D252:E253"/>
    <mergeCell ref="F252:H252"/>
    <mergeCell ref="I252:K253"/>
    <mergeCell ref="L252:AA253"/>
    <mergeCell ref="AT249:AT269"/>
    <mergeCell ref="D250:E250"/>
    <mergeCell ref="F250:H250"/>
    <mergeCell ref="I250:K250"/>
    <mergeCell ref="L250:AA250"/>
    <mergeCell ref="AB250:AC250"/>
    <mergeCell ref="AD250:AR250"/>
    <mergeCell ref="O251:Q251"/>
    <mergeCell ref="S251:U251"/>
    <mergeCell ref="W251:Y251"/>
    <mergeCell ref="AB255:AC255"/>
    <mergeCell ref="AD255:AR256"/>
    <mergeCell ref="A256:C256"/>
    <mergeCell ref="F256:H256"/>
    <mergeCell ref="AB256:AC256"/>
    <mergeCell ref="A258:C258"/>
    <mergeCell ref="D258:E259"/>
    <mergeCell ref="F258:H258"/>
    <mergeCell ref="I258:K259"/>
    <mergeCell ref="L258:AA259"/>
    <mergeCell ref="AB252:AC252"/>
    <mergeCell ref="AD252:AR253"/>
    <mergeCell ref="A253:C253"/>
    <mergeCell ref="F253:H253"/>
    <mergeCell ref="AB253:AC253"/>
    <mergeCell ref="A255:C255"/>
    <mergeCell ref="D255:E256"/>
    <mergeCell ref="F255:H255"/>
    <mergeCell ref="I255:K256"/>
    <mergeCell ref="L255:AA256"/>
    <mergeCell ref="AB262:AC262"/>
    <mergeCell ref="A264:C265"/>
    <mergeCell ref="D264:E265"/>
    <mergeCell ref="F264:H265"/>
    <mergeCell ref="I264:K265"/>
    <mergeCell ref="L264:AA265"/>
    <mergeCell ref="AB264:AC265"/>
    <mergeCell ref="AB258:AC258"/>
    <mergeCell ref="AD258:AR259"/>
    <mergeCell ref="A259:C259"/>
    <mergeCell ref="F259:H259"/>
    <mergeCell ref="AB259:AC259"/>
    <mergeCell ref="A261:C262"/>
    <mergeCell ref="D261:K263"/>
    <mergeCell ref="L261:AA262"/>
    <mergeCell ref="AB261:AC261"/>
    <mergeCell ref="AD261:AR262"/>
    <mergeCell ref="L269:AA269"/>
    <mergeCell ref="AB269:AC269"/>
    <mergeCell ref="AD269:AR269"/>
    <mergeCell ref="O270:Q270"/>
    <mergeCell ref="S270:U270"/>
    <mergeCell ref="W270:Y270"/>
    <mergeCell ref="Z270:AA270"/>
    <mergeCell ref="AF270:AH270"/>
    <mergeCell ref="AJ270:AL270"/>
    <mergeCell ref="AN270:AP270"/>
    <mergeCell ref="AD264:AR265"/>
    <mergeCell ref="C267:G267"/>
    <mergeCell ref="H267:I267"/>
    <mergeCell ref="J267:AR267"/>
    <mergeCell ref="A268:C269"/>
    <mergeCell ref="D268:K268"/>
    <mergeCell ref="L268:AR268"/>
    <mergeCell ref="D269:E269"/>
    <mergeCell ref="F269:H269"/>
    <mergeCell ref="I269:K269"/>
    <mergeCell ref="AB272:AC272"/>
    <mergeCell ref="A274:C274"/>
    <mergeCell ref="D274:E275"/>
    <mergeCell ref="F274:H274"/>
    <mergeCell ref="I274:K275"/>
    <mergeCell ref="L274:AA275"/>
    <mergeCell ref="AB274:AC274"/>
    <mergeCell ref="AQ270:AR270"/>
    <mergeCell ref="A271:C271"/>
    <mergeCell ref="D271:E272"/>
    <mergeCell ref="F271:H271"/>
    <mergeCell ref="I271:K272"/>
    <mergeCell ref="L271:AA272"/>
    <mergeCell ref="AB271:AC271"/>
    <mergeCell ref="AD271:AR272"/>
    <mergeCell ref="A272:C272"/>
    <mergeCell ref="F272:H272"/>
    <mergeCell ref="AD277:AR278"/>
    <mergeCell ref="A278:C278"/>
    <mergeCell ref="F278:H278"/>
    <mergeCell ref="AB278:AC278"/>
    <mergeCell ref="A280:C281"/>
    <mergeCell ref="D280:K282"/>
    <mergeCell ref="L280:AA281"/>
    <mergeCell ref="AB280:AC280"/>
    <mergeCell ref="AD280:AR281"/>
    <mergeCell ref="AB281:AC281"/>
    <mergeCell ref="AD274:AR275"/>
    <mergeCell ref="A275:C275"/>
    <mergeCell ref="F275:H275"/>
    <mergeCell ref="AB275:AC275"/>
    <mergeCell ref="A277:C277"/>
    <mergeCell ref="D277:E278"/>
    <mergeCell ref="F277:H277"/>
    <mergeCell ref="I277:K278"/>
    <mergeCell ref="L277:AA278"/>
    <mergeCell ref="AB277:AC277"/>
    <mergeCell ref="C288:G288"/>
    <mergeCell ref="H288:I288"/>
    <mergeCell ref="J288:AR288"/>
    <mergeCell ref="A289:C290"/>
    <mergeCell ref="D289:K289"/>
    <mergeCell ref="L289:AR289"/>
    <mergeCell ref="AD283:AR284"/>
    <mergeCell ref="A286:H286"/>
    <mergeCell ref="I286:K287"/>
    <mergeCell ref="L286:AC286"/>
    <mergeCell ref="AD286:AR286"/>
    <mergeCell ref="AS286:AT286"/>
    <mergeCell ref="A283:C284"/>
    <mergeCell ref="D283:E284"/>
    <mergeCell ref="F283:H284"/>
    <mergeCell ref="I283:K284"/>
    <mergeCell ref="L283:AA284"/>
    <mergeCell ref="AB283:AC284"/>
    <mergeCell ref="Z291:AA291"/>
    <mergeCell ref="AF291:AH291"/>
    <mergeCell ref="AJ291:AL291"/>
    <mergeCell ref="AN291:AP291"/>
    <mergeCell ref="AQ291:AR291"/>
    <mergeCell ref="A292:C292"/>
    <mergeCell ref="D292:E293"/>
    <mergeCell ref="F292:H292"/>
    <mergeCell ref="I292:K293"/>
    <mergeCell ref="L292:AA293"/>
    <mergeCell ref="AT289:AT309"/>
    <mergeCell ref="D290:E290"/>
    <mergeCell ref="F290:H290"/>
    <mergeCell ref="I290:K290"/>
    <mergeCell ref="L290:AA290"/>
    <mergeCell ref="AB290:AC290"/>
    <mergeCell ref="AD290:AR290"/>
    <mergeCell ref="O291:Q291"/>
    <mergeCell ref="S291:U291"/>
    <mergeCell ref="W291:Y291"/>
    <mergeCell ref="AB295:AC295"/>
    <mergeCell ref="AD295:AR296"/>
    <mergeCell ref="A296:C296"/>
    <mergeCell ref="F296:H296"/>
    <mergeCell ref="AB296:AC296"/>
    <mergeCell ref="A298:C298"/>
    <mergeCell ref="D298:E299"/>
    <mergeCell ref="F298:H298"/>
    <mergeCell ref="I298:K299"/>
    <mergeCell ref="L298:AA299"/>
    <mergeCell ref="AB292:AC292"/>
    <mergeCell ref="AD292:AR293"/>
    <mergeCell ref="A293:C293"/>
    <mergeCell ref="F293:H293"/>
    <mergeCell ref="AB293:AC293"/>
    <mergeCell ref="A295:C295"/>
    <mergeCell ref="D295:E296"/>
    <mergeCell ref="F295:H295"/>
    <mergeCell ref="I295:K296"/>
    <mergeCell ref="L295:AA296"/>
    <mergeCell ref="AB302:AC302"/>
    <mergeCell ref="A304:C305"/>
    <mergeCell ref="D304:E305"/>
    <mergeCell ref="F304:H305"/>
    <mergeCell ref="I304:K305"/>
    <mergeCell ref="L304:AA305"/>
    <mergeCell ref="AB304:AC305"/>
    <mergeCell ref="AB298:AC298"/>
    <mergeCell ref="AD298:AR299"/>
    <mergeCell ref="A299:C299"/>
    <mergeCell ref="F299:H299"/>
    <mergeCell ref="AB299:AC299"/>
    <mergeCell ref="A301:C302"/>
    <mergeCell ref="D301:K303"/>
    <mergeCell ref="L301:AA302"/>
    <mergeCell ref="AB301:AC301"/>
    <mergeCell ref="AD301:AR302"/>
    <mergeCell ref="L309:AA309"/>
    <mergeCell ref="AB309:AC309"/>
    <mergeCell ref="AD309:AR309"/>
    <mergeCell ref="O310:Q310"/>
    <mergeCell ref="S310:U310"/>
    <mergeCell ref="W310:Y310"/>
    <mergeCell ref="Z310:AA310"/>
    <mergeCell ref="AF310:AH310"/>
    <mergeCell ref="AJ310:AL310"/>
    <mergeCell ref="AN310:AP310"/>
    <mergeCell ref="AD304:AR305"/>
    <mergeCell ref="C307:G307"/>
    <mergeCell ref="H307:I307"/>
    <mergeCell ref="J307:AR307"/>
    <mergeCell ref="A308:C309"/>
    <mergeCell ref="D308:K308"/>
    <mergeCell ref="L308:AR308"/>
    <mergeCell ref="D309:E309"/>
    <mergeCell ref="F309:H309"/>
    <mergeCell ref="I309:K309"/>
    <mergeCell ref="AB312:AC312"/>
    <mergeCell ref="A314:C314"/>
    <mergeCell ref="D314:E315"/>
    <mergeCell ref="F314:H314"/>
    <mergeCell ref="I314:K315"/>
    <mergeCell ref="L314:AA315"/>
    <mergeCell ref="AB314:AC314"/>
    <mergeCell ref="AQ310:AR310"/>
    <mergeCell ref="A311:C311"/>
    <mergeCell ref="D311:E312"/>
    <mergeCell ref="F311:H311"/>
    <mergeCell ref="I311:K312"/>
    <mergeCell ref="L311:AA312"/>
    <mergeCell ref="AB311:AC311"/>
    <mergeCell ref="AD311:AR312"/>
    <mergeCell ref="A312:C312"/>
    <mergeCell ref="F312:H312"/>
    <mergeCell ref="AD317:AR318"/>
    <mergeCell ref="A318:C318"/>
    <mergeCell ref="F318:H318"/>
    <mergeCell ref="AB318:AC318"/>
    <mergeCell ref="A320:C321"/>
    <mergeCell ref="D320:K322"/>
    <mergeCell ref="L320:AA321"/>
    <mergeCell ref="AB320:AC320"/>
    <mergeCell ref="AD320:AR321"/>
    <mergeCell ref="AB321:AC321"/>
    <mergeCell ref="AD314:AR315"/>
    <mergeCell ref="A315:C315"/>
    <mergeCell ref="F315:H315"/>
    <mergeCell ref="AB315:AC315"/>
    <mergeCell ref="A317:C317"/>
    <mergeCell ref="D317:E318"/>
    <mergeCell ref="F317:H317"/>
    <mergeCell ref="I317:K318"/>
    <mergeCell ref="L317:AA318"/>
    <mergeCell ref="AB317:AC317"/>
    <mergeCell ref="C328:G328"/>
    <mergeCell ref="H328:I328"/>
    <mergeCell ref="J328:AR328"/>
    <mergeCell ref="A329:C330"/>
    <mergeCell ref="D329:K329"/>
    <mergeCell ref="L329:AR329"/>
    <mergeCell ref="AD323:AR324"/>
    <mergeCell ref="A326:H326"/>
    <mergeCell ref="I326:K327"/>
    <mergeCell ref="L326:AC326"/>
    <mergeCell ref="AD326:AR326"/>
    <mergeCell ref="AS326:AT326"/>
    <mergeCell ref="A323:C324"/>
    <mergeCell ref="D323:E324"/>
    <mergeCell ref="F323:H324"/>
    <mergeCell ref="I323:K324"/>
    <mergeCell ref="L323:AA324"/>
    <mergeCell ref="AB323:AC324"/>
    <mergeCell ref="Z331:AA331"/>
    <mergeCell ref="AF331:AH331"/>
    <mergeCell ref="AJ331:AL331"/>
    <mergeCell ref="AN331:AP331"/>
    <mergeCell ref="AQ331:AR331"/>
    <mergeCell ref="A332:C332"/>
    <mergeCell ref="D332:E333"/>
    <mergeCell ref="F332:H332"/>
    <mergeCell ref="I332:K333"/>
    <mergeCell ref="L332:AA333"/>
    <mergeCell ref="AT329:AT349"/>
    <mergeCell ref="D330:E330"/>
    <mergeCell ref="F330:H330"/>
    <mergeCell ref="I330:K330"/>
    <mergeCell ref="L330:AA330"/>
    <mergeCell ref="AB330:AC330"/>
    <mergeCell ref="AD330:AR330"/>
    <mergeCell ref="O331:Q331"/>
    <mergeCell ref="S331:U331"/>
    <mergeCell ref="W331:Y331"/>
    <mergeCell ref="AB335:AC335"/>
    <mergeCell ref="AD335:AR336"/>
    <mergeCell ref="A336:C336"/>
    <mergeCell ref="F336:H336"/>
    <mergeCell ref="AB336:AC336"/>
    <mergeCell ref="A338:C338"/>
    <mergeCell ref="D338:E339"/>
    <mergeCell ref="F338:H338"/>
    <mergeCell ref="I338:K339"/>
    <mergeCell ref="L338:AA339"/>
    <mergeCell ref="AB332:AC332"/>
    <mergeCell ref="AD332:AR333"/>
    <mergeCell ref="A333:C333"/>
    <mergeCell ref="F333:H333"/>
    <mergeCell ref="AB333:AC333"/>
    <mergeCell ref="A335:C335"/>
    <mergeCell ref="D335:E336"/>
    <mergeCell ref="F335:H335"/>
    <mergeCell ref="I335:K336"/>
    <mergeCell ref="L335:AA336"/>
    <mergeCell ref="AB342:AC342"/>
    <mergeCell ref="A344:C345"/>
    <mergeCell ref="D344:E345"/>
    <mergeCell ref="F344:H345"/>
    <mergeCell ref="I344:K345"/>
    <mergeCell ref="L344:AA345"/>
    <mergeCell ref="AB344:AC345"/>
    <mergeCell ref="AB338:AC338"/>
    <mergeCell ref="AD338:AR339"/>
    <mergeCell ref="A339:C339"/>
    <mergeCell ref="F339:H339"/>
    <mergeCell ref="AB339:AC339"/>
    <mergeCell ref="A341:C342"/>
    <mergeCell ref="D341:K343"/>
    <mergeCell ref="L341:AA342"/>
    <mergeCell ref="AB341:AC341"/>
    <mergeCell ref="AD341:AR342"/>
    <mergeCell ref="L349:AA349"/>
    <mergeCell ref="AB349:AC349"/>
    <mergeCell ref="AD349:AR349"/>
    <mergeCell ref="O350:Q350"/>
    <mergeCell ref="S350:U350"/>
    <mergeCell ref="W350:Y350"/>
    <mergeCell ref="Z350:AA350"/>
    <mergeCell ref="AF350:AH350"/>
    <mergeCell ref="AJ350:AL350"/>
    <mergeCell ref="AN350:AP350"/>
    <mergeCell ref="AD344:AR345"/>
    <mergeCell ref="C347:G347"/>
    <mergeCell ref="H347:I347"/>
    <mergeCell ref="J347:AR347"/>
    <mergeCell ref="A348:C349"/>
    <mergeCell ref="D348:K348"/>
    <mergeCell ref="L348:AR348"/>
    <mergeCell ref="D349:E349"/>
    <mergeCell ref="F349:H349"/>
    <mergeCell ref="I349:K349"/>
    <mergeCell ref="AB352:AC352"/>
    <mergeCell ref="A354:C354"/>
    <mergeCell ref="D354:E355"/>
    <mergeCell ref="F354:H354"/>
    <mergeCell ref="I354:K355"/>
    <mergeCell ref="L354:AA355"/>
    <mergeCell ref="AB354:AC354"/>
    <mergeCell ref="AQ350:AR350"/>
    <mergeCell ref="A351:C351"/>
    <mergeCell ref="D351:E352"/>
    <mergeCell ref="F351:H351"/>
    <mergeCell ref="I351:K352"/>
    <mergeCell ref="L351:AA352"/>
    <mergeCell ref="AB351:AC351"/>
    <mergeCell ref="AD351:AR352"/>
    <mergeCell ref="A352:C352"/>
    <mergeCell ref="F352:H352"/>
    <mergeCell ref="AD357:AR358"/>
    <mergeCell ref="A358:C358"/>
    <mergeCell ref="F358:H358"/>
    <mergeCell ref="AB358:AC358"/>
    <mergeCell ref="A360:C361"/>
    <mergeCell ref="D360:K362"/>
    <mergeCell ref="L360:AA361"/>
    <mergeCell ref="AB360:AC360"/>
    <mergeCell ref="AD360:AR361"/>
    <mergeCell ref="AB361:AC361"/>
    <mergeCell ref="AD354:AR355"/>
    <mergeCell ref="A355:C355"/>
    <mergeCell ref="F355:H355"/>
    <mergeCell ref="AB355:AC355"/>
    <mergeCell ref="A357:C357"/>
    <mergeCell ref="D357:E358"/>
    <mergeCell ref="F357:H357"/>
    <mergeCell ref="I357:K358"/>
    <mergeCell ref="L357:AA358"/>
    <mergeCell ref="AB357:AC357"/>
    <mergeCell ref="C368:G368"/>
    <mergeCell ref="H368:I368"/>
    <mergeCell ref="J368:AR368"/>
    <mergeCell ref="A369:C370"/>
    <mergeCell ref="D369:K369"/>
    <mergeCell ref="L369:AR369"/>
    <mergeCell ref="AD363:AR364"/>
    <mergeCell ref="A366:H366"/>
    <mergeCell ref="I366:K367"/>
    <mergeCell ref="L366:AC366"/>
    <mergeCell ref="AD366:AR366"/>
    <mergeCell ref="AS366:AT366"/>
    <mergeCell ref="A363:C364"/>
    <mergeCell ref="D363:E364"/>
    <mergeCell ref="F363:H364"/>
    <mergeCell ref="I363:K364"/>
    <mergeCell ref="L363:AA364"/>
    <mergeCell ref="AB363:AC364"/>
    <mergeCell ref="Z371:AA371"/>
    <mergeCell ref="AF371:AH371"/>
    <mergeCell ref="AJ371:AL371"/>
    <mergeCell ref="AN371:AP371"/>
    <mergeCell ref="AQ371:AR371"/>
    <mergeCell ref="A372:C372"/>
    <mergeCell ref="D372:E373"/>
    <mergeCell ref="F372:H372"/>
    <mergeCell ref="I372:K373"/>
    <mergeCell ref="L372:AA373"/>
    <mergeCell ref="AT369:AT389"/>
    <mergeCell ref="D370:E370"/>
    <mergeCell ref="F370:H370"/>
    <mergeCell ref="I370:K370"/>
    <mergeCell ref="L370:AA370"/>
    <mergeCell ref="AB370:AC370"/>
    <mergeCell ref="AD370:AR370"/>
    <mergeCell ref="O371:Q371"/>
    <mergeCell ref="S371:U371"/>
    <mergeCell ref="W371:Y371"/>
    <mergeCell ref="AB375:AC375"/>
    <mergeCell ref="AD375:AR376"/>
    <mergeCell ref="A376:C376"/>
    <mergeCell ref="F376:H376"/>
    <mergeCell ref="AB376:AC376"/>
    <mergeCell ref="A378:C378"/>
    <mergeCell ref="D378:E379"/>
    <mergeCell ref="F378:H378"/>
    <mergeCell ref="I378:K379"/>
    <mergeCell ref="L378:AA379"/>
    <mergeCell ref="AB372:AC372"/>
    <mergeCell ref="AD372:AR373"/>
    <mergeCell ref="A373:C373"/>
    <mergeCell ref="F373:H373"/>
    <mergeCell ref="AB373:AC373"/>
    <mergeCell ref="A375:C375"/>
    <mergeCell ref="D375:E376"/>
    <mergeCell ref="F375:H375"/>
    <mergeCell ref="I375:K376"/>
    <mergeCell ref="L375:AA376"/>
    <mergeCell ref="AB382:AC382"/>
    <mergeCell ref="A384:C385"/>
    <mergeCell ref="D384:E385"/>
    <mergeCell ref="F384:H385"/>
    <mergeCell ref="I384:K385"/>
    <mergeCell ref="L384:AA385"/>
    <mergeCell ref="AB384:AC385"/>
    <mergeCell ref="AB378:AC378"/>
    <mergeCell ref="AD378:AR379"/>
    <mergeCell ref="A379:C379"/>
    <mergeCell ref="F379:H379"/>
    <mergeCell ref="AB379:AC379"/>
    <mergeCell ref="A381:C382"/>
    <mergeCell ref="D381:K383"/>
    <mergeCell ref="L381:AA382"/>
    <mergeCell ref="AB381:AC381"/>
    <mergeCell ref="AD381:AR382"/>
    <mergeCell ref="L389:AA389"/>
    <mergeCell ref="AB389:AC389"/>
    <mergeCell ref="AD389:AR389"/>
    <mergeCell ref="O390:Q390"/>
    <mergeCell ref="S390:U390"/>
    <mergeCell ref="W390:Y390"/>
    <mergeCell ref="Z390:AA390"/>
    <mergeCell ref="AF390:AH390"/>
    <mergeCell ref="AJ390:AL390"/>
    <mergeCell ref="AN390:AP390"/>
    <mergeCell ref="AD384:AR385"/>
    <mergeCell ref="C387:G387"/>
    <mergeCell ref="H387:I387"/>
    <mergeCell ref="J387:AR387"/>
    <mergeCell ref="A388:C389"/>
    <mergeCell ref="D388:K388"/>
    <mergeCell ref="L388:AR388"/>
    <mergeCell ref="D389:E389"/>
    <mergeCell ref="F389:H389"/>
    <mergeCell ref="I389:K389"/>
    <mergeCell ref="AB392:AC392"/>
    <mergeCell ref="A394:C394"/>
    <mergeCell ref="D394:E395"/>
    <mergeCell ref="F394:H394"/>
    <mergeCell ref="I394:K395"/>
    <mergeCell ref="L394:AA395"/>
    <mergeCell ref="AB394:AC394"/>
    <mergeCell ref="AQ390:AR390"/>
    <mergeCell ref="A391:C391"/>
    <mergeCell ref="D391:E392"/>
    <mergeCell ref="F391:H391"/>
    <mergeCell ref="I391:K392"/>
    <mergeCell ref="L391:AA392"/>
    <mergeCell ref="AB391:AC391"/>
    <mergeCell ref="AD391:AR392"/>
    <mergeCell ref="A392:C392"/>
    <mergeCell ref="F392:H392"/>
    <mergeCell ref="AD397:AR398"/>
    <mergeCell ref="A398:C398"/>
    <mergeCell ref="F398:H398"/>
    <mergeCell ref="AB398:AC398"/>
    <mergeCell ref="A400:C401"/>
    <mergeCell ref="D400:K402"/>
    <mergeCell ref="L400:AA401"/>
    <mergeCell ref="AB400:AC400"/>
    <mergeCell ref="AD400:AR401"/>
    <mergeCell ref="AB401:AC401"/>
    <mergeCell ref="AD394:AR395"/>
    <mergeCell ref="A395:C395"/>
    <mergeCell ref="F395:H395"/>
    <mergeCell ref="AB395:AC395"/>
    <mergeCell ref="A397:C397"/>
    <mergeCell ref="D397:E398"/>
    <mergeCell ref="F397:H397"/>
    <mergeCell ref="I397:K398"/>
    <mergeCell ref="L397:AA398"/>
    <mergeCell ref="AB397:AC397"/>
    <mergeCell ref="C408:G408"/>
    <mergeCell ref="H408:I408"/>
    <mergeCell ref="J408:AR408"/>
    <mergeCell ref="A409:C410"/>
    <mergeCell ref="D409:K409"/>
    <mergeCell ref="L409:AR409"/>
    <mergeCell ref="AD403:AR404"/>
    <mergeCell ref="A406:H406"/>
    <mergeCell ref="I406:K407"/>
    <mergeCell ref="L406:AC406"/>
    <mergeCell ref="AD406:AR406"/>
    <mergeCell ref="AS406:AT406"/>
    <mergeCell ref="A403:C404"/>
    <mergeCell ref="D403:E404"/>
    <mergeCell ref="F403:H404"/>
    <mergeCell ref="I403:K404"/>
    <mergeCell ref="L403:AA404"/>
    <mergeCell ref="AB403:AC404"/>
    <mergeCell ref="Z411:AA411"/>
    <mergeCell ref="AF411:AH411"/>
    <mergeCell ref="AJ411:AL411"/>
    <mergeCell ref="AN411:AP411"/>
    <mergeCell ref="AQ411:AR411"/>
    <mergeCell ref="A412:C412"/>
    <mergeCell ref="D412:E413"/>
    <mergeCell ref="F412:H412"/>
    <mergeCell ref="I412:K413"/>
    <mergeCell ref="L412:AA413"/>
    <mergeCell ref="AT409:AT429"/>
    <mergeCell ref="D410:E410"/>
    <mergeCell ref="F410:H410"/>
    <mergeCell ref="I410:K410"/>
    <mergeCell ref="L410:AA410"/>
    <mergeCell ref="AB410:AC410"/>
    <mergeCell ref="AD410:AR410"/>
    <mergeCell ref="O411:Q411"/>
    <mergeCell ref="S411:U411"/>
    <mergeCell ref="W411:Y411"/>
    <mergeCell ref="AB415:AC415"/>
    <mergeCell ref="AD415:AR416"/>
    <mergeCell ref="A416:C416"/>
    <mergeCell ref="F416:H416"/>
    <mergeCell ref="AB416:AC416"/>
    <mergeCell ref="A418:C418"/>
    <mergeCell ref="D418:E419"/>
    <mergeCell ref="F418:H418"/>
    <mergeCell ref="I418:K419"/>
    <mergeCell ref="L418:AA419"/>
    <mergeCell ref="AB412:AC412"/>
    <mergeCell ref="AD412:AR413"/>
    <mergeCell ref="A413:C413"/>
    <mergeCell ref="F413:H413"/>
    <mergeCell ref="AB413:AC413"/>
    <mergeCell ref="A415:C415"/>
    <mergeCell ref="D415:E416"/>
    <mergeCell ref="F415:H415"/>
    <mergeCell ref="I415:K416"/>
    <mergeCell ref="L415:AA416"/>
    <mergeCell ref="AB422:AC422"/>
    <mergeCell ref="A424:C425"/>
    <mergeCell ref="D424:E425"/>
    <mergeCell ref="F424:H425"/>
    <mergeCell ref="I424:K425"/>
    <mergeCell ref="L424:AA425"/>
    <mergeCell ref="AB424:AC425"/>
    <mergeCell ref="AB418:AC418"/>
    <mergeCell ref="AD418:AR419"/>
    <mergeCell ref="A419:C419"/>
    <mergeCell ref="F419:H419"/>
    <mergeCell ref="AB419:AC419"/>
    <mergeCell ref="A421:C422"/>
    <mergeCell ref="D421:K423"/>
    <mergeCell ref="L421:AA422"/>
    <mergeCell ref="AB421:AC421"/>
    <mergeCell ref="AD421:AR422"/>
    <mergeCell ref="L429:AA429"/>
    <mergeCell ref="AB429:AC429"/>
    <mergeCell ref="AD429:AR429"/>
    <mergeCell ref="O430:Q430"/>
    <mergeCell ref="S430:U430"/>
    <mergeCell ref="W430:Y430"/>
    <mergeCell ref="Z430:AA430"/>
    <mergeCell ref="AF430:AH430"/>
    <mergeCell ref="AJ430:AL430"/>
    <mergeCell ref="AN430:AP430"/>
    <mergeCell ref="AD424:AR425"/>
    <mergeCell ref="C427:G427"/>
    <mergeCell ref="H427:I427"/>
    <mergeCell ref="J427:AR427"/>
    <mergeCell ref="A428:C429"/>
    <mergeCell ref="D428:K428"/>
    <mergeCell ref="L428:AR428"/>
    <mergeCell ref="D429:E429"/>
    <mergeCell ref="F429:H429"/>
    <mergeCell ref="I429:K429"/>
    <mergeCell ref="AB432:AC432"/>
    <mergeCell ref="A434:C434"/>
    <mergeCell ref="D434:E435"/>
    <mergeCell ref="F434:H434"/>
    <mergeCell ref="I434:K435"/>
    <mergeCell ref="L434:AA435"/>
    <mergeCell ref="AB434:AC434"/>
    <mergeCell ref="AQ430:AR430"/>
    <mergeCell ref="A431:C431"/>
    <mergeCell ref="D431:E432"/>
    <mergeCell ref="F431:H431"/>
    <mergeCell ref="I431:K432"/>
    <mergeCell ref="L431:AA432"/>
    <mergeCell ref="AB431:AC431"/>
    <mergeCell ref="AD431:AR432"/>
    <mergeCell ref="A432:C432"/>
    <mergeCell ref="F432:H432"/>
    <mergeCell ref="AD437:AR438"/>
    <mergeCell ref="A438:C438"/>
    <mergeCell ref="F438:H438"/>
    <mergeCell ref="AB438:AC438"/>
    <mergeCell ref="A440:C441"/>
    <mergeCell ref="D440:K442"/>
    <mergeCell ref="L440:AA441"/>
    <mergeCell ref="AB440:AC440"/>
    <mergeCell ref="AD440:AR441"/>
    <mergeCell ref="AB441:AC441"/>
    <mergeCell ref="AD434:AR435"/>
    <mergeCell ref="A435:C435"/>
    <mergeCell ref="F435:H435"/>
    <mergeCell ref="AB435:AC435"/>
    <mergeCell ref="A437:C437"/>
    <mergeCell ref="D437:E438"/>
    <mergeCell ref="F437:H437"/>
    <mergeCell ref="I437:K438"/>
    <mergeCell ref="L437:AA438"/>
    <mergeCell ref="AB437:AC437"/>
    <mergeCell ref="C448:G448"/>
    <mergeCell ref="H448:I448"/>
    <mergeCell ref="J448:AR448"/>
    <mergeCell ref="A449:C450"/>
    <mergeCell ref="D449:K449"/>
    <mergeCell ref="L449:AR449"/>
    <mergeCell ref="AD443:AR444"/>
    <mergeCell ref="A446:H446"/>
    <mergeCell ref="I446:K447"/>
    <mergeCell ref="L446:AC446"/>
    <mergeCell ref="AD446:AR446"/>
    <mergeCell ref="AS446:AT446"/>
    <mergeCell ref="A443:C444"/>
    <mergeCell ref="D443:E444"/>
    <mergeCell ref="F443:H444"/>
    <mergeCell ref="I443:K444"/>
    <mergeCell ref="L443:AA444"/>
    <mergeCell ref="AB443:AC444"/>
    <mergeCell ref="Z451:AA451"/>
    <mergeCell ref="AF451:AH451"/>
    <mergeCell ref="AJ451:AL451"/>
    <mergeCell ref="AN451:AP451"/>
    <mergeCell ref="AQ451:AR451"/>
    <mergeCell ref="A452:C452"/>
    <mergeCell ref="D452:E453"/>
    <mergeCell ref="F452:H452"/>
    <mergeCell ref="I452:K453"/>
    <mergeCell ref="L452:AA453"/>
    <mergeCell ref="AT449:AT469"/>
    <mergeCell ref="D450:E450"/>
    <mergeCell ref="F450:H450"/>
    <mergeCell ref="I450:K450"/>
    <mergeCell ref="L450:AA450"/>
    <mergeCell ref="AB450:AC450"/>
    <mergeCell ref="AD450:AR450"/>
    <mergeCell ref="O451:Q451"/>
    <mergeCell ref="S451:U451"/>
    <mergeCell ref="W451:Y451"/>
    <mergeCell ref="AB455:AC455"/>
    <mergeCell ref="AD455:AR456"/>
    <mergeCell ref="A456:C456"/>
    <mergeCell ref="F456:H456"/>
    <mergeCell ref="AB456:AC456"/>
    <mergeCell ref="A458:C458"/>
    <mergeCell ref="D458:E459"/>
    <mergeCell ref="F458:H458"/>
    <mergeCell ref="I458:K459"/>
    <mergeCell ref="L458:AA459"/>
    <mergeCell ref="AB452:AC452"/>
    <mergeCell ref="AD452:AR453"/>
    <mergeCell ref="A453:C453"/>
    <mergeCell ref="F453:H453"/>
    <mergeCell ref="AB453:AC453"/>
    <mergeCell ref="A455:C455"/>
    <mergeCell ref="D455:E456"/>
    <mergeCell ref="F455:H455"/>
    <mergeCell ref="I455:K456"/>
    <mergeCell ref="L455:AA456"/>
    <mergeCell ref="AB462:AC462"/>
    <mergeCell ref="A464:C465"/>
    <mergeCell ref="D464:E465"/>
    <mergeCell ref="F464:H465"/>
    <mergeCell ref="I464:K465"/>
    <mergeCell ref="L464:AA465"/>
    <mergeCell ref="AB464:AC465"/>
    <mergeCell ref="AB458:AC458"/>
    <mergeCell ref="AD458:AR459"/>
    <mergeCell ref="A459:C459"/>
    <mergeCell ref="F459:H459"/>
    <mergeCell ref="AB459:AC459"/>
    <mergeCell ref="A461:C462"/>
    <mergeCell ref="D461:K463"/>
    <mergeCell ref="L461:AA462"/>
    <mergeCell ref="AB461:AC461"/>
    <mergeCell ref="AD461:AR462"/>
    <mergeCell ref="L469:AA469"/>
    <mergeCell ref="AB469:AC469"/>
    <mergeCell ref="AD469:AR469"/>
    <mergeCell ref="O470:Q470"/>
    <mergeCell ref="S470:U470"/>
    <mergeCell ref="W470:Y470"/>
    <mergeCell ref="Z470:AA470"/>
    <mergeCell ref="AF470:AH470"/>
    <mergeCell ref="AJ470:AL470"/>
    <mergeCell ref="AN470:AP470"/>
    <mergeCell ref="AD464:AR465"/>
    <mergeCell ref="C467:G467"/>
    <mergeCell ref="H467:I467"/>
    <mergeCell ref="J467:AR467"/>
    <mergeCell ref="A468:C469"/>
    <mergeCell ref="D468:K468"/>
    <mergeCell ref="L468:AR468"/>
    <mergeCell ref="D469:E469"/>
    <mergeCell ref="F469:H469"/>
    <mergeCell ref="I469:K469"/>
    <mergeCell ref="AB472:AC472"/>
    <mergeCell ref="A474:C474"/>
    <mergeCell ref="D474:E475"/>
    <mergeCell ref="F474:H474"/>
    <mergeCell ref="I474:K475"/>
    <mergeCell ref="L474:AA475"/>
    <mergeCell ref="AB474:AC474"/>
    <mergeCell ref="AQ470:AR470"/>
    <mergeCell ref="A471:C471"/>
    <mergeCell ref="D471:E472"/>
    <mergeCell ref="F471:H471"/>
    <mergeCell ref="I471:K472"/>
    <mergeCell ref="L471:AA472"/>
    <mergeCell ref="AB471:AC471"/>
    <mergeCell ref="AD471:AR472"/>
    <mergeCell ref="A472:C472"/>
    <mergeCell ref="F472:H472"/>
    <mergeCell ref="AD477:AR478"/>
    <mergeCell ref="A478:C478"/>
    <mergeCell ref="F478:H478"/>
    <mergeCell ref="AB478:AC478"/>
    <mergeCell ref="A480:C481"/>
    <mergeCell ref="D480:K482"/>
    <mergeCell ref="L480:AA481"/>
    <mergeCell ref="AB480:AC480"/>
    <mergeCell ref="AD480:AR481"/>
    <mergeCell ref="AB481:AC481"/>
    <mergeCell ref="AD474:AR475"/>
    <mergeCell ref="A475:C475"/>
    <mergeCell ref="F475:H475"/>
    <mergeCell ref="AB475:AC475"/>
    <mergeCell ref="A477:C477"/>
    <mergeCell ref="D477:E478"/>
    <mergeCell ref="F477:H477"/>
    <mergeCell ref="I477:K478"/>
    <mergeCell ref="L477:AA478"/>
    <mergeCell ref="AB477:AC477"/>
    <mergeCell ref="C488:G488"/>
    <mergeCell ref="H488:I488"/>
    <mergeCell ref="J488:AR488"/>
    <mergeCell ref="A489:C490"/>
    <mergeCell ref="D489:K489"/>
    <mergeCell ref="L489:AR489"/>
    <mergeCell ref="AD483:AR484"/>
    <mergeCell ref="A486:H486"/>
    <mergeCell ref="I486:K487"/>
    <mergeCell ref="L486:AC486"/>
    <mergeCell ref="AD486:AR486"/>
    <mergeCell ref="AS486:AT486"/>
    <mergeCell ref="A483:C484"/>
    <mergeCell ref="D483:E484"/>
    <mergeCell ref="F483:H484"/>
    <mergeCell ref="I483:K484"/>
    <mergeCell ref="L483:AA484"/>
    <mergeCell ref="AB483:AC484"/>
    <mergeCell ref="Z491:AA491"/>
    <mergeCell ref="AF491:AH491"/>
    <mergeCell ref="AJ491:AL491"/>
    <mergeCell ref="AN491:AP491"/>
    <mergeCell ref="AQ491:AR491"/>
    <mergeCell ref="A492:C492"/>
    <mergeCell ref="D492:E493"/>
    <mergeCell ref="F492:H492"/>
    <mergeCell ref="I492:K493"/>
    <mergeCell ref="L492:AA493"/>
    <mergeCell ref="AT489:AT509"/>
    <mergeCell ref="D490:E490"/>
    <mergeCell ref="F490:H490"/>
    <mergeCell ref="I490:K490"/>
    <mergeCell ref="L490:AA490"/>
    <mergeCell ref="AB490:AC490"/>
    <mergeCell ref="AD490:AR490"/>
    <mergeCell ref="O491:Q491"/>
    <mergeCell ref="S491:U491"/>
    <mergeCell ref="W491:Y491"/>
    <mergeCell ref="AB495:AC495"/>
    <mergeCell ref="AD495:AR496"/>
    <mergeCell ref="A496:C496"/>
    <mergeCell ref="F496:H496"/>
    <mergeCell ref="AB496:AC496"/>
    <mergeCell ref="A498:C498"/>
    <mergeCell ref="D498:E499"/>
    <mergeCell ref="F498:H498"/>
    <mergeCell ref="I498:K499"/>
    <mergeCell ref="L498:AA499"/>
    <mergeCell ref="AB492:AC492"/>
    <mergeCell ref="AD492:AR493"/>
    <mergeCell ref="A493:C493"/>
    <mergeCell ref="F493:H493"/>
    <mergeCell ref="AB493:AC493"/>
    <mergeCell ref="A495:C495"/>
    <mergeCell ref="D495:E496"/>
    <mergeCell ref="F495:H495"/>
    <mergeCell ref="I495:K496"/>
    <mergeCell ref="L495:AA496"/>
    <mergeCell ref="AB502:AC502"/>
    <mergeCell ref="A504:C505"/>
    <mergeCell ref="D504:E505"/>
    <mergeCell ref="F504:H505"/>
    <mergeCell ref="I504:K505"/>
    <mergeCell ref="L504:AA505"/>
    <mergeCell ref="AB504:AC505"/>
    <mergeCell ref="AB498:AC498"/>
    <mergeCell ref="AD498:AR499"/>
    <mergeCell ref="A499:C499"/>
    <mergeCell ref="F499:H499"/>
    <mergeCell ref="AB499:AC499"/>
    <mergeCell ref="A501:C502"/>
    <mergeCell ref="D501:K503"/>
    <mergeCell ref="L501:AA502"/>
    <mergeCell ref="AB501:AC501"/>
    <mergeCell ref="AD501:AR502"/>
    <mergeCell ref="L509:AA509"/>
    <mergeCell ref="AB509:AC509"/>
    <mergeCell ref="AD509:AR509"/>
    <mergeCell ref="O510:Q510"/>
    <mergeCell ref="S510:U510"/>
    <mergeCell ref="W510:Y510"/>
    <mergeCell ref="Z510:AA510"/>
    <mergeCell ref="AF510:AH510"/>
    <mergeCell ref="AJ510:AL510"/>
    <mergeCell ref="AN510:AP510"/>
    <mergeCell ref="AD504:AR505"/>
    <mergeCell ref="C507:G507"/>
    <mergeCell ref="H507:I507"/>
    <mergeCell ref="J507:AR507"/>
    <mergeCell ref="A508:C509"/>
    <mergeCell ref="D508:K508"/>
    <mergeCell ref="L508:AR508"/>
    <mergeCell ref="D509:E509"/>
    <mergeCell ref="F509:H509"/>
    <mergeCell ref="I509:K509"/>
    <mergeCell ref="AB512:AC512"/>
    <mergeCell ref="A514:C514"/>
    <mergeCell ref="D514:E515"/>
    <mergeCell ref="F514:H514"/>
    <mergeCell ref="I514:K515"/>
    <mergeCell ref="L514:AA515"/>
    <mergeCell ref="AB514:AC514"/>
    <mergeCell ref="AQ510:AR510"/>
    <mergeCell ref="A511:C511"/>
    <mergeCell ref="D511:E512"/>
    <mergeCell ref="F511:H511"/>
    <mergeCell ref="I511:K512"/>
    <mergeCell ref="L511:AA512"/>
    <mergeCell ref="AB511:AC511"/>
    <mergeCell ref="AD511:AR512"/>
    <mergeCell ref="A512:C512"/>
    <mergeCell ref="F512:H512"/>
    <mergeCell ref="AD517:AR518"/>
    <mergeCell ref="A518:C518"/>
    <mergeCell ref="F518:H518"/>
    <mergeCell ref="AB518:AC518"/>
    <mergeCell ref="A520:C521"/>
    <mergeCell ref="D520:K522"/>
    <mergeCell ref="L520:AA521"/>
    <mergeCell ref="AB520:AC520"/>
    <mergeCell ref="AD520:AR521"/>
    <mergeCell ref="AB521:AC521"/>
    <mergeCell ref="AD514:AR515"/>
    <mergeCell ref="A515:C515"/>
    <mergeCell ref="F515:H515"/>
    <mergeCell ref="AB515:AC515"/>
    <mergeCell ref="A517:C517"/>
    <mergeCell ref="D517:E518"/>
    <mergeCell ref="F517:H517"/>
    <mergeCell ref="I517:K518"/>
    <mergeCell ref="L517:AA518"/>
    <mergeCell ref="AB517:AC517"/>
    <mergeCell ref="C528:G528"/>
    <mergeCell ref="H528:I528"/>
    <mergeCell ref="J528:AR528"/>
    <mergeCell ref="A529:C530"/>
    <mergeCell ref="D529:K529"/>
    <mergeCell ref="L529:AR529"/>
    <mergeCell ref="AD523:AR524"/>
    <mergeCell ref="A526:H526"/>
    <mergeCell ref="I526:K527"/>
    <mergeCell ref="L526:AC526"/>
    <mergeCell ref="AD526:AR526"/>
    <mergeCell ref="AS526:AT526"/>
    <mergeCell ref="A523:C524"/>
    <mergeCell ref="D523:E524"/>
    <mergeCell ref="F523:H524"/>
    <mergeCell ref="I523:K524"/>
    <mergeCell ref="L523:AA524"/>
    <mergeCell ref="AB523:AC524"/>
    <mergeCell ref="Z531:AA531"/>
    <mergeCell ref="AF531:AH531"/>
    <mergeCell ref="AJ531:AL531"/>
    <mergeCell ref="AN531:AP531"/>
    <mergeCell ref="AQ531:AR531"/>
    <mergeCell ref="A532:C532"/>
    <mergeCell ref="D532:E533"/>
    <mergeCell ref="F532:H532"/>
    <mergeCell ref="I532:K533"/>
    <mergeCell ref="L532:AA533"/>
    <mergeCell ref="AT529:AT549"/>
    <mergeCell ref="D530:E530"/>
    <mergeCell ref="F530:H530"/>
    <mergeCell ref="I530:K530"/>
    <mergeCell ref="L530:AA530"/>
    <mergeCell ref="AB530:AC530"/>
    <mergeCell ref="AD530:AR530"/>
    <mergeCell ref="O531:Q531"/>
    <mergeCell ref="S531:U531"/>
    <mergeCell ref="W531:Y531"/>
    <mergeCell ref="AB535:AC535"/>
    <mergeCell ref="AD535:AR536"/>
    <mergeCell ref="A536:C536"/>
    <mergeCell ref="F536:H536"/>
    <mergeCell ref="AB536:AC536"/>
    <mergeCell ref="A538:C538"/>
    <mergeCell ref="D538:E539"/>
    <mergeCell ref="F538:H538"/>
    <mergeCell ref="I538:K539"/>
    <mergeCell ref="L538:AA539"/>
    <mergeCell ref="AB532:AC532"/>
    <mergeCell ref="AD532:AR533"/>
    <mergeCell ref="A533:C533"/>
    <mergeCell ref="F533:H533"/>
    <mergeCell ref="AB533:AC533"/>
    <mergeCell ref="A535:C535"/>
    <mergeCell ref="D535:E536"/>
    <mergeCell ref="F535:H535"/>
    <mergeCell ref="I535:K536"/>
    <mergeCell ref="L535:AA536"/>
    <mergeCell ref="AB542:AC542"/>
    <mergeCell ref="A544:C545"/>
    <mergeCell ref="D544:E545"/>
    <mergeCell ref="F544:H545"/>
    <mergeCell ref="I544:K545"/>
    <mergeCell ref="L544:AA545"/>
    <mergeCell ref="AB544:AC545"/>
    <mergeCell ref="AB538:AC538"/>
    <mergeCell ref="AD538:AR539"/>
    <mergeCell ref="A539:C539"/>
    <mergeCell ref="F539:H539"/>
    <mergeCell ref="AB539:AC539"/>
    <mergeCell ref="A541:C542"/>
    <mergeCell ref="D541:K543"/>
    <mergeCell ref="L541:AA542"/>
    <mergeCell ref="AB541:AC541"/>
    <mergeCell ref="AD541:AR542"/>
    <mergeCell ref="L549:AA549"/>
    <mergeCell ref="AB549:AC549"/>
    <mergeCell ref="AD549:AR549"/>
    <mergeCell ref="O550:Q550"/>
    <mergeCell ref="S550:U550"/>
    <mergeCell ref="W550:Y550"/>
    <mergeCell ref="Z550:AA550"/>
    <mergeCell ref="AF550:AH550"/>
    <mergeCell ref="AJ550:AL550"/>
    <mergeCell ref="AN550:AP550"/>
    <mergeCell ref="AD544:AR545"/>
    <mergeCell ref="C547:G547"/>
    <mergeCell ref="H547:I547"/>
    <mergeCell ref="J547:AR547"/>
    <mergeCell ref="A548:C549"/>
    <mergeCell ref="D548:K548"/>
    <mergeCell ref="L548:AR548"/>
    <mergeCell ref="D549:E549"/>
    <mergeCell ref="F549:H549"/>
    <mergeCell ref="I549:K549"/>
    <mergeCell ref="AB552:AC552"/>
    <mergeCell ref="A554:C554"/>
    <mergeCell ref="D554:E555"/>
    <mergeCell ref="F554:H554"/>
    <mergeCell ref="I554:K555"/>
    <mergeCell ref="L554:AA555"/>
    <mergeCell ref="AB554:AC554"/>
    <mergeCell ref="AQ550:AR550"/>
    <mergeCell ref="A551:C551"/>
    <mergeCell ref="D551:E552"/>
    <mergeCell ref="F551:H551"/>
    <mergeCell ref="I551:K552"/>
    <mergeCell ref="L551:AA552"/>
    <mergeCell ref="AB551:AC551"/>
    <mergeCell ref="AD551:AR552"/>
    <mergeCell ref="A552:C552"/>
    <mergeCell ref="F552:H552"/>
    <mergeCell ref="AD557:AR558"/>
    <mergeCell ref="A558:C558"/>
    <mergeCell ref="F558:H558"/>
    <mergeCell ref="AB558:AC558"/>
    <mergeCell ref="A560:C561"/>
    <mergeCell ref="D560:K562"/>
    <mergeCell ref="L560:AA561"/>
    <mergeCell ref="AB560:AC560"/>
    <mergeCell ref="AD560:AR561"/>
    <mergeCell ref="AB561:AC561"/>
    <mergeCell ref="AD554:AR555"/>
    <mergeCell ref="A555:C555"/>
    <mergeCell ref="F555:H555"/>
    <mergeCell ref="AB555:AC555"/>
    <mergeCell ref="A557:C557"/>
    <mergeCell ref="D557:E558"/>
    <mergeCell ref="F557:H557"/>
    <mergeCell ref="I557:K558"/>
    <mergeCell ref="L557:AA558"/>
    <mergeCell ref="AB557:AC557"/>
    <mergeCell ref="C568:G568"/>
    <mergeCell ref="H568:I568"/>
    <mergeCell ref="J568:AR568"/>
    <mergeCell ref="A569:C570"/>
    <mergeCell ref="D569:K569"/>
    <mergeCell ref="L569:AR569"/>
    <mergeCell ref="AD563:AR564"/>
    <mergeCell ref="A566:H566"/>
    <mergeCell ref="I566:K567"/>
    <mergeCell ref="L566:AC566"/>
    <mergeCell ref="AD566:AR566"/>
    <mergeCell ref="AS566:AT566"/>
    <mergeCell ref="A563:C564"/>
    <mergeCell ref="D563:E564"/>
    <mergeCell ref="F563:H564"/>
    <mergeCell ref="I563:K564"/>
    <mergeCell ref="L563:AA564"/>
    <mergeCell ref="AB563:AC564"/>
    <mergeCell ref="Z571:AA571"/>
    <mergeCell ref="AF571:AH571"/>
    <mergeCell ref="AJ571:AL571"/>
    <mergeCell ref="AN571:AP571"/>
    <mergeCell ref="AQ571:AR571"/>
    <mergeCell ref="A572:C572"/>
    <mergeCell ref="D572:E573"/>
    <mergeCell ref="F572:H572"/>
    <mergeCell ref="I572:K573"/>
    <mergeCell ref="L572:AA573"/>
    <mergeCell ref="AT569:AT589"/>
    <mergeCell ref="D570:E570"/>
    <mergeCell ref="F570:H570"/>
    <mergeCell ref="I570:K570"/>
    <mergeCell ref="L570:AA570"/>
    <mergeCell ref="AB570:AC570"/>
    <mergeCell ref="AD570:AR570"/>
    <mergeCell ref="O571:Q571"/>
    <mergeCell ref="S571:U571"/>
    <mergeCell ref="W571:Y571"/>
    <mergeCell ref="AB575:AC575"/>
    <mergeCell ref="AD575:AR576"/>
    <mergeCell ref="A576:C576"/>
    <mergeCell ref="F576:H576"/>
    <mergeCell ref="AB576:AC576"/>
    <mergeCell ref="A578:C578"/>
    <mergeCell ref="D578:E579"/>
    <mergeCell ref="F578:H578"/>
    <mergeCell ref="I578:K579"/>
    <mergeCell ref="L578:AA579"/>
    <mergeCell ref="AB572:AC572"/>
    <mergeCell ref="AD572:AR573"/>
    <mergeCell ref="A573:C573"/>
    <mergeCell ref="F573:H573"/>
    <mergeCell ref="AB573:AC573"/>
    <mergeCell ref="A575:C575"/>
    <mergeCell ref="D575:E576"/>
    <mergeCell ref="F575:H575"/>
    <mergeCell ref="I575:K576"/>
    <mergeCell ref="L575:AA576"/>
    <mergeCell ref="AB582:AC582"/>
    <mergeCell ref="A584:C585"/>
    <mergeCell ref="D584:E585"/>
    <mergeCell ref="F584:H585"/>
    <mergeCell ref="I584:K585"/>
    <mergeCell ref="L584:AA585"/>
    <mergeCell ref="AB584:AC585"/>
    <mergeCell ref="AB578:AC578"/>
    <mergeCell ref="AD578:AR579"/>
    <mergeCell ref="A579:C579"/>
    <mergeCell ref="F579:H579"/>
    <mergeCell ref="AB579:AC579"/>
    <mergeCell ref="A581:C582"/>
    <mergeCell ref="D581:K583"/>
    <mergeCell ref="L581:AA582"/>
    <mergeCell ref="AB581:AC581"/>
    <mergeCell ref="AD581:AR582"/>
    <mergeCell ref="L589:AA589"/>
    <mergeCell ref="AB589:AC589"/>
    <mergeCell ref="AD589:AR589"/>
    <mergeCell ref="O590:Q590"/>
    <mergeCell ref="S590:U590"/>
    <mergeCell ref="W590:Y590"/>
    <mergeCell ref="Z590:AA590"/>
    <mergeCell ref="AF590:AH590"/>
    <mergeCell ref="AJ590:AL590"/>
    <mergeCell ref="AN590:AP590"/>
    <mergeCell ref="AD584:AR585"/>
    <mergeCell ref="C587:G587"/>
    <mergeCell ref="H587:I587"/>
    <mergeCell ref="J587:AR587"/>
    <mergeCell ref="A588:C589"/>
    <mergeCell ref="D588:K588"/>
    <mergeCell ref="L588:AR588"/>
    <mergeCell ref="D589:E589"/>
    <mergeCell ref="F589:H589"/>
    <mergeCell ref="I589:K589"/>
    <mergeCell ref="AB592:AC592"/>
    <mergeCell ref="A594:C594"/>
    <mergeCell ref="D594:E595"/>
    <mergeCell ref="F594:H594"/>
    <mergeCell ref="I594:K595"/>
    <mergeCell ref="L594:AA595"/>
    <mergeCell ref="AB594:AC594"/>
    <mergeCell ref="AQ590:AR590"/>
    <mergeCell ref="A591:C591"/>
    <mergeCell ref="D591:E592"/>
    <mergeCell ref="F591:H591"/>
    <mergeCell ref="I591:K592"/>
    <mergeCell ref="L591:AA592"/>
    <mergeCell ref="AB591:AC591"/>
    <mergeCell ref="AD591:AR592"/>
    <mergeCell ref="A592:C592"/>
    <mergeCell ref="F592:H592"/>
    <mergeCell ref="AD597:AR598"/>
    <mergeCell ref="A598:C598"/>
    <mergeCell ref="F598:H598"/>
    <mergeCell ref="AB598:AC598"/>
    <mergeCell ref="A600:C601"/>
    <mergeCell ref="D600:K602"/>
    <mergeCell ref="L600:AA601"/>
    <mergeCell ref="AB600:AC600"/>
    <mergeCell ref="AD600:AR601"/>
    <mergeCell ref="AB601:AC601"/>
    <mergeCell ref="AD594:AR595"/>
    <mergeCell ref="A595:C595"/>
    <mergeCell ref="F595:H595"/>
    <mergeCell ref="AB595:AC595"/>
    <mergeCell ref="A597:C597"/>
    <mergeCell ref="D597:E598"/>
    <mergeCell ref="F597:H597"/>
    <mergeCell ref="I597:K598"/>
    <mergeCell ref="L597:AA598"/>
    <mergeCell ref="AB597:AC597"/>
    <mergeCell ref="C608:G608"/>
    <mergeCell ref="H608:I608"/>
    <mergeCell ref="J608:AR608"/>
    <mergeCell ref="A609:C610"/>
    <mergeCell ref="D609:K609"/>
    <mergeCell ref="L609:AR609"/>
    <mergeCell ref="AD603:AR604"/>
    <mergeCell ref="A606:H606"/>
    <mergeCell ref="I606:K607"/>
    <mergeCell ref="L606:AC606"/>
    <mergeCell ref="AD606:AR606"/>
    <mergeCell ref="AS606:AT606"/>
    <mergeCell ref="A603:C604"/>
    <mergeCell ref="D603:E604"/>
    <mergeCell ref="F603:H604"/>
    <mergeCell ref="I603:K604"/>
    <mergeCell ref="L603:AA604"/>
    <mergeCell ref="AB603:AC604"/>
    <mergeCell ref="Z611:AA611"/>
    <mergeCell ref="AF611:AH611"/>
    <mergeCell ref="AJ611:AL611"/>
    <mergeCell ref="AN611:AP611"/>
    <mergeCell ref="AQ611:AR611"/>
    <mergeCell ref="A612:C612"/>
    <mergeCell ref="D612:E613"/>
    <mergeCell ref="F612:H612"/>
    <mergeCell ref="I612:K613"/>
    <mergeCell ref="L612:AA613"/>
    <mergeCell ref="AT609:AT629"/>
    <mergeCell ref="D610:E610"/>
    <mergeCell ref="F610:H610"/>
    <mergeCell ref="I610:K610"/>
    <mergeCell ref="L610:AA610"/>
    <mergeCell ref="AB610:AC610"/>
    <mergeCell ref="AD610:AR610"/>
    <mergeCell ref="O611:Q611"/>
    <mergeCell ref="S611:U611"/>
    <mergeCell ref="W611:Y611"/>
    <mergeCell ref="AB615:AC615"/>
    <mergeCell ref="AD615:AR616"/>
    <mergeCell ref="A616:C616"/>
    <mergeCell ref="F616:H616"/>
    <mergeCell ref="AB616:AC616"/>
    <mergeCell ref="A618:C618"/>
    <mergeCell ref="D618:E619"/>
    <mergeCell ref="F618:H618"/>
    <mergeCell ref="I618:K619"/>
    <mergeCell ref="L618:AA619"/>
    <mergeCell ref="AB612:AC612"/>
    <mergeCell ref="AD612:AR613"/>
    <mergeCell ref="A613:C613"/>
    <mergeCell ref="F613:H613"/>
    <mergeCell ref="AB613:AC613"/>
    <mergeCell ref="A615:C615"/>
    <mergeCell ref="D615:E616"/>
    <mergeCell ref="F615:H615"/>
    <mergeCell ref="I615:K616"/>
    <mergeCell ref="L615:AA616"/>
    <mergeCell ref="AB622:AC622"/>
    <mergeCell ref="A624:C625"/>
    <mergeCell ref="D624:E625"/>
    <mergeCell ref="F624:H625"/>
    <mergeCell ref="I624:K625"/>
    <mergeCell ref="L624:AA625"/>
    <mergeCell ref="AB624:AC625"/>
    <mergeCell ref="AB618:AC618"/>
    <mergeCell ref="AD618:AR619"/>
    <mergeCell ref="A619:C619"/>
    <mergeCell ref="F619:H619"/>
    <mergeCell ref="AB619:AC619"/>
    <mergeCell ref="A621:C622"/>
    <mergeCell ref="D621:K623"/>
    <mergeCell ref="L621:AA622"/>
    <mergeCell ref="AB621:AC621"/>
    <mergeCell ref="AD621:AR622"/>
    <mergeCell ref="L629:AA629"/>
    <mergeCell ref="AB629:AC629"/>
    <mergeCell ref="AD629:AR629"/>
    <mergeCell ref="O630:Q630"/>
    <mergeCell ref="S630:U630"/>
    <mergeCell ref="W630:Y630"/>
    <mergeCell ref="Z630:AA630"/>
    <mergeCell ref="AF630:AH630"/>
    <mergeCell ref="AJ630:AL630"/>
    <mergeCell ref="AN630:AP630"/>
    <mergeCell ref="AD624:AR625"/>
    <mergeCell ref="C627:G627"/>
    <mergeCell ref="H627:I627"/>
    <mergeCell ref="J627:AR627"/>
    <mergeCell ref="A628:C629"/>
    <mergeCell ref="D628:K628"/>
    <mergeCell ref="L628:AR628"/>
    <mergeCell ref="D629:E629"/>
    <mergeCell ref="F629:H629"/>
    <mergeCell ref="I629:K629"/>
    <mergeCell ref="AB632:AC632"/>
    <mergeCell ref="A634:C634"/>
    <mergeCell ref="D634:E635"/>
    <mergeCell ref="F634:H634"/>
    <mergeCell ref="I634:K635"/>
    <mergeCell ref="L634:AA635"/>
    <mergeCell ref="AB634:AC634"/>
    <mergeCell ref="AQ630:AR630"/>
    <mergeCell ref="A631:C631"/>
    <mergeCell ref="D631:E632"/>
    <mergeCell ref="F631:H631"/>
    <mergeCell ref="I631:K632"/>
    <mergeCell ref="L631:AA632"/>
    <mergeCell ref="AB631:AC631"/>
    <mergeCell ref="AD631:AR632"/>
    <mergeCell ref="A632:C632"/>
    <mergeCell ref="F632:H632"/>
    <mergeCell ref="AD637:AR638"/>
    <mergeCell ref="A638:C638"/>
    <mergeCell ref="F638:H638"/>
    <mergeCell ref="AB638:AC638"/>
    <mergeCell ref="A640:C641"/>
    <mergeCell ref="D640:K642"/>
    <mergeCell ref="L640:AA641"/>
    <mergeCell ref="AB640:AC640"/>
    <mergeCell ref="AD640:AR641"/>
    <mergeCell ref="AB641:AC641"/>
    <mergeCell ref="AD634:AR635"/>
    <mergeCell ref="A635:C635"/>
    <mergeCell ref="F635:H635"/>
    <mergeCell ref="AB635:AC635"/>
    <mergeCell ref="A637:C637"/>
    <mergeCell ref="D637:E638"/>
    <mergeCell ref="F637:H637"/>
    <mergeCell ref="I637:K638"/>
    <mergeCell ref="L637:AA638"/>
    <mergeCell ref="AB637:AC637"/>
    <mergeCell ref="C648:G648"/>
    <mergeCell ref="H648:I648"/>
    <mergeCell ref="J648:AR648"/>
    <mergeCell ref="A649:C650"/>
    <mergeCell ref="D649:K649"/>
    <mergeCell ref="L649:AR649"/>
    <mergeCell ref="AD643:AR644"/>
    <mergeCell ref="A646:H646"/>
    <mergeCell ref="I646:K647"/>
    <mergeCell ref="L646:AC646"/>
    <mergeCell ref="AD646:AR646"/>
    <mergeCell ref="AS646:AT646"/>
    <mergeCell ref="A643:C644"/>
    <mergeCell ref="D643:E644"/>
    <mergeCell ref="F643:H644"/>
    <mergeCell ref="I643:K644"/>
    <mergeCell ref="L643:AA644"/>
    <mergeCell ref="AB643:AC644"/>
    <mergeCell ref="Z651:AA651"/>
    <mergeCell ref="AF651:AH651"/>
    <mergeCell ref="AJ651:AL651"/>
    <mergeCell ref="AN651:AP651"/>
    <mergeCell ref="AQ651:AR651"/>
    <mergeCell ref="A652:C652"/>
    <mergeCell ref="D652:E653"/>
    <mergeCell ref="F652:H652"/>
    <mergeCell ref="I652:K653"/>
    <mergeCell ref="L652:AA653"/>
    <mergeCell ref="AT649:AT669"/>
    <mergeCell ref="D650:E650"/>
    <mergeCell ref="F650:H650"/>
    <mergeCell ref="I650:K650"/>
    <mergeCell ref="L650:AA650"/>
    <mergeCell ref="AB650:AC650"/>
    <mergeCell ref="AD650:AR650"/>
    <mergeCell ref="O651:Q651"/>
    <mergeCell ref="S651:U651"/>
    <mergeCell ref="W651:Y651"/>
    <mergeCell ref="AB655:AC655"/>
    <mergeCell ref="AD655:AR656"/>
    <mergeCell ref="A656:C656"/>
    <mergeCell ref="F656:H656"/>
    <mergeCell ref="AB656:AC656"/>
    <mergeCell ref="A658:C658"/>
    <mergeCell ref="D658:E659"/>
    <mergeCell ref="F658:H658"/>
    <mergeCell ref="I658:K659"/>
    <mergeCell ref="L658:AA659"/>
    <mergeCell ref="AB652:AC652"/>
    <mergeCell ref="AD652:AR653"/>
    <mergeCell ref="A653:C653"/>
    <mergeCell ref="F653:H653"/>
    <mergeCell ref="AB653:AC653"/>
    <mergeCell ref="A655:C655"/>
    <mergeCell ref="D655:E656"/>
    <mergeCell ref="F655:H655"/>
    <mergeCell ref="I655:K656"/>
    <mergeCell ref="L655:AA656"/>
    <mergeCell ref="AB662:AC662"/>
    <mergeCell ref="A664:C665"/>
    <mergeCell ref="D664:E665"/>
    <mergeCell ref="F664:H665"/>
    <mergeCell ref="I664:K665"/>
    <mergeCell ref="L664:AA665"/>
    <mergeCell ref="AB664:AC665"/>
    <mergeCell ref="AB658:AC658"/>
    <mergeCell ref="AD658:AR659"/>
    <mergeCell ref="A659:C659"/>
    <mergeCell ref="F659:H659"/>
    <mergeCell ref="AB659:AC659"/>
    <mergeCell ref="A661:C662"/>
    <mergeCell ref="D661:K663"/>
    <mergeCell ref="L661:AA662"/>
    <mergeCell ref="AB661:AC661"/>
    <mergeCell ref="AD661:AR662"/>
    <mergeCell ref="L669:AA669"/>
    <mergeCell ref="AB669:AC669"/>
    <mergeCell ref="AD669:AR669"/>
    <mergeCell ref="O670:Q670"/>
    <mergeCell ref="S670:U670"/>
    <mergeCell ref="W670:Y670"/>
    <mergeCell ref="Z670:AA670"/>
    <mergeCell ref="AF670:AH670"/>
    <mergeCell ref="AJ670:AL670"/>
    <mergeCell ref="AN670:AP670"/>
    <mergeCell ref="AD664:AR665"/>
    <mergeCell ref="C667:G667"/>
    <mergeCell ref="H667:I667"/>
    <mergeCell ref="J667:AR667"/>
    <mergeCell ref="A668:C669"/>
    <mergeCell ref="D668:K668"/>
    <mergeCell ref="L668:AR668"/>
    <mergeCell ref="D669:E669"/>
    <mergeCell ref="F669:H669"/>
    <mergeCell ref="I669:K669"/>
    <mergeCell ref="AB672:AC672"/>
    <mergeCell ref="A674:C674"/>
    <mergeCell ref="D674:E675"/>
    <mergeCell ref="F674:H674"/>
    <mergeCell ref="I674:K675"/>
    <mergeCell ref="L674:AA675"/>
    <mergeCell ref="AB674:AC674"/>
    <mergeCell ref="AQ670:AR670"/>
    <mergeCell ref="A671:C671"/>
    <mergeCell ref="D671:E672"/>
    <mergeCell ref="F671:H671"/>
    <mergeCell ref="I671:K672"/>
    <mergeCell ref="L671:AA672"/>
    <mergeCell ref="AB671:AC671"/>
    <mergeCell ref="AD671:AR672"/>
    <mergeCell ref="A672:C672"/>
    <mergeCell ref="F672:H672"/>
    <mergeCell ref="AD677:AR678"/>
    <mergeCell ref="A678:C678"/>
    <mergeCell ref="F678:H678"/>
    <mergeCell ref="AB678:AC678"/>
    <mergeCell ref="A680:C681"/>
    <mergeCell ref="D680:K682"/>
    <mergeCell ref="L680:AA681"/>
    <mergeCell ref="AB680:AC680"/>
    <mergeCell ref="AD680:AR681"/>
    <mergeCell ref="AB681:AC681"/>
    <mergeCell ref="AD674:AR675"/>
    <mergeCell ref="A675:C675"/>
    <mergeCell ref="F675:H675"/>
    <mergeCell ref="AB675:AC675"/>
    <mergeCell ref="A677:C677"/>
    <mergeCell ref="D677:E678"/>
    <mergeCell ref="F677:H677"/>
    <mergeCell ref="I677:K678"/>
    <mergeCell ref="L677:AA678"/>
    <mergeCell ref="AB677:AC677"/>
    <mergeCell ref="C688:G688"/>
    <mergeCell ref="H688:I688"/>
    <mergeCell ref="J688:AR688"/>
    <mergeCell ref="A689:C690"/>
    <mergeCell ref="D689:K689"/>
    <mergeCell ref="L689:AR689"/>
    <mergeCell ref="AD683:AR684"/>
    <mergeCell ref="A686:H686"/>
    <mergeCell ref="I686:K687"/>
    <mergeCell ref="L686:AC686"/>
    <mergeCell ref="AD686:AR686"/>
    <mergeCell ref="AS686:AT686"/>
    <mergeCell ref="A683:C684"/>
    <mergeCell ref="D683:E684"/>
    <mergeCell ref="F683:H684"/>
    <mergeCell ref="I683:K684"/>
    <mergeCell ref="L683:AA684"/>
    <mergeCell ref="AB683:AC684"/>
    <mergeCell ref="Z691:AA691"/>
    <mergeCell ref="AF691:AH691"/>
    <mergeCell ref="AJ691:AL691"/>
    <mergeCell ref="AN691:AP691"/>
    <mergeCell ref="AQ691:AR691"/>
    <mergeCell ref="A692:C692"/>
    <mergeCell ref="D692:E693"/>
    <mergeCell ref="F692:H692"/>
    <mergeCell ref="I692:K693"/>
    <mergeCell ref="L692:AA693"/>
    <mergeCell ref="AT689:AT709"/>
    <mergeCell ref="D690:E690"/>
    <mergeCell ref="F690:H690"/>
    <mergeCell ref="I690:K690"/>
    <mergeCell ref="L690:AA690"/>
    <mergeCell ref="AB690:AC690"/>
    <mergeCell ref="AD690:AR690"/>
    <mergeCell ref="O691:Q691"/>
    <mergeCell ref="S691:U691"/>
    <mergeCell ref="W691:Y691"/>
    <mergeCell ref="AB695:AC695"/>
    <mergeCell ref="AD695:AR696"/>
    <mergeCell ref="A696:C696"/>
    <mergeCell ref="F696:H696"/>
    <mergeCell ref="AB696:AC696"/>
    <mergeCell ref="A698:C698"/>
    <mergeCell ref="D698:E699"/>
    <mergeCell ref="F698:H698"/>
    <mergeCell ref="I698:K699"/>
    <mergeCell ref="L698:AA699"/>
    <mergeCell ref="AB692:AC692"/>
    <mergeCell ref="AD692:AR693"/>
    <mergeCell ref="A693:C693"/>
    <mergeCell ref="F693:H693"/>
    <mergeCell ref="AB693:AC693"/>
    <mergeCell ref="A695:C695"/>
    <mergeCell ref="D695:E696"/>
    <mergeCell ref="F695:H695"/>
    <mergeCell ref="I695:K696"/>
    <mergeCell ref="L695:AA696"/>
    <mergeCell ref="AB702:AC702"/>
    <mergeCell ref="A704:C705"/>
    <mergeCell ref="D704:E705"/>
    <mergeCell ref="F704:H705"/>
    <mergeCell ref="I704:K705"/>
    <mergeCell ref="L704:AA705"/>
    <mergeCell ref="AB704:AC705"/>
    <mergeCell ref="AB698:AC698"/>
    <mergeCell ref="AD698:AR699"/>
    <mergeCell ref="A699:C699"/>
    <mergeCell ref="F699:H699"/>
    <mergeCell ref="AB699:AC699"/>
    <mergeCell ref="A701:C702"/>
    <mergeCell ref="D701:K703"/>
    <mergeCell ref="L701:AA702"/>
    <mergeCell ref="AB701:AC701"/>
    <mergeCell ref="AD701:AR702"/>
    <mergeCell ref="L709:AA709"/>
    <mergeCell ref="AB709:AC709"/>
    <mergeCell ref="AD709:AR709"/>
    <mergeCell ref="O710:Q710"/>
    <mergeCell ref="S710:U710"/>
    <mergeCell ref="W710:Y710"/>
    <mergeCell ref="Z710:AA710"/>
    <mergeCell ref="AF710:AH710"/>
    <mergeCell ref="AJ710:AL710"/>
    <mergeCell ref="AN710:AP710"/>
    <mergeCell ref="AD704:AR705"/>
    <mergeCell ref="C707:G707"/>
    <mergeCell ref="H707:I707"/>
    <mergeCell ref="J707:AR707"/>
    <mergeCell ref="A708:C709"/>
    <mergeCell ref="D708:K708"/>
    <mergeCell ref="L708:AR708"/>
    <mergeCell ref="D709:E709"/>
    <mergeCell ref="F709:H709"/>
    <mergeCell ref="I709:K709"/>
    <mergeCell ref="AB712:AC712"/>
    <mergeCell ref="A714:C714"/>
    <mergeCell ref="D714:E715"/>
    <mergeCell ref="F714:H714"/>
    <mergeCell ref="I714:K715"/>
    <mergeCell ref="L714:AA715"/>
    <mergeCell ref="AB714:AC714"/>
    <mergeCell ref="AQ710:AR710"/>
    <mergeCell ref="A711:C711"/>
    <mergeCell ref="D711:E712"/>
    <mergeCell ref="F711:H711"/>
    <mergeCell ref="I711:K712"/>
    <mergeCell ref="L711:AA712"/>
    <mergeCell ref="AB711:AC711"/>
    <mergeCell ref="AD711:AR712"/>
    <mergeCell ref="A712:C712"/>
    <mergeCell ref="F712:H712"/>
    <mergeCell ref="AD717:AR718"/>
    <mergeCell ref="A718:C718"/>
    <mergeCell ref="F718:H718"/>
    <mergeCell ref="AB718:AC718"/>
    <mergeCell ref="A720:C721"/>
    <mergeCell ref="D720:K722"/>
    <mergeCell ref="L720:AA721"/>
    <mergeCell ref="AB720:AC720"/>
    <mergeCell ref="AD720:AR721"/>
    <mergeCell ref="AB721:AC721"/>
    <mergeCell ref="AD714:AR715"/>
    <mergeCell ref="A715:C715"/>
    <mergeCell ref="F715:H715"/>
    <mergeCell ref="AB715:AC715"/>
    <mergeCell ref="A717:C717"/>
    <mergeCell ref="D717:E718"/>
    <mergeCell ref="F717:H717"/>
    <mergeCell ref="I717:K718"/>
    <mergeCell ref="L717:AA718"/>
    <mergeCell ref="AB717:AC717"/>
    <mergeCell ref="C728:G728"/>
    <mergeCell ref="H728:I728"/>
    <mergeCell ref="J728:AR728"/>
    <mergeCell ref="A729:C730"/>
    <mergeCell ref="D729:K729"/>
    <mergeCell ref="L729:AR729"/>
    <mergeCell ref="AD723:AR724"/>
    <mergeCell ref="A726:H726"/>
    <mergeCell ref="I726:K727"/>
    <mergeCell ref="L726:AC726"/>
    <mergeCell ref="AD726:AR726"/>
    <mergeCell ref="AS726:AT726"/>
    <mergeCell ref="A723:C724"/>
    <mergeCell ref="D723:E724"/>
    <mergeCell ref="F723:H724"/>
    <mergeCell ref="I723:K724"/>
    <mergeCell ref="L723:AA724"/>
    <mergeCell ref="AB723:AC724"/>
    <mergeCell ref="Z731:AA731"/>
    <mergeCell ref="AF731:AH731"/>
    <mergeCell ref="AJ731:AL731"/>
    <mergeCell ref="AN731:AP731"/>
    <mergeCell ref="AQ731:AR731"/>
    <mergeCell ref="A732:C732"/>
    <mergeCell ref="D732:E733"/>
    <mergeCell ref="F732:H732"/>
    <mergeCell ref="I732:K733"/>
    <mergeCell ref="L732:AA733"/>
    <mergeCell ref="AT729:AT749"/>
    <mergeCell ref="D730:E730"/>
    <mergeCell ref="F730:H730"/>
    <mergeCell ref="I730:K730"/>
    <mergeCell ref="L730:AA730"/>
    <mergeCell ref="AB730:AC730"/>
    <mergeCell ref="AD730:AR730"/>
    <mergeCell ref="O731:Q731"/>
    <mergeCell ref="S731:U731"/>
    <mergeCell ref="W731:Y731"/>
    <mergeCell ref="AB735:AC735"/>
    <mergeCell ref="AD735:AR736"/>
    <mergeCell ref="A736:C736"/>
    <mergeCell ref="F736:H736"/>
    <mergeCell ref="AB736:AC736"/>
    <mergeCell ref="A738:C738"/>
    <mergeCell ref="D738:E739"/>
    <mergeCell ref="F738:H738"/>
    <mergeCell ref="I738:K739"/>
    <mergeCell ref="L738:AA739"/>
    <mergeCell ref="AB732:AC732"/>
    <mergeCell ref="AD732:AR733"/>
    <mergeCell ref="A733:C733"/>
    <mergeCell ref="F733:H733"/>
    <mergeCell ref="AB733:AC733"/>
    <mergeCell ref="A735:C735"/>
    <mergeCell ref="D735:E736"/>
    <mergeCell ref="F735:H735"/>
    <mergeCell ref="I735:K736"/>
    <mergeCell ref="L735:AA736"/>
    <mergeCell ref="AB742:AC742"/>
    <mergeCell ref="A744:C745"/>
    <mergeCell ref="D744:E745"/>
    <mergeCell ref="F744:H745"/>
    <mergeCell ref="I744:K745"/>
    <mergeCell ref="L744:AA745"/>
    <mergeCell ref="AB744:AC745"/>
    <mergeCell ref="AB738:AC738"/>
    <mergeCell ref="AD738:AR739"/>
    <mergeCell ref="A739:C739"/>
    <mergeCell ref="F739:H739"/>
    <mergeCell ref="AB739:AC739"/>
    <mergeCell ref="A741:C742"/>
    <mergeCell ref="D741:K743"/>
    <mergeCell ref="L741:AA742"/>
    <mergeCell ref="AB741:AC741"/>
    <mergeCell ref="AD741:AR742"/>
    <mergeCell ref="L749:AA749"/>
    <mergeCell ref="AB749:AC749"/>
    <mergeCell ref="AD749:AR749"/>
    <mergeCell ref="O750:Q750"/>
    <mergeCell ref="S750:U750"/>
    <mergeCell ref="W750:Y750"/>
    <mergeCell ref="Z750:AA750"/>
    <mergeCell ref="AF750:AH750"/>
    <mergeCell ref="AJ750:AL750"/>
    <mergeCell ref="AN750:AP750"/>
    <mergeCell ref="AD744:AR745"/>
    <mergeCell ref="C747:G747"/>
    <mergeCell ref="H747:I747"/>
    <mergeCell ref="J747:AR747"/>
    <mergeCell ref="A748:C749"/>
    <mergeCell ref="D748:K748"/>
    <mergeCell ref="L748:AR748"/>
    <mergeCell ref="D749:E749"/>
    <mergeCell ref="F749:H749"/>
    <mergeCell ref="I749:K749"/>
    <mergeCell ref="AB752:AC752"/>
    <mergeCell ref="A754:C754"/>
    <mergeCell ref="D754:E755"/>
    <mergeCell ref="F754:H754"/>
    <mergeCell ref="I754:K755"/>
    <mergeCell ref="L754:AA755"/>
    <mergeCell ref="AB754:AC754"/>
    <mergeCell ref="AQ750:AR750"/>
    <mergeCell ref="A751:C751"/>
    <mergeCell ref="D751:E752"/>
    <mergeCell ref="F751:H751"/>
    <mergeCell ref="I751:K752"/>
    <mergeCell ref="L751:AA752"/>
    <mergeCell ref="AB751:AC751"/>
    <mergeCell ref="AD751:AR752"/>
    <mergeCell ref="A752:C752"/>
    <mergeCell ref="F752:H752"/>
    <mergeCell ref="AD757:AR758"/>
    <mergeCell ref="A758:C758"/>
    <mergeCell ref="F758:H758"/>
    <mergeCell ref="AB758:AC758"/>
    <mergeCell ref="A760:C761"/>
    <mergeCell ref="D760:K762"/>
    <mergeCell ref="L760:AA761"/>
    <mergeCell ref="AB760:AC760"/>
    <mergeCell ref="AD760:AR761"/>
    <mergeCell ref="AB761:AC761"/>
    <mergeCell ref="AD754:AR755"/>
    <mergeCell ref="A755:C755"/>
    <mergeCell ref="F755:H755"/>
    <mergeCell ref="AB755:AC755"/>
    <mergeCell ref="A757:C757"/>
    <mergeCell ref="D757:E758"/>
    <mergeCell ref="F757:H757"/>
    <mergeCell ref="I757:K758"/>
    <mergeCell ref="L757:AA758"/>
    <mergeCell ref="AB757:AC757"/>
    <mergeCell ref="AT769:AT789"/>
    <mergeCell ref="D770:E770"/>
    <mergeCell ref="F770:H770"/>
    <mergeCell ref="I770:K770"/>
    <mergeCell ref="L770:AA770"/>
    <mergeCell ref="AB770:AC770"/>
    <mergeCell ref="AD770:AR770"/>
    <mergeCell ref="O771:Q771"/>
    <mergeCell ref="S771:U771"/>
    <mergeCell ref="W771:Y771"/>
    <mergeCell ref="C768:G768"/>
    <mergeCell ref="H768:I768"/>
    <mergeCell ref="J768:AR768"/>
    <mergeCell ref="A769:C770"/>
    <mergeCell ref="D769:K769"/>
    <mergeCell ref="L769:AR769"/>
    <mergeCell ref="AD763:AR764"/>
    <mergeCell ref="A766:H766"/>
    <mergeCell ref="I766:K767"/>
    <mergeCell ref="L766:AC766"/>
    <mergeCell ref="AD766:AR766"/>
    <mergeCell ref="AS766:AT766"/>
    <mergeCell ref="A763:C764"/>
    <mergeCell ref="D763:E764"/>
    <mergeCell ref="F763:H764"/>
    <mergeCell ref="I763:K764"/>
    <mergeCell ref="L763:AA764"/>
    <mergeCell ref="AB763:AC764"/>
    <mergeCell ref="AB772:AC772"/>
    <mergeCell ref="AD772:AR773"/>
    <mergeCell ref="A773:C773"/>
    <mergeCell ref="F773:H773"/>
    <mergeCell ref="AB773:AC773"/>
    <mergeCell ref="A775:C775"/>
    <mergeCell ref="D775:E776"/>
    <mergeCell ref="F775:H775"/>
    <mergeCell ref="I775:K776"/>
    <mergeCell ref="L775:AA776"/>
    <mergeCell ref="Z771:AA771"/>
    <mergeCell ref="AF771:AH771"/>
    <mergeCell ref="AJ771:AL771"/>
    <mergeCell ref="AN771:AP771"/>
    <mergeCell ref="AQ771:AR771"/>
    <mergeCell ref="A772:C772"/>
    <mergeCell ref="D772:E773"/>
    <mergeCell ref="F772:H772"/>
    <mergeCell ref="I772:K773"/>
    <mergeCell ref="L772:AA773"/>
    <mergeCell ref="AB778:AC778"/>
    <mergeCell ref="AD778:AR779"/>
    <mergeCell ref="A779:C779"/>
    <mergeCell ref="F779:H779"/>
    <mergeCell ref="AB779:AC779"/>
    <mergeCell ref="A781:C782"/>
    <mergeCell ref="D781:K783"/>
    <mergeCell ref="L781:AA782"/>
    <mergeCell ref="AB781:AC781"/>
    <mergeCell ref="AD781:AR782"/>
    <mergeCell ref="AB775:AC775"/>
    <mergeCell ref="AD775:AR776"/>
    <mergeCell ref="A776:C776"/>
    <mergeCell ref="F776:H776"/>
    <mergeCell ref="AB776:AC776"/>
    <mergeCell ref="A778:C778"/>
    <mergeCell ref="D778:E779"/>
    <mergeCell ref="F778:H778"/>
    <mergeCell ref="I778:K779"/>
    <mergeCell ref="L778:AA779"/>
    <mergeCell ref="AD784:AR785"/>
    <mergeCell ref="C787:G787"/>
    <mergeCell ref="H787:I787"/>
    <mergeCell ref="J787:AR787"/>
    <mergeCell ref="A788:C789"/>
    <mergeCell ref="D788:K788"/>
    <mergeCell ref="L788:AR788"/>
    <mergeCell ref="D789:E789"/>
    <mergeCell ref="F789:H789"/>
    <mergeCell ref="I789:K789"/>
    <mergeCell ref="AB782:AC782"/>
    <mergeCell ref="A784:C785"/>
    <mergeCell ref="D784:E785"/>
    <mergeCell ref="F784:H785"/>
    <mergeCell ref="I784:K785"/>
    <mergeCell ref="L784:AA785"/>
    <mergeCell ref="AB784:AC785"/>
    <mergeCell ref="AQ790:AR790"/>
    <mergeCell ref="A791:C791"/>
    <mergeCell ref="D791:E792"/>
    <mergeCell ref="F791:H791"/>
    <mergeCell ref="I791:K792"/>
    <mergeCell ref="L791:AA792"/>
    <mergeCell ref="AB791:AC791"/>
    <mergeCell ref="AD791:AR792"/>
    <mergeCell ref="A792:C792"/>
    <mergeCell ref="F792:H792"/>
    <mergeCell ref="L789:AA789"/>
    <mergeCell ref="AB789:AC789"/>
    <mergeCell ref="AD789:AR789"/>
    <mergeCell ref="O790:Q790"/>
    <mergeCell ref="S790:U790"/>
    <mergeCell ref="W790:Y790"/>
    <mergeCell ref="Z790:AA790"/>
    <mergeCell ref="AF790:AH790"/>
    <mergeCell ref="AJ790:AL790"/>
    <mergeCell ref="AN790:AP790"/>
    <mergeCell ref="AD794:AR795"/>
    <mergeCell ref="A795:C795"/>
    <mergeCell ref="F795:H795"/>
    <mergeCell ref="AB795:AC795"/>
    <mergeCell ref="A797:C797"/>
    <mergeCell ref="D797:E798"/>
    <mergeCell ref="F797:H797"/>
    <mergeCell ref="I797:K798"/>
    <mergeCell ref="L797:AA798"/>
    <mergeCell ref="AB797:AC797"/>
    <mergeCell ref="AB792:AC792"/>
    <mergeCell ref="A794:C794"/>
    <mergeCell ref="D794:E795"/>
    <mergeCell ref="F794:H794"/>
    <mergeCell ref="I794:K795"/>
    <mergeCell ref="L794:AA795"/>
    <mergeCell ref="AB794:AC794"/>
    <mergeCell ref="AD803:AR804"/>
    <mergeCell ref="A806:H806"/>
    <mergeCell ref="I806:K807"/>
    <mergeCell ref="L806:AC806"/>
    <mergeCell ref="AD806:AR806"/>
    <mergeCell ref="AS806:AT806"/>
    <mergeCell ref="A803:C804"/>
    <mergeCell ref="D803:E804"/>
    <mergeCell ref="F803:H804"/>
    <mergeCell ref="I803:K804"/>
    <mergeCell ref="L803:AA804"/>
    <mergeCell ref="AB803:AC804"/>
    <mergeCell ref="AD797:AR798"/>
    <mergeCell ref="A798:C798"/>
    <mergeCell ref="F798:H798"/>
    <mergeCell ref="AB798:AC798"/>
    <mergeCell ref="A800:C801"/>
    <mergeCell ref="D800:K802"/>
    <mergeCell ref="L800:AA801"/>
    <mergeCell ref="AB800:AC800"/>
    <mergeCell ref="AD800:AR801"/>
    <mergeCell ref="AB801:AC801"/>
  </mergeCells>
  <phoneticPr fontId="3"/>
  <pageMargins left="0.51181102362204722" right="0.27559055118110237" top="0.59055118110236227" bottom="0.31496062992125984" header="0.31496062992125984" footer="0.19685039370078741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456"/>
  <sheetViews>
    <sheetView zoomScaleNormal="100" workbookViewId="0">
      <pane ySplit="7" topLeftCell="A8" activePane="bottomLeft" state="frozen"/>
      <selection pane="bottomLeft" activeCell="C8" sqref="C8:G8"/>
    </sheetView>
  </sheetViews>
  <sheetFormatPr defaultRowHeight="13.5" x14ac:dyDescent="0.15"/>
  <cols>
    <col min="1" max="1" width="14" style="18" customWidth="1"/>
    <col min="2" max="2" width="12.5" style="18" customWidth="1"/>
    <col min="3" max="3" width="10.5" style="18" customWidth="1"/>
    <col min="4" max="4" width="17" style="18" customWidth="1"/>
    <col min="5" max="5" width="2.5" style="18" customWidth="1"/>
    <col min="6" max="6" width="2" style="18" customWidth="1"/>
    <col min="7" max="7" width="2.5" style="18" customWidth="1"/>
    <col min="8" max="8" width="2" style="18" customWidth="1"/>
    <col min="9" max="9" width="13" style="18" customWidth="1"/>
    <col min="10" max="10" width="4" style="18" customWidth="1"/>
    <col min="11" max="11" width="2.5" style="18" customWidth="1"/>
    <col min="12" max="12" width="2.375" style="18" customWidth="1"/>
    <col min="13" max="15" width="1.625" style="18" customWidth="1"/>
    <col min="16" max="16" width="0.25" style="18" customWidth="1"/>
    <col min="17" max="19" width="1.625" style="18" customWidth="1"/>
    <col min="20" max="20" width="0.25" style="18" customWidth="1"/>
    <col min="21" max="23" width="1.625" style="18" customWidth="1"/>
    <col min="24" max="24" width="0.25" style="18" customWidth="1"/>
    <col min="25" max="27" width="1.625" style="18" customWidth="1"/>
    <col min="28" max="28" width="4" style="18" customWidth="1"/>
    <col min="29" max="29" width="1.625" style="18" customWidth="1"/>
    <col min="30" max="30" width="2.375" style="18" customWidth="1"/>
    <col min="31" max="32" width="1.625" style="18" customWidth="1"/>
    <col min="33" max="33" width="0.25" style="18" customWidth="1"/>
    <col min="34" max="36" width="1.625" style="18" customWidth="1"/>
    <col min="37" max="37" width="0.25" style="18" customWidth="1"/>
    <col min="38" max="40" width="1.625" style="18" customWidth="1"/>
    <col min="41" max="41" width="0.25" style="18" customWidth="1"/>
    <col min="42" max="44" width="1.625" style="18" customWidth="1"/>
    <col min="45" max="45" width="1.5" style="18" customWidth="1"/>
    <col min="46" max="46" width="5.75" style="18" customWidth="1"/>
    <col min="47" max="16384" width="9" style="18"/>
  </cols>
  <sheetData>
    <row r="1" spans="1:74" customFormat="1" x14ac:dyDescent="0.15">
      <c r="A1" s="11"/>
      <c r="B1" s="19"/>
      <c r="C1" s="11" t="s">
        <v>38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74" customFormat="1" ht="9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74" s="11" customFormat="1" ht="28.5" customHeight="1" x14ac:dyDescent="0.15">
      <c r="A3" s="183" t="s">
        <v>99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4" spans="1:74" s="11" customFormat="1" ht="15" customHeight="1" x14ac:dyDescent="0.15">
      <c r="F4" s="15"/>
      <c r="G4" s="185" t="s">
        <v>35</v>
      </c>
      <c r="H4" s="14"/>
      <c r="I4" s="12"/>
      <c r="J4" s="12"/>
      <c r="K4" s="12"/>
      <c r="L4" s="12"/>
      <c r="M4" s="12"/>
      <c r="N4" s="13"/>
      <c r="O4" s="188" t="s">
        <v>22</v>
      </c>
      <c r="P4" s="189"/>
      <c r="Q4" s="190"/>
      <c r="R4" s="191" t="s">
        <v>34</v>
      </c>
      <c r="S4" s="153"/>
      <c r="T4" s="153"/>
      <c r="U4" s="153"/>
      <c r="V4" s="153"/>
      <c r="W4" s="153"/>
      <c r="X4" s="153"/>
      <c r="Y4" s="153"/>
      <c r="Z4" s="154"/>
      <c r="AA4" s="192" t="s">
        <v>33</v>
      </c>
      <c r="AB4" s="193"/>
      <c r="AC4" s="194" t="s">
        <v>32</v>
      </c>
      <c r="AD4" s="195"/>
      <c r="AE4" s="191" t="s">
        <v>31</v>
      </c>
      <c r="AF4" s="153"/>
      <c r="AG4" s="153"/>
      <c r="AH4" s="153"/>
      <c r="AI4" s="153"/>
      <c r="AJ4" s="153"/>
      <c r="AK4" s="153"/>
      <c r="AL4" s="153"/>
      <c r="AM4" s="154"/>
      <c r="AN4" s="164" t="s">
        <v>30</v>
      </c>
      <c r="AO4" s="165"/>
      <c r="AP4" s="165"/>
      <c r="AQ4" s="165"/>
      <c r="AR4" s="166"/>
    </row>
    <row r="5" spans="1:74" s="11" customFormat="1" ht="21" customHeight="1" x14ac:dyDescent="0.15">
      <c r="F5" s="15"/>
      <c r="G5" s="186"/>
      <c r="H5" s="221" t="str">
        <f>別表３!H5</f>
        <v>　　　　　 年　　 月　　 日</v>
      </c>
      <c r="I5" s="222"/>
      <c r="J5" s="222"/>
      <c r="K5" s="222"/>
      <c r="L5" s="218" t="s">
        <v>29</v>
      </c>
      <c r="M5" s="219"/>
      <c r="N5" s="220"/>
      <c r="O5" s="209" t="s">
        <v>28</v>
      </c>
      <c r="P5" s="210"/>
      <c r="Q5" s="211"/>
      <c r="R5" s="206" t="str">
        <f>IF(別表３!R5="","",別表３!R5)</f>
        <v/>
      </c>
      <c r="S5" s="207"/>
      <c r="T5" s="207"/>
      <c r="U5" s="207"/>
      <c r="V5" s="207"/>
      <c r="W5" s="207"/>
      <c r="X5" s="207"/>
      <c r="Y5" s="207"/>
      <c r="Z5" s="208"/>
      <c r="AA5" s="201"/>
      <c r="AB5" s="203"/>
      <c r="AC5" s="204"/>
      <c r="AD5" s="205"/>
      <c r="AE5" s="201"/>
      <c r="AF5" s="202"/>
      <c r="AG5" s="202"/>
      <c r="AH5" s="202"/>
      <c r="AI5" s="202"/>
      <c r="AJ5" s="202"/>
      <c r="AK5" s="202"/>
      <c r="AL5" s="202"/>
      <c r="AM5" s="203"/>
      <c r="AN5" s="201"/>
      <c r="AO5" s="202"/>
      <c r="AP5" s="202"/>
      <c r="AQ5" s="202"/>
      <c r="AR5" s="203"/>
    </row>
    <row r="6" spans="1:74" s="11" customFormat="1" ht="27" customHeight="1" x14ac:dyDescent="0.15">
      <c r="A6" s="196" t="s">
        <v>36</v>
      </c>
      <c r="B6" s="197"/>
      <c r="C6" s="198"/>
      <c r="D6" s="199"/>
      <c r="E6" s="199"/>
      <c r="F6" s="200"/>
      <c r="G6" s="186"/>
      <c r="H6" s="221" t="str">
        <f>別表３!H6</f>
        <v>　　　　　 年　　 月　　 日</v>
      </c>
      <c r="I6" s="222"/>
      <c r="J6" s="222"/>
      <c r="K6" s="222"/>
      <c r="L6" s="218" t="s">
        <v>26</v>
      </c>
      <c r="M6" s="219"/>
      <c r="N6" s="220"/>
      <c r="O6" s="212" t="s">
        <v>25</v>
      </c>
      <c r="P6" s="213"/>
      <c r="Q6" s="213"/>
      <c r="R6" s="213"/>
      <c r="S6" s="213"/>
      <c r="T6" s="213"/>
      <c r="U6" s="213"/>
      <c r="V6" s="214"/>
      <c r="W6" s="223" t="str">
        <f>IF(別表３!W6="","",別表３!W6)</f>
        <v/>
      </c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5"/>
    </row>
    <row r="7" spans="1:74" s="11" customFormat="1" ht="27" customHeight="1" x14ac:dyDescent="0.15">
      <c r="F7" s="5"/>
      <c r="G7" s="187"/>
      <c r="H7" s="34"/>
      <c r="I7" s="35"/>
      <c r="J7" s="35"/>
      <c r="K7" s="35"/>
      <c r="L7" s="35"/>
      <c r="M7" s="35"/>
      <c r="N7" s="36"/>
      <c r="O7" s="215" t="s">
        <v>24</v>
      </c>
      <c r="P7" s="216"/>
      <c r="Q7" s="216"/>
      <c r="R7" s="216"/>
      <c r="S7" s="216"/>
      <c r="T7" s="216"/>
      <c r="U7" s="216"/>
      <c r="V7" s="217"/>
      <c r="W7" s="226" t="str">
        <f>IF(別表３!W7="","",別表３!W7)</f>
        <v/>
      </c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8"/>
    </row>
    <row r="8" spans="1:74" s="11" customFormat="1" ht="27" customHeight="1" x14ac:dyDescent="0.15">
      <c r="A8" s="20" t="s">
        <v>22</v>
      </c>
      <c r="B8" s="21" t="s">
        <v>21</v>
      </c>
      <c r="C8" s="140"/>
      <c r="D8" s="141"/>
      <c r="E8" s="141"/>
      <c r="F8" s="141"/>
      <c r="G8" s="142"/>
      <c r="H8" s="136" t="s">
        <v>20</v>
      </c>
      <c r="I8" s="125"/>
      <c r="J8" s="140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2"/>
    </row>
    <row r="9" spans="1:74" s="11" customFormat="1" ht="15" customHeight="1" x14ac:dyDescent="0.15">
      <c r="A9" s="114" t="s">
        <v>19</v>
      </c>
      <c r="B9" s="115"/>
      <c r="C9" s="57"/>
      <c r="D9" s="119" t="s">
        <v>18</v>
      </c>
      <c r="E9" s="120"/>
      <c r="F9" s="120"/>
      <c r="G9" s="120"/>
      <c r="H9" s="120"/>
      <c r="I9" s="120"/>
      <c r="J9" s="120"/>
      <c r="K9" s="121"/>
      <c r="L9" s="119" t="s">
        <v>17</v>
      </c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1"/>
      <c r="AT9" s="137" t="s">
        <v>23</v>
      </c>
    </row>
    <row r="10" spans="1:74" s="11" customFormat="1" ht="30" customHeight="1" x14ac:dyDescent="0.15">
      <c r="A10" s="116"/>
      <c r="B10" s="117"/>
      <c r="C10" s="118"/>
      <c r="D10" s="122" t="s">
        <v>16</v>
      </c>
      <c r="E10" s="121"/>
      <c r="F10" s="123" t="s">
        <v>15</v>
      </c>
      <c r="G10" s="124"/>
      <c r="H10" s="125"/>
      <c r="I10" s="122" t="s">
        <v>14</v>
      </c>
      <c r="J10" s="120"/>
      <c r="K10" s="121"/>
      <c r="L10" s="122" t="s">
        <v>13</v>
      </c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1"/>
      <c r="AB10" s="123" t="s">
        <v>12</v>
      </c>
      <c r="AC10" s="125"/>
      <c r="AD10" s="122" t="s">
        <v>11</v>
      </c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1"/>
      <c r="AT10" s="138"/>
    </row>
    <row r="11" spans="1:74" s="11" customFormat="1" ht="12" customHeight="1" x14ac:dyDescent="0.15">
      <c r="A11" s="22"/>
      <c r="B11" s="23"/>
      <c r="C11" s="24"/>
      <c r="D11" s="23"/>
      <c r="E11" s="25" t="s">
        <v>10</v>
      </c>
      <c r="F11" s="22"/>
      <c r="G11" s="23"/>
      <c r="H11" s="24"/>
      <c r="I11" s="23"/>
      <c r="J11" s="23"/>
      <c r="K11" s="25" t="s">
        <v>10</v>
      </c>
      <c r="L11" s="22"/>
      <c r="M11" s="23"/>
      <c r="N11" s="23"/>
      <c r="O11" s="132" t="s">
        <v>9</v>
      </c>
      <c r="P11" s="132"/>
      <c r="Q11" s="132"/>
      <c r="R11" s="23"/>
      <c r="S11" s="132" t="s">
        <v>8</v>
      </c>
      <c r="T11" s="132"/>
      <c r="U11" s="132"/>
      <c r="V11" s="23"/>
      <c r="W11" s="98" t="s">
        <v>7</v>
      </c>
      <c r="X11" s="98"/>
      <c r="Y11" s="98"/>
      <c r="Z11" s="126" t="s">
        <v>6</v>
      </c>
      <c r="AA11" s="126"/>
      <c r="AB11" s="22"/>
      <c r="AC11" s="24"/>
      <c r="AD11" s="23"/>
      <c r="AE11" s="23"/>
      <c r="AF11" s="132" t="s">
        <v>9</v>
      </c>
      <c r="AG11" s="132"/>
      <c r="AH11" s="132"/>
      <c r="AI11" s="23"/>
      <c r="AJ11" s="132" t="s">
        <v>8</v>
      </c>
      <c r="AK11" s="132"/>
      <c r="AL11" s="132"/>
      <c r="AM11" s="23"/>
      <c r="AN11" s="98" t="s">
        <v>7</v>
      </c>
      <c r="AO11" s="98"/>
      <c r="AP11" s="98"/>
      <c r="AQ11" s="126" t="s">
        <v>6</v>
      </c>
      <c r="AR11" s="127"/>
      <c r="AT11" s="138"/>
    </row>
    <row r="12" spans="1:74" s="11" customFormat="1" ht="11.25" customHeight="1" x14ac:dyDescent="0.15">
      <c r="A12" s="128" t="s">
        <v>5</v>
      </c>
      <c r="B12" s="129"/>
      <c r="C12" s="130"/>
      <c r="D12" s="102"/>
      <c r="E12" s="103"/>
      <c r="F12" s="79"/>
      <c r="G12" s="80"/>
      <c r="H12" s="81"/>
      <c r="I12" s="131" t="str">
        <f>IF(OR(D12="",F12="",F13=""),"0",ROUNDDOWN(D12*F12/F13,2))</f>
        <v>0</v>
      </c>
      <c r="J12" s="109"/>
      <c r="K12" s="110"/>
      <c r="L12" s="93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  <c r="AB12" s="79"/>
      <c r="AC12" s="81"/>
      <c r="AD12" s="72" t="str">
        <f>IF(OR(L12="",AB12="",AB13=""),"0",ROUNDDOWN(L12*AB12/AB13,0))</f>
        <v>0</v>
      </c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4"/>
      <c r="AT12" s="138"/>
    </row>
    <row r="13" spans="1:74" s="11" customFormat="1" ht="11.25" customHeight="1" x14ac:dyDescent="0.15">
      <c r="A13" s="76" t="s">
        <v>4</v>
      </c>
      <c r="B13" s="77"/>
      <c r="C13" s="78"/>
      <c r="D13" s="104"/>
      <c r="E13" s="103"/>
      <c r="F13" s="79"/>
      <c r="G13" s="80"/>
      <c r="H13" s="81"/>
      <c r="I13" s="108"/>
      <c r="J13" s="109"/>
      <c r="K13" s="110"/>
      <c r="L13" s="96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5"/>
      <c r="AB13" s="79"/>
      <c r="AC13" s="81"/>
      <c r="AD13" s="75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4"/>
      <c r="AT13" s="138"/>
    </row>
    <row r="14" spans="1:74" s="11" customFormat="1" ht="2.25" customHeight="1" x14ac:dyDescent="0.15">
      <c r="A14" s="26"/>
      <c r="B14" s="27"/>
      <c r="C14" s="28"/>
      <c r="D14" s="27"/>
      <c r="E14" s="27"/>
      <c r="F14" s="26"/>
      <c r="G14" s="27"/>
      <c r="H14" s="28"/>
      <c r="I14" s="27"/>
      <c r="J14" s="27"/>
      <c r="K14" s="27"/>
      <c r="L14" s="26"/>
      <c r="M14" s="27"/>
      <c r="N14" s="27"/>
      <c r="O14" s="27"/>
      <c r="P14" s="28"/>
      <c r="Q14" s="27"/>
      <c r="R14" s="27"/>
      <c r="S14" s="27"/>
      <c r="T14" s="28"/>
      <c r="U14" s="27"/>
      <c r="V14" s="27"/>
      <c r="W14" s="27"/>
      <c r="X14" s="28"/>
      <c r="Y14" s="27"/>
      <c r="Z14" s="27"/>
      <c r="AA14" s="27"/>
      <c r="AB14" s="26"/>
      <c r="AC14" s="28"/>
      <c r="AD14" s="29"/>
      <c r="AE14" s="29"/>
      <c r="AF14" s="29"/>
      <c r="AG14" s="30"/>
      <c r="AH14" s="29"/>
      <c r="AI14" s="29"/>
      <c r="AJ14" s="29"/>
      <c r="AK14" s="30"/>
      <c r="AL14" s="29"/>
      <c r="AM14" s="29"/>
      <c r="AN14" s="29"/>
      <c r="AO14" s="30"/>
      <c r="AP14" s="29"/>
      <c r="AQ14" s="29"/>
      <c r="AR14" s="30"/>
      <c r="AT14" s="138"/>
    </row>
    <row r="15" spans="1:74" s="11" customFormat="1" ht="13.5" customHeight="1" x14ac:dyDescent="0.15">
      <c r="A15" s="111" t="s">
        <v>5</v>
      </c>
      <c r="B15" s="112"/>
      <c r="C15" s="113"/>
      <c r="D15" s="102"/>
      <c r="E15" s="103"/>
      <c r="F15" s="79"/>
      <c r="G15" s="80"/>
      <c r="H15" s="81"/>
      <c r="I15" s="105" t="str">
        <f>IF(OR(D15="",F15="",F16=""),"0",ROUNDDOWN(D15*F15/F16,2))</f>
        <v>0</v>
      </c>
      <c r="J15" s="106"/>
      <c r="K15" s="107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5"/>
      <c r="AB15" s="79"/>
      <c r="AC15" s="81"/>
      <c r="AD15" s="72" t="str">
        <f>IF(OR(L15="",AB15="",AB16=""),"0",ROUNDDOWN(L15*AB15/AB16,0))</f>
        <v>0</v>
      </c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4"/>
      <c r="AT15" s="138"/>
    </row>
    <row r="16" spans="1:74" s="11" customFormat="1" ht="13.5" customHeight="1" x14ac:dyDescent="0.15">
      <c r="A16" s="76" t="s">
        <v>4</v>
      </c>
      <c r="B16" s="77"/>
      <c r="C16" s="78"/>
      <c r="D16" s="104"/>
      <c r="E16" s="103"/>
      <c r="F16" s="79"/>
      <c r="G16" s="80"/>
      <c r="H16" s="81"/>
      <c r="I16" s="108"/>
      <c r="J16" s="109"/>
      <c r="K16" s="110"/>
      <c r="L16" s="96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5"/>
      <c r="AB16" s="79"/>
      <c r="AC16" s="81"/>
      <c r="AD16" s="75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4"/>
      <c r="AT16" s="138"/>
    </row>
    <row r="17" spans="1:46" s="11" customFormat="1" ht="2.25" customHeight="1" x14ac:dyDescent="0.15">
      <c r="A17" s="26"/>
      <c r="B17" s="27"/>
      <c r="C17" s="28"/>
      <c r="D17" s="26"/>
      <c r="E17" s="28"/>
      <c r="F17" s="26"/>
      <c r="G17" s="27"/>
      <c r="H17" s="28"/>
      <c r="I17" s="26"/>
      <c r="J17" s="27"/>
      <c r="K17" s="28"/>
      <c r="L17" s="26"/>
      <c r="M17" s="27"/>
      <c r="N17" s="27"/>
      <c r="O17" s="27"/>
      <c r="P17" s="28"/>
      <c r="Q17" s="27"/>
      <c r="R17" s="27"/>
      <c r="S17" s="27"/>
      <c r="T17" s="28"/>
      <c r="U17" s="27"/>
      <c r="V17" s="27"/>
      <c r="W17" s="27"/>
      <c r="X17" s="28"/>
      <c r="Y17" s="27"/>
      <c r="Z17" s="27"/>
      <c r="AA17" s="27"/>
      <c r="AB17" s="26"/>
      <c r="AC17" s="28"/>
      <c r="AD17" s="29"/>
      <c r="AE17" s="29"/>
      <c r="AF17" s="29"/>
      <c r="AG17" s="30"/>
      <c r="AH17" s="29"/>
      <c r="AI17" s="29"/>
      <c r="AJ17" s="29"/>
      <c r="AK17" s="30"/>
      <c r="AL17" s="29"/>
      <c r="AM17" s="29"/>
      <c r="AN17" s="29"/>
      <c r="AO17" s="30"/>
      <c r="AP17" s="29"/>
      <c r="AQ17" s="29"/>
      <c r="AR17" s="30"/>
      <c r="AT17" s="138"/>
    </row>
    <row r="18" spans="1:46" s="11" customFormat="1" ht="13.5" customHeight="1" x14ac:dyDescent="0.15">
      <c r="A18" s="99"/>
      <c r="B18" s="100"/>
      <c r="C18" s="101"/>
      <c r="D18" s="102"/>
      <c r="E18" s="103"/>
      <c r="F18" s="79"/>
      <c r="G18" s="80"/>
      <c r="H18" s="81"/>
      <c r="I18" s="105" t="str">
        <f>IF(OR(D18="",F18="",F19=""),"0",ROUNDDOWN(D18*F18/F19,2))</f>
        <v>0</v>
      </c>
      <c r="J18" s="106"/>
      <c r="K18" s="107"/>
      <c r="L18" s="93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5"/>
      <c r="AB18" s="79"/>
      <c r="AC18" s="81"/>
      <c r="AD18" s="72" t="str">
        <f>IF(OR(L18="",AB18="",AB19=""),"0",ROUNDDOWN(L18*AB18/AB19,0))</f>
        <v>0</v>
      </c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4"/>
      <c r="AT18" s="138"/>
    </row>
    <row r="19" spans="1:46" s="11" customFormat="1" ht="13.5" customHeight="1" x14ac:dyDescent="0.15">
      <c r="A19" s="76"/>
      <c r="B19" s="77"/>
      <c r="C19" s="78"/>
      <c r="D19" s="104"/>
      <c r="E19" s="103"/>
      <c r="F19" s="79"/>
      <c r="G19" s="80"/>
      <c r="H19" s="81"/>
      <c r="I19" s="108"/>
      <c r="J19" s="109"/>
      <c r="K19" s="110"/>
      <c r="L19" s="96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5"/>
      <c r="AB19" s="79"/>
      <c r="AC19" s="81"/>
      <c r="AD19" s="75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4"/>
      <c r="AT19" s="138"/>
    </row>
    <row r="20" spans="1:46" s="11" customFormat="1" ht="2.25" customHeight="1" x14ac:dyDescent="0.15">
      <c r="A20" s="26"/>
      <c r="B20" s="27"/>
      <c r="C20" s="28"/>
      <c r="D20" s="26"/>
      <c r="E20" s="28"/>
      <c r="F20" s="26"/>
      <c r="G20" s="27"/>
      <c r="H20" s="28"/>
      <c r="I20" s="26"/>
      <c r="J20" s="27"/>
      <c r="K20" s="28"/>
      <c r="L20" s="26"/>
      <c r="M20" s="27"/>
      <c r="N20" s="27"/>
      <c r="O20" s="27"/>
      <c r="P20" s="28"/>
      <c r="Q20" s="27"/>
      <c r="R20" s="27"/>
      <c r="S20" s="27"/>
      <c r="T20" s="28"/>
      <c r="U20" s="27"/>
      <c r="V20" s="27"/>
      <c r="W20" s="27"/>
      <c r="X20" s="28"/>
      <c r="Y20" s="27"/>
      <c r="Z20" s="27"/>
      <c r="AA20" s="27"/>
      <c r="AB20" s="26"/>
      <c r="AC20" s="28"/>
      <c r="AD20" s="29"/>
      <c r="AE20" s="29"/>
      <c r="AF20" s="29"/>
      <c r="AG20" s="30"/>
      <c r="AH20" s="29"/>
      <c r="AI20" s="29"/>
      <c r="AJ20" s="29"/>
      <c r="AK20" s="30"/>
      <c r="AL20" s="29"/>
      <c r="AM20" s="29"/>
      <c r="AN20" s="29"/>
      <c r="AO20" s="30"/>
      <c r="AP20" s="29"/>
      <c r="AQ20" s="29"/>
      <c r="AR20" s="30"/>
      <c r="AT20" s="138"/>
    </row>
    <row r="21" spans="1:46" s="11" customFormat="1" ht="13.5" customHeight="1" x14ac:dyDescent="0.15">
      <c r="A21" s="55" t="s">
        <v>3</v>
      </c>
      <c r="B21" s="56"/>
      <c r="C21" s="57"/>
      <c r="D21" s="82"/>
      <c r="E21" s="83"/>
      <c r="F21" s="84"/>
      <c r="G21" s="84"/>
      <c r="H21" s="84"/>
      <c r="I21" s="84"/>
      <c r="J21" s="84"/>
      <c r="K21" s="85"/>
      <c r="L21" s="93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5"/>
      <c r="AB21" s="97">
        <v>1</v>
      </c>
      <c r="AC21" s="60"/>
      <c r="AD21" s="72" t="str">
        <f>IF(OR(L21="",AB21="",AB22=""),"0",ROUNDDOWN(L21*AB21/AB22,0))</f>
        <v>0</v>
      </c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4"/>
      <c r="AT21" s="138"/>
    </row>
    <row r="22" spans="1:46" s="11" customFormat="1" ht="13.5" customHeight="1" x14ac:dyDescent="0.15">
      <c r="A22" s="58"/>
      <c r="B22" s="59"/>
      <c r="C22" s="60"/>
      <c r="D22" s="86"/>
      <c r="E22" s="87"/>
      <c r="F22" s="88"/>
      <c r="G22" s="88"/>
      <c r="H22" s="88"/>
      <c r="I22" s="88"/>
      <c r="J22" s="88"/>
      <c r="K22" s="89"/>
      <c r="L22" s="96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5"/>
      <c r="AB22" s="97">
        <v>2</v>
      </c>
      <c r="AC22" s="60"/>
      <c r="AD22" s="75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4"/>
      <c r="AT22" s="138"/>
    </row>
    <row r="23" spans="1:46" s="11" customFormat="1" ht="2.25" customHeight="1" x14ac:dyDescent="0.15">
      <c r="A23" s="26"/>
      <c r="B23" s="27"/>
      <c r="C23" s="28"/>
      <c r="D23" s="90"/>
      <c r="E23" s="91"/>
      <c r="F23" s="91"/>
      <c r="G23" s="91"/>
      <c r="H23" s="91"/>
      <c r="I23" s="91"/>
      <c r="J23" s="91"/>
      <c r="K23" s="92"/>
      <c r="L23" s="26"/>
      <c r="M23" s="27"/>
      <c r="N23" s="27"/>
      <c r="O23" s="27"/>
      <c r="P23" s="28"/>
      <c r="Q23" s="27"/>
      <c r="R23" s="27"/>
      <c r="S23" s="27"/>
      <c r="T23" s="28"/>
      <c r="U23" s="27"/>
      <c r="V23" s="27"/>
      <c r="W23" s="27"/>
      <c r="X23" s="28"/>
      <c r="Y23" s="27"/>
      <c r="Z23" s="27"/>
      <c r="AA23" s="27"/>
      <c r="AB23" s="26"/>
      <c r="AC23" s="28"/>
      <c r="AD23" s="27"/>
      <c r="AE23" s="27"/>
      <c r="AF23" s="27"/>
      <c r="AG23" s="28"/>
      <c r="AH23" s="27"/>
      <c r="AI23" s="27"/>
      <c r="AJ23" s="27"/>
      <c r="AK23" s="28"/>
      <c r="AL23" s="27"/>
      <c r="AM23" s="27"/>
      <c r="AN23" s="27"/>
      <c r="AO23" s="28"/>
      <c r="AP23" s="27"/>
      <c r="AQ23" s="27"/>
      <c r="AR23" s="28"/>
      <c r="AT23" s="138"/>
    </row>
    <row r="24" spans="1:46" s="11" customFormat="1" ht="13.5" customHeight="1" x14ac:dyDescent="0.15">
      <c r="A24" s="55" t="s">
        <v>2</v>
      </c>
      <c r="B24" s="56"/>
      <c r="C24" s="57"/>
      <c r="D24" s="61">
        <f>D12+D15+D18</f>
        <v>0</v>
      </c>
      <c r="E24" s="62"/>
      <c r="F24" s="64"/>
      <c r="G24" s="65"/>
      <c r="H24" s="66"/>
      <c r="I24" s="61">
        <f>I12+I15+I18</f>
        <v>0</v>
      </c>
      <c r="J24" s="70"/>
      <c r="K24" s="71"/>
      <c r="L24" s="37">
        <f>L12+L15+L18+L21</f>
        <v>0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  <c r="AB24" s="64"/>
      <c r="AC24" s="66"/>
      <c r="AD24" s="37">
        <f>AD12+AD15+AD18+AD21</f>
        <v>0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9"/>
      <c r="AT24" s="138"/>
    </row>
    <row r="25" spans="1:46" s="11" customFormat="1" ht="13.5" customHeight="1" x14ac:dyDescent="0.15">
      <c r="A25" s="58"/>
      <c r="B25" s="59"/>
      <c r="C25" s="60"/>
      <c r="D25" s="63"/>
      <c r="E25" s="62"/>
      <c r="F25" s="67"/>
      <c r="G25" s="68"/>
      <c r="H25" s="69"/>
      <c r="I25" s="63"/>
      <c r="J25" s="70"/>
      <c r="K25" s="71"/>
      <c r="L25" s="40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67"/>
      <c r="AC25" s="69"/>
      <c r="AD25" s="40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9"/>
      <c r="AT25" s="138"/>
    </row>
    <row r="26" spans="1:46" s="11" customFormat="1" ht="2.25" customHeight="1" thickBot="1" x14ac:dyDescent="0.2">
      <c r="A26" s="31"/>
      <c r="B26" s="32"/>
      <c r="C26" s="33"/>
      <c r="D26" s="31"/>
      <c r="E26" s="33"/>
      <c r="F26" s="31"/>
      <c r="G26" s="32"/>
      <c r="H26" s="33"/>
      <c r="I26" s="31"/>
      <c r="J26" s="32"/>
      <c r="K26" s="33"/>
      <c r="L26" s="31"/>
      <c r="M26" s="32"/>
      <c r="N26" s="32"/>
      <c r="O26" s="32"/>
      <c r="P26" s="33"/>
      <c r="Q26" s="32"/>
      <c r="R26" s="32"/>
      <c r="S26" s="32"/>
      <c r="T26" s="33"/>
      <c r="U26" s="32"/>
      <c r="V26" s="32"/>
      <c r="W26" s="32"/>
      <c r="X26" s="33"/>
      <c r="Y26" s="32"/>
      <c r="Z26" s="32"/>
      <c r="AA26" s="32"/>
      <c r="AB26" s="31"/>
      <c r="AC26" s="33"/>
      <c r="AD26" s="32"/>
      <c r="AE26" s="32"/>
      <c r="AF26" s="32"/>
      <c r="AG26" s="33"/>
      <c r="AH26" s="32"/>
      <c r="AI26" s="32"/>
      <c r="AJ26" s="32"/>
      <c r="AK26" s="33"/>
      <c r="AL26" s="32"/>
      <c r="AM26" s="32"/>
      <c r="AN26" s="32"/>
      <c r="AO26" s="33"/>
      <c r="AP26" s="32"/>
      <c r="AQ26" s="32"/>
      <c r="AR26" s="33"/>
      <c r="AT26" s="138"/>
    </row>
    <row r="27" spans="1:46" s="11" customFormat="1" ht="27" customHeight="1" thickTop="1" x14ac:dyDescent="0.15">
      <c r="A27" s="20" t="s">
        <v>22</v>
      </c>
      <c r="B27" s="21" t="s">
        <v>21</v>
      </c>
      <c r="C27" s="133"/>
      <c r="D27" s="134"/>
      <c r="E27" s="134"/>
      <c r="F27" s="134"/>
      <c r="G27" s="135"/>
      <c r="H27" s="136" t="s">
        <v>20</v>
      </c>
      <c r="I27" s="125"/>
      <c r="J27" s="133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5"/>
      <c r="AT27" s="138"/>
    </row>
    <row r="28" spans="1:46" s="11" customFormat="1" ht="15" customHeight="1" x14ac:dyDescent="0.15">
      <c r="A28" s="114" t="s">
        <v>19</v>
      </c>
      <c r="B28" s="115"/>
      <c r="C28" s="57"/>
      <c r="D28" s="119" t="s">
        <v>18</v>
      </c>
      <c r="E28" s="120"/>
      <c r="F28" s="120"/>
      <c r="G28" s="120"/>
      <c r="H28" s="120"/>
      <c r="I28" s="120"/>
      <c r="J28" s="120"/>
      <c r="K28" s="121"/>
      <c r="L28" s="119" t="s">
        <v>17</v>
      </c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1"/>
      <c r="AT28" s="139"/>
    </row>
    <row r="29" spans="1:46" s="11" customFormat="1" ht="30" customHeight="1" x14ac:dyDescent="0.15">
      <c r="A29" s="116"/>
      <c r="B29" s="117"/>
      <c r="C29" s="118"/>
      <c r="D29" s="122" t="s">
        <v>16</v>
      </c>
      <c r="E29" s="121"/>
      <c r="F29" s="123" t="s">
        <v>15</v>
      </c>
      <c r="G29" s="124"/>
      <c r="H29" s="125"/>
      <c r="I29" s="122" t="s">
        <v>14</v>
      </c>
      <c r="J29" s="120"/>
      <c r="K29" s="121"/>
      <c r="L29" s="122" t="s">
        <v>13</v>
      </c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1"/>
      <c r="AB29" s="123" t="s">
        <v>12</v>
      </c>
      <c r="AC29" s="125"/>
      <c r="AD29" s="122" t="s">
        <v>11</v>
      </c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1"/>
      <c r="AT29" s="139"/>
    </row>
    <row r="30" spans="1:46" s="11" customFormat="1" ht="12" customHeight="1" x14ac:dyDescent="0.15">
      <c r="A30" s="22"/>
      <c r="B30" s="23"/>
      <c r="C30" s="24"/>
      <c r="D30" s="23"/>
      <c r="E30" s="25" t="s">
        <v>10</v>
      </c>
      <c r="F30" s="22"/>
      <c r="G30" s="23"/>
      <c r="H30" s="24"/>
      <c r="I30" s="23"/>
      <c r="J30" s="23"/>
      <c r="K30" s="25" t="s">
        <v>10</v>
      </c>
      <c r="L30" s="22"/>
      <c r="M30" s="23"/>
      <c r="N30" s="23"/>
      <c r="O30" s="132" t="s">
        <v>9</v>
      </c>
      <c r="P30" s="132"/>
      <c r="Q30" s="132"/>
      <c r="R30" s="23"/>
      <c r="S30" s="132" t="s">
        <v>8</v>
      </c>
      <c r="T30" s="132"/>
      <c r="U30" s="132"/>
      <c r="V30" s="23"/>
      <c r="W30" s="98" t="s">
        <v>7</v>
      </c>
      <c r="X30" s="98"/>
      <c r="Y30" s="98"/>
      <c r="Z30" s="126" t="s">
        <v>6</v>
      </c>
      <c r="AA30" s="126"/>
      <c r="AB30" s="22"/>
      <c r="AC30" s="24"/>
      <c r="AD30" s="23"/>
      <c r="AE30" s="23"/>
      <c r="AF30" s="132" t="s">
        <v>9</v>
      </c>
      <c r="AG30" s="132"/>
      <c r="AH30" s="132"/>
      <c r="AI30" s="23"/>
      <c r="AJ30" s="132" t="s">
        <v>8</v>
      </c>
      <c r="AK30" s="132"/>
      <c r="AL30" s="132"/>
      <c r="AM30" s="23"/>
      <c r="AN30" s="98" t="s">
        <v>7</v>
      </c>
      <c r="AO30" s="98"/>
      <c r="AP30" s="98"/>
      <c r="AQ30" s="126" t="s">
        <v>6</v>
      </c>
      <c r="AR30" s="127"/>
    </row>
    <row r="31" spans="1:46" s="11" customFormat="1" ht="11.25" customHeight="1" x14ac:dyDescent="0.15">
      <c r="A31" s="128" t="s">
        <v>5</v>
      </c>
      <c r="B31" s="129"/>
      <c r="C31" s="130"/>
      <c r="D31" s="102"/>
      <c r="E31" s="103"/>
      <c r="F31" s="79"/>
      <c r="G31" s="80"/>
      <c r="H31" s="81"/>
      <c r="I31" s="131" t="str">
        <f>IF(OR(D31="",F31="",F32=""),"0",ROUNDDOWN(D31*F31/F32,2))</f>
        <v>0</v>
      </c>
      <c r="J31" s="109"/>
      <c r="K31" s="110"/>
      <c r="L31" s="93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5"/>
      <c r="AB31" s="79"/>
      <c r="AC31" s="81"/>
      <c r="AD31" s="72" t="str">
        <f>IF(OR(L31="",AB31="",AB32=""),"0",ROUNDDOWN(L31*AB31/AB32,0))</f>
        <v>0</v>
      </c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4"/>
    </row>
    <row r="32" spans="1:46" s="11" customFormat="1" ht="11.25" customHeight="1" x14ac:dyDescent="0.15">
      <c r="A32" s="76" t="s">
        <v>4</v>
      </c>
      <c r="B32" s="77"/>
      <c r="C32" s="78"/>
      <c r="D32" s="104"/>
      <c r="E32" s="103"/>
      <c r="F32" s="79"/>
      <c r="G32" s="80"/>
      <c r="H32" s="81"/>
      <c r="I32" s="108"/>
      <c r="J32" s="109"/>
      <c r="K32" s="110"/>
      <c r="L32" s="96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5"/>
      <c r="AB32" s="79"/>
      <c r="AC32" s="81"/>
      <c r="AD32" s="75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4"/>
    </row>
    <row r="33" spans="1:46" s="11" customFormat="1" ht="2.25" customHeight="1" x14ac:dyDescent="0.15">
      <c r="A33" s="26"/>
      <c r="B33" s="27"/>
      <c r="C33" s="28"/>
      <c r="D33" s="27"/>
      <c r="E33" s="27"/>
      <c r="F33" s="26"/>
      <c r="G33" s="27"/>
      <c r="H33" s="28"/>
      <c r="I33" s="27"/>
      <c r="J33" s="27"/>
      <c r="K33" s="27"/>
      <c r="L33" s="26"/>
      <c r="M33" s="27"/>
      <c r="N33" s="27"/>
      <c r="O33" s="27"/>
      <c r="P33" s="28"/>
      <c r="Q33" s="27"/>
      <c r="R33" s="27"/>
      <c r="S33" s="27"/>
      <c r="T33" s="28"/>
      <c r="U33" s="27"/>
      <c r="V33" s="27"/>
      <c r="W33" s="27"/>
      <c r="X33" s="28"/>
      <c r="Y33" s="27"/>
      <c r="Z33" s="27"/>
      <c r="AA33" s="27"/>
      <c r="AB33" s="26"/>
      <c r="AC33" s="28"/>
      <c r="AD33" s="29"/>
      <c r="AE33" s="29"/>
      <c r="AF33" s="29"/>
      <c r="AG33" s="30"/>
      <c r="AH33" s="29"/>
      <c r="AI33" s="29"/>
      <c r="AJ33" s="29"/>
      <c r="AK33" s="30"/>
      <c r="AL33" s="29"/>
      <c r="AM33" s="29"/>
      <c r="AN33" s="29"/>
      <c r="AO33" s="30"/>
      <c r="AP33" s="29"/>
      <c r="AQ33" s="29"/>
      <c r="AR33" s="30"/>
    </row>
    <row r="34" spans="1:46" s="11" customFormat="1" ht="13.5" customHeight="1" x14ac:dyDescent="0.15">
      <c r="A34" s="111" t="s">
        <v>5</v>
      </c>
      <c r="B34" s="112"/>
      <c r="C34" s="113"/>
      <c r="D34" s="102"/>
      <c r="E34" s="103"/>
      <c r="F34" s="79"/>
      <c r="G34" s="80"/>
      <c r="H34" s="81"/>
      <c r="I34" s="105" t="str">
        <f>IF(OR(D34="",F34="",F35=""),"0",ROUNDDOWN(D34*F34/F35,2))</f>
        <v>0</v>
      </c>
      <c r="J34" s="106"/>
      <c r="K34" s="107"/>
      <c r="L34" s="93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5"/>
      <c r="AB34" s="79"/>
      <c r="AC34" s="81"/>
      <c r="AD34" s="72" t="str">
        <f>IF(OR(L34="",AB34="",AB35=""),"0",ROUNDDOWN(L34*AB34/AB35,0))</f>
        <v>0</v>
      </c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4"/>
    </row>
    <row r="35" spans="1:46" s="11" customFormat="1" ht="13.5" customHeight="1" x14ac:dyDescent="0.15">
      <c r="A35" s="76" t="s">
        <v>4</v>
      </c>
      <c r="B35" s="77"/>
      <c r="C35" s="78"/>
      <c r="D35" s="104"/>
      <c r="E35" s="103"/>
      <c r="F35" s="79"/>
      <c r="G35" s="80"/>
      <c r="H35" s="81"/>
      <c r="I35" s="108"/>
      <c r="J35" s="109"/>
      <c r="K35" s="110"/>
      <c r="L35" s="96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5"/>
      <c r="AB35" s="79"/>
      <c r="AC35" s="81"/>
      <c r="AD35" s="75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4"/>
    </row>
    <row r="36" spans="1:46" s="11" customFormat="1" ht="2.25" customHeight="1" x14ac:dyDescent="0.15">
      <c r="A36" s="26"/>
      <c r="B36" s="27"/>
      <c r="C36" s="28"/>
      <c r="D36" s="26"/>
      <c r="E36" s="28"/>
      <c r="F36" s="26"/>
      <c r="G36" s="27"/>
      <c r="H36" s="28"/>
      <c r="I36" s="26"/>
      <c r="J36" s="27"/>
      <c r="K36" s="28"/>
      <c r="L36" s="26"/>
      <c r="M36" s="27"/>
      <c r="N36" s="27"/>
      <c r="O36" s="27"/>
      <c r="P36" s="28"/>
      <c r="Q36" s="27"/>
      <c r="R36" s="27"/>
      <c r="S36" s="27"/>
      <c r="T36" s="28"/>
      <c r="U36" s="27"/>
      <c r="V36" s="27"/>
      <c r="W36" s="27"/>
      <c r="X36" s="28"/>
      <c r="Y36" s="27"/>
      <c r="Z36" s="27"/>
      <c r="AA36" s="27"/>
      <c r="AB36" s="26"/>
      <c r="AC36" s="28"/>
      <c r="AD36" s="29"/>
      <c r="AE36" s="29"/>
      <c r="AF36" s="29"/>
      <c r="AG36" s="30"/>
      <c r="AH36" s="29"/>
      <c r="AI36" s="29"/>
      <c r="AJ36" s="29"/>
      <c r="AK36" s="30"/>
      <c r="AL36" s="29"/>
      <c r="AM36" s="29"/>
      <c r="AN36" s="29"/>
      <c r="AO36" s="30"/>
      <c r="AP36" s="29"/>
      <c r="AQ36" s="29"/>
      <c r="AR36" s="30"/>
    </row>
    <row r="37" spans="1:46" s="11" customFormat="1" ht="13.5" customHeight="1" x14ac:dyDescent="0.15">
      <c r="A37" s="99"/>
      <c r="B37" s="100"/>
      <c r="C37" s="101"/>
      <c r="D37" s="102"/>
      <c r="E37" s="103"/>
      <c r="F37" s="79"/>
      <c r="G37" s="80"/>
      <c r="H37" s="81"/>
      <c r="I37" s="105" t="str">
        <f>IF(OR(D37="",F37="",F38=""),"0",ROUNDDOWN(D37*F37/F38,2))</f>
        <v>0</v>
      </c>
      <c r="J37" s="106"/>
      <c r="K37" s="107"/>
      <c r="L37" s="93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5"/>
      <c r="AB37" s="79"/>
      <c r="AC37" s="81"/>
      <c r="AD37" s="72" t="str">
        <f>IF(OR(L37="",AB37="",AB38=""),"0",ROUNDDOWN(L37*AB37/AB38,0))</f>
        <v>0</v>
      </c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4"/>
    </row>
    <row r="38" spans="1:46" s="11" customFormat="1" ht="13.5" customHeight="1" x14ac:dyDescent="0.15">
      <c r="A38" s="76"/>
      <c r="B38" s="77"/>
      <c r="C38" s="78"/>
      <c r="D38" s="104"/>
      <c r="E38" s="103"/>
      <c r="F38" s="79"/>
      <c r="G38" s="80"/>
      <c r="H38" s="81"/>
      <c r="I38" s="108"/>
      <c r="J38" s="109"/>
      <c r="K38" s="110"/>
      <c r="L38" s="96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5"/>
      <c r="AB38" s="79"/>
      <c r="AC38" s="81"/>
      <c r="AD38" s="75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4"/>
    </row>
    <row r="39" spans="1:46" s="11" customFormat="1" ht="2.25" customHeight="1" x14ac:dyDescent="0.15">
      <c r="A39" s="26"/>
      <c r="B39" s="27"/>
      <c r="C39" s="28"/>
      <c r="D39" s="26"/>
      <c r="E39" s="28"/>
      <c r="F39" s="26"/>
      <c r="G39" s="27"/>
      <c r="H39" s="28"/>
      <c r="I39" s="26"/>
      <c r="J39" s="27"/>
      <c r="K39" s="28"/>
      <c r="L39" s="26"/>
      <c r="M39" s="27"/>
      <c r="N39" s="27"/>
      <c r="O39" s="27"/>
      <c r="P39" s="28"/>
      <c r="Q39" s="27"/>
      <c r="R39" s="27"/>
      <c r="S39" s="27"/>
      <c r="T39" s="28"/>
      <c r="U39" s="27"/>
      <c r="V39" s="27"/>
      <c r="W39" s="27"/>
      <c r="X39" s="28"/>
      <c r="Y39" s="27"/>
      <c r="Z39" s="27"/>
      <c r="AA39" s="27"/>
      <c r="AB39" s="26"/>
      <c r="AC39" s="28"/>
      <c r="AD39" s="29"/>
      <c r="AE39" s="29"/>
      <c r="AF39" s="29"/>
      <c r="AG39" s="30"/>
      <c r="AH39" s="29"/>
      <c r="AI39" s="29"/>
      <c r="AJ39" s="29"/>
      <c r="AK39" s="30"/>
      <c r="AL39" s="29"/>
      <c r="AM39" s="29"/>
      <c r="AN39" s="29"/>
      <c r="AO39" s="30"/>
      <c r="AP39" s="29"/>
      <c r="AQ39" s="29"/>
      <c r="AR39" s="30"/>
    </row>
    <row r="40" spans="1:46" s="11" customFormat="1" ht="13.5" customHeight="1" x14ac:dyDescent="0.15">
      <c r="A40" s="55" t="s">
        <v>3</v>
      </c>
      <c r="B40" s="56"/>
      <c r="C40" s="57"/>
      <c r="D40" s="82"/>
      <c r="E40" s="83"/>
      <c r="F40" s="84"/>
      <c r="G40" s="84"/>
      <c r="H40" s="84"/>
      <c r="I40" s="84"/>
      <c r="J40" s="84"/>
      <c r="K40" s="85"/>
      <c r="L40" s="93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5"/>
      <c r="AB40" s="97">
        <v>1</v>
      </c>
      <c r="AC40" s="60"/>
      <c r="AD40" s="72" t="str">
        <f>IF(OR(L40="",AB40="",AB41=""),"0",ROUNDDOWN(L40*AB40/AB41,0))</f>
        <v>0</v>
      </c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4"/>
    </row>
    <row r="41" spans="1:46" s="11" customFormat="1" ht="13.5" customHeight="1" x14ac:dyDescent="0.15">
      <c r="A41" s="58"/>
      <c r="B41" s="59"/>
      <c r="C41" s="60"/>
      <c r="D41" s="86"/>
      <c r="E41" s="87"/>
      <c r="F41" s="88"/>
      <c r="G41" s="88"/>
      <c r="H41" s="88"/>
      <c r="I41" s="88"/>
      <c r="J41" s="88"/>
      <c r="K41" s="89"/>
      <c r="L41" s="96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  <c r="AB41" s="97">
        <v>2</v>
      </c>
      <c r="AC41" s="60"/>
      <c r="AD41" s="75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</row>
    <row r="42" spans="1:46" s="11" customFormat="1" ht="2.25" customHeight="1" x14ac:dyDescent="0.15">
      <c r="A42" s="26"/>
      <c r="B42" s="27"/>
      <c r="C42" s="28"/>
      <c r="D42" s="90"/>
      <c r="E42" s="91"/>
      <c r="F42" s="91"/>
      <c r="G42" s="91"/>
      <c r="H42" s="91"/>
      <c r="I42" s="91"/>
      <c r="J42" s="91"/>
      <c r="K42" s="92"/>
      <c r="L42" s="26"/>
      <c r="M42" s="27"/>
      <c r="N42" s="27"/>
      <c r="O42" s="27"/>
      <c r="P42" s="28"/>
      <c r="Q42" s="27"/>
      <c r="R42" s="27"/>
      <c r="S42" s="27"/>
      <c r="T42" s="28"/>
      <c r="U42" s="27"/>
      <c r="V42" s="27"/>
      <c r="W42" s="27"/>
      <c r="X42" s="28"/>
      <c r="Y42" s="27"/>
      <c r="Z42" s="27"/>
      <c r="AA42" s="27"/>
      <c r="AB42" s="26"/>
      <c r="AC42" s="28"/>
      <c r="AD42" s="27"/>
      <c r="AE42" s="27"/>
      <c r="AF42" s="27"/>
      <c r="AG42" s="28"/>
      <c r="AH42" s="27"/>
      <c r="AI42" s="27"/>
      <c r="AJ42" s="27"/>
      <c r="AK42" s="28"/>
      <c r="AL42" s="27"/>
      <c r="AM42" s="27"/>
      <c r="AN42" s="27"/>
      <c r="AO42" s="28"/>
      <c r="AP42" s="27"/>
      <c r="AQ42" s="27"/>
      <c r="AR42" s="28"/>
    </row>
    <row r="43" spans="1:46" s="11" customFormat="1" ht="13.5" customHeight="1" x14ac:dyDescent="0.15">
      <c r="A43" s="55" t="s">
        <v>2</v>
      </c>
      <c r="B43" s="56"/>
      <c r="C43" s="57"/>
      <c r="D43" s="61">
        <f>D31+D34+D37</f>
        <v>0</v>
      </c>
      <c r="E43" s="62"/>
      <c r="F43" s="64"/>
      <c r="G43" s="65"/>
      <c r="H43" s="66"/>
      <c r="I43" s="61">
        <f>I31+I34+I37</f>
        <v>0</v>
      </c>
      <c r="J43" s="70"/>
      <c r="K43" s="71"/>
      <c r="L43" s="37">
        <f>L31+L34+L37+L40</f>
        <v>0</v>
      </c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64"/>
      <c r="AC43" s="66"/>
      <c r="AD43" s="37">
        <f>AD31+AD34+AD37+AD40</f>
        <v>0</v>
      </c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9"/>
    </row>
    <row r="44" spans="1:46" s="11" customFormat="1" ht="13.5" customHeight="1" x14ac:dyDescent="0.15">
      <c r="A44" s="58"/>
      <c r="B44" s="59"/>
      <c r="C44" s="60"/>
      <c r="D44" s="63"/>
      <c r="E44" s="62"/>
      <c r="F44" s="67"/>
      <c r="G44" s="68"/>
      <c r="H44" s="69"/>
      <c r="I44" s="63"/>
      <c r="J44" s="70"/>
      <c r="K44" s="71"/>
      <c r="L44" s="40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67"/>
      <c r="AC44" s="69"/>
      <c r="AD44" s="40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9"/>
    </row>
    <row r="45" spans="1:46" s="11" customFormat="1" ht="2.25" customHeight="1" thickBot="1" x14ac:dyDescent="0.2">
      <c r="A45" s="31"/>
      <c r="B45" s="32"/>
      <c r="C45" s="33"/>
      <c r="D45" s="31"/>
      <c r="E45" s="33"/>
      <c r="F45" s="31"/>
      <c r="G45" s="32"/>
      <c r="H45" s="33"/>
      <c r="I45" s="31"/>
      <c r="J45" s="32"/>
      <c r="K45" s="33"/>
      <c r="L45" s="31"/>
      <c r="M45" s="32"/>
      <c r="N45" s="32"/>
      <c r="O45" s="32"/>
      <c r="P45" s="33"/>
      <c r="Q45" s="32"/>
      <c r="R45" s="32"/>
      <c r="S45" s="32"/>
      <c r="T45" s="33"/>
      <c r="U45" s="32"/>
      <c r="V45" s="32"/>
      <c r="W45" s="32"/>
      <c r="X45" s="33"/>
      <c r="Y45" s="32"/>
      <c r="Z45" s="32"/>
      <c r="AA45" s="32"/>
      <c r="AB45" s="31"/>
      <c r="AC45" s="33"/>
      <c r="AD45" s="32"/>
      <c r="AE45" s="32"/>
      <c r="AF45" s="32"/>
      <c r="AG45" s="33"/>
      <c r="AH45" s="32"/>
      <c r="AI45" s="32"/>
      <c r="AJ45" s="32"/>
      <c r="AK45" s="33"/>
      <c r="AL45" s="32"/>
      <c r="AM45" s="32"/>
      <c r="AN45" s="32"/>
      <c r="AO45" s="33"/>
      <c r="AP45" s="32"/>
      <c r="AQ45" s="32"/>
      <c r="AR45" s="33"/>
    </row>
    <row r="46" spans="1:46" s="11" customFormat="1" ht="37.5" customHeight="1" thickTop="1" x14ac:dyDescent="0.2">
      <c r="A46" s="41" t="s">
        <v>1</v>
      </c>
      <c r="B46" s="42"/>
      <c r="C46" s="42"/>
      <c r="D46" s="42"/>
      <c r="E46" s="42"/>
      <c r="F46" s="42"/>
      <c r="G46" s="42"/>
      <c r="H46" s="43"/>
      <c r="I46" s="44">
        <f>'別表３－３'!I806+I24+I43</f>
        <v>0</v>
      </c>
      <c r="J46" s="45"/>
      <c r="K46" s="46"/>
      <c r="L46" s="41" t="s">
        <v>0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3"/>
      <c r="AD46" s="50">
        <f>'別表３－３'!AD806+AD24+AD43</f>
        <v>0</v>
      </c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2"/>
      <c r="AS46" s="53" t="s">
        <v>101</v>
      </c>
      <c r="AT46" s="54"/>
    </row>
    <row r="47" spans="1:46" ht="2.25" customHeight="1" x14ac:dyDescent="0.15">
      <c r="A47" s="10"/>
      <c r="B47" s="9"/>
      <c r="C47" s="9"/>
      <c r="D47" s="9"/>
      <c r="E47" s="9"/>
      <c r="F47" s="9"/>
      <c r="G47" s="9"/>
      <c r="H47" s="8"/>
      <c r="I47" s="47"/>
      <c r="J47" s="48"/>
      <c r="K47" s="49"/>
      <c r="L47" s="7"/>
      <c r="M47" s="6"/>
      <c r="N47" s="6"/>
      <c r="O47" s="6"/>
      <c r="P47" s="5"/>
      <c r="Q47" s="6"/>
      <c r="R47" s="6"/>
      <c r="S47" s="6"/>
      <c r="T47" s="5"/>
      <c r="U47" s="6"/>
      <c r="V47" s="6"/>
      <c r="W47" s="6"/>
      <c r="X47" s="5"/>
      <c r="Y47" s="6"/>
      <c r="Z47" s="6"/>
      <c r="AA47" s="6"/>
      <c r="AB47" s="7"/>
      <c r="AC47" s="5"/>
      <c r="AD47" s="6"/>
      <c r="AE47" s="6"/>
      <c r="AF47" s="6"/>
      <c r="AG47" s="5"/>
      <c r="AH47" s="6"/>
      <c r="AI47" s="6"/>
      <c r="AJ47" s="6"/>
      <c r="AK47" s="5"/>
      <c r="AL47" s="6"/>
      <c r="AM47" s="6"/>
      <c r="AN47" s="6"/>
      <c r="AO47" s="5"/>
      <c r="AP47" s="6"/>
      <c r="AQ47" s="6"/>
      <c r="AR47" s="5"/>
    </row>
    <row r="48" spans="1:46" s="11" customFormat="1" ht="27" customHeight="1" x14ac:dyDescent="0.15">
      <c r="A48" s="20" t="s">
        <v>22</v>
      </c>
      <c r="B48" s="21" t="s">
        <v>21</v>
      </c>
      <c r="C48" s="140"/>
      <c r="D48" s="141"/>
      <c r="E48" s="141"/>
      <c r="F48" s="141"/>
      <c r="G48" s="142"/>
      <c r="H48" s="136" t="s">
        <v>20</v>
      </c>
      <c r="I48" s="125"/>
      <c r="J48" s="140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2"/>
    </row>
    <row r="49" spans="1:46" s="11" customFormat="1" ht="15" customHeight="1" x14ac:dyDescent="0.15">
      <c r="A49" s="114" t="s">
        <v>19</v>
      </c>
      <c r="B49" s="115"/>
      <c r="C49" s="57"/>
      <c r="D49" s="119" t="s">
        <v>18</v>
      </c>
      <c r="E49" s="120"/>
      <c r="F49" s="120"/>
      <c r="G49" s="120"/>
      <c r="H49" s="120"/>
      <c r="I49" s="120"/>
      <c r="J49" s="120"/>
      <c r="K49" s="121"/>
      <c r="L49" s="119" t="s">
        <v>17</v>
      </c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1"/>
      <c r="AT49" s="137" t="s">
        <v>23</v>
      </c>
    </row>
    <row r="50" spans="1:46" s="11" customFormat="1" ht="30" customHeight="1" x14ac:dyDescent="0.15">
      <c r="A50" s="116"/>
      <c r="B50" s="117"/>
      <c r="C50" s="118"/>
      <c r="D50" s="122" t="s">
        <v>16</v>
      </c>
      <c r="E50" s="121"/>
      <c r="F50" s="123" t="s">
        <v>15</v>
      </c>
      <c r="G50" s="124"/>
      <c r="H50" s="125"/>
      <c r="I50" s="122" t="s">
        <v>14</v>
      </c>
      <c r="J50" s="120"/>
      <c r="K50" s="121"/>
      <c r="L50" s="122" t="s">
        <v>13</v>
      </c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1"/>
      <c r="AB50" s="123" t="s">
        <v>12</v>
      </c>
      <c r="AC50" s="125"/>
      <c r="AD50" s="122" t="s">
        <v>11</v>
      </c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1"/>
      <c r="AT50" s="138"/>
    </row>
    <row r="51" spans="1:46" s="11" customFormat="1" ht="12" customHeight="1" x14ac:dyDescent="0.15">
      <c r="A51" s="22"/>
      <c r="B51" s="23"/>
      <c r="C51" s="24"/>
      <c r="D51" s="23"/>
      <c r="E51" s="25" t="s">
        <v>10</v>
      </c>
      <c r="F51" s="22"/>
      <c r="G51" s="23"/>
      <c r="H51" s="24"/>
      <c r="I51" s="23"/>
      <c r="J51" s="23"/>
      <c r="K51" s="25" t="s">
        <v>10</v>
      </c>
      <c r="L51" s="22"/>
      <c r="M51" s="23"/>
      <c r="N51" s="23"/>
      <c r="O51" s="132" t="s">
        <v>9</v>
      </c>
      <c r="P51" s="132"/>
      <c r="Q51" s="132"/>
      <c r="R51" s="23"/>
      <c r="S51" s="132" t="s">
        <v>8</v>
      </c>
      <c r="T51" s="132"/>
      <c r="U51" s="132"/>
      <c r="V51" s="23"/>
      <c r="W51" s="98" t="s">
        <v>7</v>
      </c>
      <c r="X51" s="98"/>
      <c r="Y51" s="98"/>
      <c r="Z51" s="126" t="s">
        <v>6</v>
      </c>
      <c r="AA51" s="126"/>
      <c r="AB51" s="22"/>
      <c r="AC51" s="24"/>
      <c r="AD51" s="23"/>
      <c r="AE51" s="23"/>
      <c r="AF51" s="132" t="s">
        <v>9</v>
      </c>
      <c r="AG51" s="132"/>
      <c r="AH51" s="132"/>
      <c r="AI51" s="23"/>
      <c r="AJ51" s="132" t="s">
        <v>8</v>
      </c>
      <c r="AK51" s="132"/>
      <c r="AL51" s="132"/>
      <c r="AM51" s="23"/>
      <c r="AN51" s="98" t="s">
        <v>7</v>
      </c>
      <c r="AO51" s="98"/>
      <c r="AP51" s="98"/>
      <c r="AQ51" s="126" t="s">
        <v>6</v>
      </c>
      <c r="AR51" s="127"/>
      <c r="AT51" s="138"/>
    </row>
    <row r="52" spans="1:46" s="11" customFormat="1" ht="11.25" customHeight="1" x14ac:dyDescent="0.15">
      <c r="A52" s="128" t="s">
        <v>5</v>
      </c>
      <c r="B52" s="129"/>
      <c r="C52" s="130"/>
      <c r="D52" s="102"/>
      <c r="E52" s="103"/>
      <c r="F52" s="79"/>
      <c r="G52" s="80"/>
      <c r="H52" s="81"/>
      <c r="I52" s="131" t="str">
        <f>IF(OR(D52="",F52="",F53=""),"0",ROUNDDOWN(D52*F52/F53,2))</f>
        <v>0</v>
      </c>
      <c r="J52" s="109"/>
      <c r="K52" s="110"/>
      <c r="L52" s="93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5"/>
      <c r="AB52" s="79"/>
      <c r="AC52" s="81"/>
      <c r="AD52" s="72" t="str">
        <f>IF(OR(L52="",AB52="",AB53=""),"0",ROUNDDOWN(L52*AB52/AB53,0))</f>
        <v>0</v>
      </c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4"/>
      <c r="AT52" s="138"/>
    </row>
    <row r="53" spans="1:46" s="11" customFormat="1" ht="11.25" customHeight="1" x14ac:dyDescent="0.15">
      <c r="A53" s="76" t="s">
        <v>4</v>
      </c>
      <c r="B53" s="77"/>
      <c r="C53" s="78"/>
      <c r="D53" s="104"/>
      <c r="E53" s="103"/>
      <c r="F53" s="79"/>
      <c r="G53" s="80"/>
      <c r="H53" s="81"/>
      <c r="I53" s="108"/>
      <c r="J53" s="109"/>
      <c r="K53" s="110"/>
      <c r="L53" s="96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  <c r="AB53" s="79"/>
      <c r="AC53" s="81"/>
      <c r="AD53" s="75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4"/>
      <c r="AT53" s="138"/>
    </row>
    <row r="54" spans="1:46" s="11" customFormat="1" ht="2.25" customHeight="1" x14ac:dyDescent="0.15">
      <c r="A54" s="26"/>
      <c r="B54" s="27"/>
      <c r="C54" s="28"/>
      <c r="D54" s="27"/>
      <c r="E54" s="27"/>
      <c r="F54" s="26"/>
      <c r="G54" s="27"/>
      <c r="H54" s="28"/>
      <c r="I54" s="27"/>
      <c r="J54" s="27"/>
      <c r="K54" s="27"/>
      <c r="L54" s="26"/>
      <c r="M54" s="27"/>
      <c r="N54" s="27"/>
      <c r="O54" s="27"/>
      <c r="P54" s="28"/>
      <c r="Q54" s="27"/>
      <c r="R54" s="27"/>
      <c r="S54" s="27"/>
      <c r="T54" s="28"/>
      <c r="U54" s="27"/>
      <c r="V54" s="27"/>
      <c r="W54" s="27"/>
      <c r="X54" s="28"/>
      <c r="Y54" s="27"/>
      <c r="Z54" s="27"/>
      <c r="AA54" s="27"/>
      <c r="AB54" s="26"/>
      <c r="AC54" s="28"/>
      <c r="AD54" s="29"/>
      <c r="AE54" s="29"/>
      <c r="AF54" s="29"/>
      <c r="AG54" s="30"/>
      <c r="AH54" s="29"/>
      <c r="AI54" s="29"/>
      <c r="AJ54" s="29"/>
      <c r="AK54" s="30"/>
      <c r="AL54" s="29"/>
      <c r="AM54" s="29"/>
      <c r="AN54" s="29"/>
      <c r="AO54" s="30"/>
      <c r="AP54" s="29"/>
      <c r="AQ54" s="29"/>
      <c r="AR54" s="30"/>
      <c r="AT54" s="138"/>
    </row>
    <row r="55" spans="1:46" s="11" customFormat="1" ht="13.5" customHeight="1" x14ac:dyDescent="0.15">
      <c r="A55" s="111" t="s">
        <v>5</v>
      </c>
      <c r="B55" s="112"/>
      <c r="C55" s="113"/>
      <c r="D55" s="102"/>
      <c r="E55" s="103"/>
      <c r="F55" s="79"/>
      <c r="G55" s="80"/>
      <c r="H55" s="81"/>
      <c r="I55" s="105" t="str">
        <f>IF(OR(D55="",F55="",F56=""),"0",ROUNDDOWN(D55*F55/F56,2))</f>
        <v>0</v>
      </c>
      <c r="J55" s="106"/>
      <c r="K55" s="107"/>
      <c r="L55" s="93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79"/>
      <c r="AC55" s="81"/>
      <c r="AD55" s="72" t="str">
        <f>IF(OR(L55="",AB55="",AB56=""),"0",ROUNDDOWN(L55*AB55/AB56,0))</f>
        <v>0</v>
      </c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4"/>
      <c r="AT55" s="138"/>
    </row>
    <row r="56" spans="1:46" s="11" customFormat="1" ht="13.5" customHeight="1" x14ac:dyDescent="0.15">
      <c r="A56" s="76" t="s">
        <v>4</v>
      </c>
      <c r="B56" s="77"/>
      <c r="C56" s="78"/>
      <c r="D56" s="104"/>
      <c r="E56" s="103"/>
      <c r="F56" s="79"/>
      <c r="G56" s="80"/>
      <c r="H56" s="81"/>
      <c r="I56" s="108"/>
      <c r="J56" s="109"/>
      <c r="K56" s="110"/>
      <c r="L56" s="96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79"/>
      <c r="AC56" s="81"/>
      <c r="AD56" s="75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4"/>
      <c r="AT56" s="138"/>
    </row>
    <row r="57" spans="1:46" s="11" customFormat="1" ht="2.25" customHeight="1" x14ac:dyDescent="0.15">
      <c r="A57" s="26"/>
      <c r="B57" s="27"/>
      <c r="C57" s="28"/>
      <c r="D57" s="26"/>
      <c r="E57" s="28"/>
      <c r="F57" s="26"/>
      <c r="G57" s="27"/>
      <c r="H57" s="28"/>
      <c r="I57" s="26"/>
      <c r="J57" s="27"/>
      <c r="K57" s="28"/>
      <c r="L57" s="26"/>
      <c r="M57" s="27"/>
      <c r="N57" s="27"/>
      <c r="O57" s="27"/>
      <c r="P57" s="28"/>
      <c r="Q57" s="27"/>
      <c r="R57" s="27"/>
      <c r="S57" s="27"/>
      <c r="T57" s="28"/>
      <c r="U57" s="27"/>
      <c r="V57" s="27"/>
      <c r="W57" s="27"/>
      <c r="X57" s="28"/>
      <c r="Y57" s="27"/>
      <c r="Z57" s="27"/>
      <c r="AA57" s="27"/>
      <c r="AB57" s="26"/>
      <c r="AC57" s="28"/>
      <c r="AD57" s="29"/>
      <c r="AE57" s="29"/>
      <c r="AF57" s="29"/>
      <c r="AG57" s="30"/>
      <c r="AH57" s="29"/>
      <c r="AI57" s="29"/>
      <c r="AJ57" s="29"/>
      <c r="AK57" s="30"/>
      <c r="AL57" s="29"/>
      <c r="AM57" s="29"/>
      <c r="AN57" s="29"/>
      <c r="AO57" s="30"/>
      <c r="AP57" s="29"/>
      <c r="AQ57" s="29"/>
      <c r="AR57" s="30"/>
      <c r="AT57" s="138"/>
    </row>
    <row r="58" spans="1:46" s="11" customFormat="1" ht="13.5" customHeight="1" x14ac:dyDescent="0.15">
      <c r="A58" s="99"/>
      <c r="B58" s="100"/>
      <c r="C58" s="101"/>
      <c r="D58" s="102"/>
      <c r="E58" s="103"/>
      <c r="F58" s="79"/>
      <c r="G58" s="80"/>
      <c r="H58" s="81"/>
      <c r="I58" s="105" t="str">
        <f>IF(OR(D58="",F58="",F59=""),"0",ROUNDDOWN(D58*F58/F59,2))</f>
        <v>0</v>
      </c>
      <c r="J58" s="106"/>
      <c r="K58" s="107"/>
      <c r="L58" s="93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79"/>
      <c r="AC58" s="81"/>
      <c r="AD58" s="72" t="str">
        <f>IF(OR(L58="",AB58="",AB59=""),"0",ROUNDDOWN(L58*AB58/AB59,0))</f>
        <v>0</v>
      </c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4"/>
      <c r="AT58" s="138"/>
    </row>
    <row r="59" spans="1:46" s="11" customFormat="1" ht="13.5" customHeight="1" x14ac:dyDescent="0.15">
      <c r="A59" s="76"/>
      <c r="B59" s="77"/>
      <c r="C59" s="78"/>
      <c r="D59" s="104"/>
      <c r="E59" s="103"/>
      <c r="F59" s="79"/>
      <c r="G59" s="80"/>
      <c r="H59" s="81"/>
      <c r="I59" s="108"/>
      <c r="J59" s="109"/>
      <c r="K59" s="110"/>
      <c r="L59" s="96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79"/>
      <c r="AC59" s="81"/>
      <c r="AD59" s="75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T59" s="138"/>
    </row>
    <row r="60" spans="1:46" s="11" customFormat="1" ht="2.25" customHeight="1" x14ac:dyDescent="0.15">
      <c r="A60" s="26"/>
      <c r="B60" s="27"/>
      <c r="C60" s="28"/>
      <c r="D60" s="26"/>
      <c r="E60" s="28"/>
      <c r="F60" s="26"/>
      <c r="G60" s="27"/>
      <c r="H60" s="28"/>
      <c r="I60" s="26"/>
      <c r="J60" s="27"/>
      <c r="K60" s="28"/>
      <c r="L60" s="26"/>
      <c r="M60" s="27"/>
      <c r="N60" s="27"/>
      <c r="O60" s="27"/>
      <c r="P60" s="28"/>
      <c r="Q60" s="27"/>
      <c r="R60" s="27"/>
      <c r="S60" s="27"/>
      <c r="T60" s="28"/>
      <c r="U60" s="27"/>
      <c r="V60" s="27"/>
      <c r="W60" s="27"/>
      <c r="X60" s="28"/>
      <c r="Y60" s="27"/>
      <c r="Z60" s="27"/>
      <c r="AA60" s="27"/>
      <c r="AB60" s="26"/>
      <c r="AC60" s="28"/>
      <c r="AD60" s="29"/>
      <c r="AE60" s="29"/>
      <c r="AF60" s="29"/>
      <c r="AG60" s="30"/>
      <c r="AH60" s="29"/>
      <c r="AI60" s="29"/>
      <c r="AJ60" s="29"/>
      <c r="AK60" s="30"/>
      <c r="AL60" s="29"/>
      <c r="AM60" s="29"/>
      <c r="AN60" s="29"/>
      <c r="AO60" s="30"/>
      <c r="AP60" s="29"/>
      <c r="AQ60" s="29"/>
      <c r="AR60" s="30"/>
      <c r="AT60" s="138"/>
    </row>
    <row r="61" spans="1:46" s="11" customFormat="1" ht="13.5" customHeight="1" x14ac:dyDescent="0.15">
      <c r="A61" s="55" t="s">
        <v>3</v>
      </c>
      <c r="B61" s="56"/>
      <c r="C61" s="57"/>
      <c r="D61" s="82"/>
      <c r="E61" s="83"/>
      <c r="F61" s="84"/>
      <c r="G61" s="84"/>
      <c r="H61" s="84"/>
      <c r="I61" s="84"/>
      <c r="J61" s="84"/>
      <c r="K61" s="85"/>
      <c r="L61" s="93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97">
        <v>1</v>
      </c>
      <c r="AC61" s="60"/>
      <c r="AD61" s="72" t="str">
        <f>IF(OR(L61="",AB61="",AB62=""),"0",ROUNDDOWN(L61*AB61/AB62,0))</f>
        <v>0</v>
      </c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4"/>
      <c r="AT61" s="138"/>
    </row>
    <row r="62" spans="1:46" s="11" customFormat="1" ht="13.5" customHeight="1" x14ac:dyDescent="0.15">
      <c r="A62" s="58"/>
      <c r="B62" s="59"/>
      <c r="C62" s="60"/>
      <c r="D62" s="86"/>
      <c r="E62" s="87"/>
      <c r="F62" s="88"/>
      <c r="G62" s="88"/>
      <c r="H62" s="88"/>
      <c r="I62" s="88"/>
      <c r="J62" s="88"/>
      <c r="K62" s="89"/>
      <c r="L62" s="96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7">
        <v>2</v>
      </c>
      <c r="AC62" s="60"/>
      <c r="AD62" s="75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4"/>
      <c r="AT62" s="138"/>
    </row>
    <row r="63" spans="1:46" s="11" customFormat="1" ht="2.25" customHeight="1" x14ac:dyDescent="0.15">
      <c r="A63" s="26"/>
      <c r="B63" s="27"/>
      <c r="C63" s="28"/>
      <c r="D63" s="90"/>
      <c r="E63" s="91"/>
      <c r="F63" s="91"/>
      <c r="G63" s="91"/>
      <c r="H63" s="91"/>
      <c r="I63" s="91"/>
      <c r="J63" s="91"/>
      <c r="K63" s="92"/>
      <c r="L63" s="26"/>
      <c r="M63" s="27"/>
      <c r="N63" s="27"/>
      <c r="O63" s="27"/>
      <c r="P63" s="28"/>
      <c r="Q63" s="27"/>
      <c r="R63" s="27"/>
      <c r="S63" s="27"/>
      <c r="T63" s="28"/>
      <c r="U63" s="27"/>
      <c r="V63" s="27"/>
      <c r="W63" s="27"/>
      <c r="X63" s="28"/>
      <c r="Y63" s="27"/>
      <c r="Z63" s="27"/>
      <c r="AA63" s="27"/>
      <c r="AB63" s="26"/>
      <c r="AC63" s="28"/>
      <c r="AD63" s="27"/>
      <c r="AE63" s="27"/>
      <c r="AF63" s="27"/>
      <c r="AG63" s="28"/>
      <c r="AH63" s="27"/>
      <c r="AI63" s="27"/>
      <c r="AJ63" s="27"/>
      <c r="AK63" s="28"/>
      <c r="AL63" s="27"/>
      <c r="AM63" s="27"/>
      <c r="AN63" s="27"/>
      <c r="AO63" s="28"/>
      <c r="AP63" s="27"/>
      <c r="AQ63" s="27"/>
      <c r="AR63" s="28"/>
      <c r="AT63" s="138"/>
    </row>
    <row r="64" spans="1:46" s="11" customFormat="1" ht="13.5" customHeight="1" x14ac:dyDescent="0.15">
      <c r="A64" s="55" t="s">
        <v>2</v>
      </c>
      <c r="B64" s="56"/>
      <c r="C64" s="57"/>
      <c r="D64" s="61">
        <f>D52+D55+D58</f>
        <v>0</v>
      </c>
      <c r="E64" s="62"/>
      <c r="F64" s="64"/>
      <c r="G64" s="65"/>
      <c r="H64" s="66"/>
      <c r="I64" s="61">
        <f>I52+I55+I58</f>
        <v>0</v>
      </c>
      <c r="J64" s="70"/>
      <c r="K64" s="71"/>
      <c r="L64" s="37">
        <f>L52+L55+L58+L61</f>
        <v>0</v>
      </c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9"/>
      <c r="AB64" s="64"/>
      <c r="AC64" s="66"/>
      <c r="AD64" s="37">
        <f>AD52+AD55+AD58+AD61</f>
        <v>0</v>
      </c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9"/>
      <c r="AT64" s="138"/>
    </row>
    <row r="65" spans="1:46" s="11" customFormat="1" ht="13.5" customHeight="1" x14ac:dyDescent="0.15">
      <c r="A65" s="58"/>
      <c r="B65" s="59"/>
      <c r="C65" s="60"/>
      <c r="D65" s="63"/>
      <c r="E65" s="62"/>
      <c r="F65" s="67"/>
      <c r="G65" s="68"/>
      <c r="H65" s="69"/>
      <c r="I65" s="63"/>
      <c r="J65" s="70"/>
      <c r="K65" s="71"/>
      <c r="L65" s="40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9"/>
      <c r="AB65" s="67"/>
      <c r="AC65" s="69"/>
      <c r="AD65" s="40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9"/>
      <c r="AT65" s="138"/>
    </row>
    <row r="66" spans="1:46" s="11" customFormat="1" ht="2.25" customHeight="1" thickBot="1" x14ac:dyDescent="0.2">
      <c r="A66" s="31"/>
      <c r="B66" s="32"/>
      <c r="C66" s="33"/>
      <c r="D66" s="31"/>
      <c r="E66" s="33"/>
      <c r="F66" s="31"/>
      <c r="G66" s="32"/>
      <c r="H66" s="33"/>
      <c r="I66" s="31"/>
      <c r="J66" s="32"/>
      <c r="K66" s="33"/>
      <c r="L66" s="31"/>
      <c r="M66" s="32"/>
      <c r="N66" s="32"/>
      <c r="O66" s="32"/>
      <c r="P66" s="33"/>
      <c r="Q66" s="32"/>
      <c r="R66" s="32"/>
      <c r="S66" s="32"/>
      <c r="T66" s="33"/>
      <c r="U66" s="32"/>
      <c r="V66" s="32"/>
      <c r="W66" s="32"/>
      <c r="X66" s="33"/>
      <c r="Y66" s="32"/>
      <c r="Z66" s="32"/>
      <c r="AA66" s="32"/>
      <c r="AB66" s="31"/>
      <c r="AC66" s="33"/>
      <c r="AD66" s="32"/>
      <c r="AE66" s="32"/>
      <c r="AF66" s="32"/>
      <c r="AG66" s="33"/>
      <c r="AH66" s="32"/>
      <c r="AI66" s="32"/>
      <c r="AJ66" s="32"/>
      <c r="AK66" s="33"/>
      <c r="AL66" s="32"/>
      <c r="AM66" s="32"/>
      <c r="AN66" s="32"/>
      <c r="AO66" s="33"/>
      <c r="AP66" s="32"/>
      <c r="AQ66" s="32"/>
      <c r="AR66" s="33"/>
      <c r="AT66" s="138"/>
    </row>
    <row r="67" spans="1:46" s="11" customFormat="1" ht="27" customHeight="1" thickTop="1" x14ac:dyDescent="0.15">
      <c r="A67" s="20" t="s">
        <v>22</v>
      </c>
      <c r="B67" s="21" t="s">
        <v>21</v>
      </c>
      <c r="C67" s="133"/>
      <c r="D67" s="134"/>
      <c r="E67" s="134"/>
      <c r="F67" s="134"/>
      <c r="G67" s="135"/>
      <c r="H67" s="136" t="s">
        <v>20</v>
      </c>
      <c r="I67" s="125"/>
      <c r="J67" s="133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5"/>
      <c r="AT67" s="138"/>
    </row>
    <row r="68" spans="1:46" s="11" customFormat="1" ht="15" customHeight="1" x14ac:dyDescent="0.15">
      <c r="A68" s="114" t="s">
        <v>19</v>
      </c>
      <c r="B68" s="115"/>
      <c r="C68" s="57"/>
      <c r="D68" s="119" t="s">
        <v>18</v>
      </c>
      <c r="E68" s="120"/>
      <c r="F68" s="120"/>
      <c r="G68" s="120"/>
      <c r="H68" s="120"/>
      <c r="I68" s="120"/>
      <c r="J68" s="120"/>
      <c r="K68" s="121"/>
      <c r="L68" s="119" t="s">
        <v>17</v>
      </c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1"/>
      <c r="AT68" s="139"/>
    </row>
    <row r="69" spans="1:46" s="11" customFormat="1" ht="30" customHeight="1" x14ac:dyDescent="0.15">
      <c r="A69" s="116"/>
      <c r="B69" s="117"/>
      <c r="C69" s="118"/>
      <c r="D69" s="122" t="s">
        <v>16</v>
      </c>
      <c r="E69" s="121"/>
      <c r="F69" s="123" t="s">
        <v>15</v>
      </c>
      <c r="G69" s="124"/>
      <c r="H69" s="125"/>
      <c r="I69" s="122" t="s">
        <v>14</v>
      </c>
      <c r="J69" s="120"/>
      <c r="K69" s="121"/>
      <c r="L69" s="122" t="s">
        <v>13</v>
      </c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1"/>
      <c r="AB69" s="123" t="s">
        <v>12</v>
      </c>
      <c r="AC69" s="125"/>
      <c r="AD69" s="122" t="s">
        <v>11</v>
      </c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1"/>
      <c r="AT69" s="139"/>
    </row>
    <row r="70" spans="1:46" s="11" customFormat="1" ht="12" customHeight="1" x14ac:dyDescent="0.15">
      <c r="A70" s="22"/>
      <c r="B70" s="23"/>
      <c r="C70" s="24"/>
      <c r="D70" s="23"/>
      <c r="E70" s="25" t="s">
        <v>10</v>
      </c>
      <c r="F70" s="22"/>
      <c r="G70" s="23"/>
      <c r="H70" s="24"/>
      <c r="I70" s="23"/>
      <c r="J70" s="23"/>
      <c r="K70" s="25" t="s">
        <v>10</v>
      </c>
      <c r="L70" s="22"/>
      <c r="M70" s="23"/>
      <c r="N70" s="23"/>
      <c r="O70" s="132" t="s">
        <v>9</v>
      </c>
      <c r="P70" s="132"/>
      <c r="Q70" s="132"/>
      <c r="R70" s="23"/>
      <c r="S70" s="132" t="s">
        <v>8</v>
      </c>
      <c r="T70" s="132"/>
      <c r="U70" s="132"/>
      <c r="V70" s="23"/>
      <c r="W70" s="98" t="s">
        <v>7</v>
      </c>
      <c r="X70" s="98"/>
      <c r="Y70" s="98"/>
      <c r="Z70" s="126" t="s">
        <v>6</v>
      </c>
      <c r="AA70" s="126"/>
      <c r="AB70" s="22"/>
      <c r="AC70" s="24"/>
      <c r="AD70" s="23"/>
      <c r="AE70" s="23"/>
      <c r="AF70" s="132" t="s">
        <v>9</v>
      </c>
      <c r="AG70" s="132"/>
      <c r="AH70" s="132"/>
      <c r="AI70" s="23"/>
      <c r="AJ70" s="132" t="s">
        <v>8</v>
      </c>
      <c r="AK70" s="132"/>
      <c r="AL70" s="132"/>
      <c r="AM70" s="23"/>
      <c r="AN70" s="98" t="s">
        <v>7</v>
      </c>
      <c r="AO70" s="98"/>
      <c r="AP70" s="98"/>
      <c r="AQ70" s="126" t="s">
        <v>6</v>
      </c>
      <c r="AR70" s="127"/>
    </row>
    <row r="71" spans="1:46" s="11" customFormat="1" ht="11.25" customHeight="1" x14ac:dyDescent="0.15">
      <c r="A71" s="128" t="s">
        <v>5</v>
      </c>
      <c r="B71" s="129"/>
      <c r="C71" s="130"/>
      <c r="D71" s="102"/>
      <c r="E71" s="103"/>
      <c r="F71" s="79"/>
      <c r="G71" s="80"/>
      <c r="H71" s="81"/>
      <c r="I71" s="131" t="str">
        <f>IF(OR(D71="",F71="",F72=""),"0",ROUNDDOWN(D71*F71/F72,2))</f>
        <v>0</v>
      </c>
      <c r="J71" s="109"/>
      <c r="K71" s="110"/>
      <c r="L71" s="93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5"/>
      <c r="AB71" s="79"/>
      <c r="AC71" s="81"/>
      <c r="AD71" s="72" t="str">
        <f>IF(OR(L71="",AB71="",AB72=""),"0",ROUNDDOWN(L71*AB71/AB72,0))</f>
        <v>0</v>
      </c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4"/>
    </row>
    <row r="72" spans="1:46" s="11" customFormat="1" ht="11.25" customHeight="1" x14ac:dyDescent="0.15">
      <c r="A72" s="76" t="s">
        <v>4</v>
      </c>
      <c r="B72" s="77"/>
      <c r="C72" s="78"/>
      <c r="D72" s="104"/>
      <c r="E72" s="103"/>
      <c r="F72" s="79"/>
      <c r="G72" s="80"/>
      <c r="H72" s="81"/>
      <c r="I72" s="108"/>
      <c r="J72" s="109"/>
      <c r="K72" s="110"/>
      <c r="L72" s="96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5"/>
      <c r="AB72" s="79"/>
      <c r="AC72" s="81"/>
      <c r="AD72" s="75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4"/>
    </row>
    <row r="73" spans="1:46" s="11" customFormat="1" ht="2.25" customHeight="1" x14ac:dyDescent="0.15">
      <c r="A73" s="26"/>
      <c r="B73" s="27"/>
      <c r="C73" s="28"/>
      <c r="D73" s="27"/>
      <c r="E73" s="27"/>
      <c r="F73" s="26"/>
      <c r="G73" s="27"/>
      <c r="H73" s="28"/>
      <c r="I73" s="27"/>
      <c r="J73" s="27"/>
      <c r="K73" s="27"/>
      <c r="L73" s="26"/>
      <c r="M73" s="27"/>
      <c r="N73" s="27"/>
      <c r="O73" s="27"/>
      <c r="P73" s="28"/>
      <c r="Q73" s="27"/>
      <c r="R73" s="27"/>
      <c r="S73" s="27"/>
      <c r="T73" s="28"/>
      <c r="U73" s="27"/>
      <c r="V73" s="27"/>
      <c r="W73" s="27"/>
      <c r="X73" s="28"/>
      <c r="Y73" s="27"/>
      <c r="Z73" s="27"/>
      <c r="AA73" s="27"/>
      <c r="AB73" s="26"/>
      <c r="AC73" s="28"/>
      <c r="AD73" s="29"/>
      <c r="AE73" s="29"/>
      <c r="AF73" s="29"/>
      <c r="AG73" s="30"/>
      <c r="AH73" s="29"/>
      <c r="AI73" s="29"/>
      <c r="AJ73" s="29"/>
      <c r="AK73" s="30"/>
      <c r="AL73" s="29"/>
      <c r="AM73" s="29"/>
      <c r="AN73" s="29"/>
      <c r="AO73" s="30"/>
      <c r="AP73" s="29"/>
      <c r="AQ73" s="29"/>
      <c r="AR73" s="30"/>
    </row>
    <row r="74" spans="1:46" s="11" customFormat="1" ht="13.5" customHeight="1" x14ac:dyDescent="0.15">
      <c r="A74" s="111" t="s">
        <v>5</v>
      </c>
      <c r="B74" s="112"/>
      <c r="C74" s="113"/>
      <c r="D74" s="102"/>
      <c r="E74" s="103"/>
      <c r="F74" s="79"/>
      <c r="G74" s="80"/>
      <c r="H74" s="81"/>
      <c r="I74" s="105" t="str">
        <f>IF(OR(D74="",F74="",F75=""),"0",ROUNDDOWN(D74*F74/F75,2))</f>
        <v>0</v>
      </c>
      <c r="J74" s="106"/>
      <c r="K74" s="107"/>
      <c r="L74" s="93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5"/>
      <c r="AB74" s="79"/>
      <c r="AC74" s="81"/>
      <c r="AD74" s="72" t="str">
        <f>IF(OR(L74="",AB74="",AB75=""),"0",ROUNDDOWN(L74*AB74/AB75,0))</f>
        <v>0</v>
      </c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4"/>
    </row>
    <row r="75" spans="1:46" s="11" customFormat="1" ht="13.5" customHeight="1" x14ac:dyDescent="0.15">
      <c r="A75" s="76" t="s">
        <v>4</v>
      </c>
      <c r="B75" s="77"/>
      <c r="C75" s="78"/>
      <c r="D75" s="104"/>
      <c r="E75" s="103"/>
      <c r="F75" s="79"/>
      <c r="G75" s="80"/>
      <c r="H75" s="81"/>
      <c r="I75" s="108"/>
      <c r="J75" s="109"/>
      <c r="K75" s="110"/>
      <c r="L75" s="96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5"/>
      <c r="AB75" s="79"/>
      <c r="AC75" s="81"/>
      <c r="AD75" s="75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4"/>
    </row>
    <row r="76" spans="1:46" s="11" customFormat="1" ht="2.25" customHeight="1" x14ac:dyDescent="0.15">
      <c r="A76" s="26"/>
      <c r="B76" s="27"/>
      <c r="C76" s="28"/>
      <c r="D76" s="26"/>
      <c r="E76" s="28"/>
      <c r="F76" s="26"/>
      <c r="G76" s="27"/>
      <c r="H76" s="28"/>
      <c r="I76" s="26"/>
      <c r="J76" s="27"/>
      <c r="K76" s="28"/>
      <c r="L76" s="26"/>
      <c r="M76" s="27"/>
      <c r="N76" s="27"/>
      <c r="O76" s="27"/>
      <c r="P76" s="28"/>
      <c r="Q76" s="27"/>
      <c r="R76" s="27"/>
      <c r="S76" s="27"/>
      <c r="T76" s="28"/>
      <c r="U76" s="27"/>
      <c r="V76" s="27"/>
      <c r="W76" s="27"/>
      <c r="X76" s="28"/>
      <c r="Y76" s="27"/>
      <c r="Z76" s="27"/>
      <c r="AA76" s="27"/>
      <c r="AB76" s="26"/>
      <c r="AC76" s="28"/>
      <c r="AD76" s="29"/>
      <c r="AE76" s="29"/>
      <c r="AF76" s="29"/>
      <c r="AG76" s="30"/>
      <c r="AH76" s="29"/>
      <c r="AI76" s="29"/>
      <c r="AJ76" s="29"/>
      <c r="AK76" s="30"/>
      <c r="AL76" s="29"/>
      <c r="AM76" s="29"/>
      <c r="AN76" s="29"/>
      <c r="AO76" s="30"/>
      <c r="AP76" s="29"/>
      <c r="AQ76" s="29"/>
      <c r="AR76" s="30"/>
    </row>
    <row r="77" spans="1:46" s="11" customFormat="1" ht="13.5" customHeight="1" x14ac:dyDescent="0.15">
      <c r="A77" s="99"/>
      <c r="B77" s="100"/>
      <c r="C77" s="101"/>
      <c r="D77" s="102"/>
      <c r="E77" s="103"/>
      <c r="F77" s="79"/>
      <c r="G77" s="80"/>
      <c r="H77" s="81"/>
      <c r="I77" s="105" t="str">
        <f>IF(OR(D77="",F77="",F78=""),"0",ROUNDDOWN(D77*F77/F78,2))</f>
        <v>0</v>
      </c>
      <c r="J77" s="106"/>
      <c r="K77" s="107"/>
      <c r="L77" s="93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5"/>
      <c r="AB77" s="79"/>
      <c r="AC77" s="81"/>
      <c r="AD77" s="72" t="str">
        <f>IF(OR(L77="",AB77="",AB78=""),"0",ROUNDDOWN(L77*AB77/AB78,0))</f>
        <v>0</v>
      </c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4"/>
    </row>
    <row r="78" spans="1:46" s="11" customFormat="1" ht="13.5" customHeight="1" x14ac:dyDescent="0.15">
      <c r="A78" s="76"/>
      <c r="B78" s="77"/>
      <c r="C78" s="78"/>
      <c r="D78" s="104"/>
      <c r="E78" s="103"/>
      <c r="F78" s="79"/>
      <c r="G78" s="80"/>
      <c r="H78" s="81"/>
      <c r="I78" s="108"/>
      <c r="J78" s="109"/>
      <c r="K78" s="110"/>
      <c r="L78" s="96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5"/>
      <c r="AB78" s="79"/>
      <c r="AC78" s="81"/>
      <c r="AD78" s="75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4"/>
    </row>
    <row r="79" spans="1:46" s="11" customFormat="1" ht="2.25" customHeight="1" x14ac:dyDescent="0.15">
      <c r="A79" s="26"/>
      <c r="B79" s="27"/>
      <c r="C79" s="28"/>
      <c r="D79" s="26"/>
      <c r="E79" s="28"/>
      <c r="F79" s="26"/>
      <c r="G79" s="27"/>
      <c r="H79" s="28"/>
      <c r="I79" s="26"/>
      <c r="J79" s="27"/>
      <c r="K79" s="28"/>
      <c r="L79" s="26"/>
      <c r="M79" s="27"/>
      <c r="N79" s="27"/>
      <c r="O79" s="27"/>
      <c r="P79" s="28"/>
      <c r="Q79" s="27"/>
      <c r="R79" s="27"/>
      <c r="S79" s="27"/>
      <c r="T79" s="28"/>
      <c r="U79" s="27"/>
      <c r="V79" s="27"/>
      <c r="W79" s="27"/>
      <c r="X79" s="28"/>
      <c r="Y79" s="27"/>
      <c r="Z79" s="27"/>
      <c r="AA79" s="27"/>
      <c r="AB79" s="26"/>
      <c r="AC79" s="28"/>
      <c r="AD79" s="29"/>
      <c r="AE79" s="29"/>
      <c r="AF79" s="29"/>
      <c r="AG79" s="30"/>
      <c r="AH79" s="29"/>
      <c r="AI79" s="29"/>
      <c r="AJ79" s="29"/>
      <c r="AK79" s="30"/>
      <c r="AL79" s="29"/>
      <c r="AM79" s="29"/>
      <c r="AN79" s="29"/>
      <c r="AO79" s="30"/>
      <c r="AP79" s="29"/>
      <c r="AQ79" s="29"/>
      <c r="AR79" s="30"/>
    </row>
    <row r="80" spans="1:46" s="11" customFormat="1" ht="13.5" customHeight="1" x14ac:dyDescent="0.15">
      <c r="A80" s="55" t="s">
        <v>3</v>
      </c>
      <c r="B80" s="56"/>
      <c r="C80" s="57"/>
      <c r="D80" s="82"/>
      <c r="E80" s="83"/>
      <c r="F80" s="84"/>
      <c r="G80" s="84"/>
      <c r="H80" s="84"/>
      <c r="I80" s="84"/>
      <c r="J80" s="84"/>
      <c r="K80" s="85"/>
      <c r="L80" s="93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5"/>
      <c r="AB80" s="97">
        <v>1</v>
      </c>
      <c r="AC80" s="60"/>
      <c r="AD80" s="72" t="str">
        <f>IF(OR(L80="",AB80="",AB81=""),"0",ROUNDDOWN(L80*AB80/AB81,0))</f>
        <v>0</v>
      </c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4"/>
    </row>
    <row r="81" spans="1:46" s="11" customFormat="1" ht="13.5" customHeight="1" x14ac:dyDescent="0.15">
      <c r="A81" s="58"/>
      <c r="B81" s="59"/>
      <c r="C81" s="60"/>
      <c r="D81" s="86"/>
      <c r="E81" s="87"/>
      <c r="F81" s="88"/>
      <c r="G81" s="88"/>
      <c r="H81" s="88"/>
      <c r="I81" s="88"/>
      <c r="J81" s="88"/>
      <c r="K81" s="89"/>
      <c r="L81" s="96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5"/>
      <c r="AB81" s="97">
        <v>2</v>
      </c>
      <c r="AC81" s="60"/>
      <c r="AD81" s="75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4"/>
    </row>
    <row r="82" spans="1:46" s="11" customFormat="1" ht="2.25" customHeight="1" x14ac:dyDescent="0.15">
      <c r="A82" s="26"/>
      <c r="B82" s="27"/>
      <c r="C82" s="28"/>
      <c r="D82" s="90"/>
      <c r="E82" s="91"/>
      <c r="F82" s="91"/>
      <c r="G82" s="91"/>
      <c r="H82" s="91"/>
      <c r="I82" s="91"/>
      <c r="J82" s="91"/>
      <c r="K82" s="92"/>
      <c r="L82" s="26"/>
      <c r="M82" s="27"/>
      <c r="N82" s="27"/>
      <c r="O82" s="27"/>
      <c r="P82" s="28"/>
      <c r="Q82" s="27"/>
      <c r="R82" s="27"/>
      <c r="S82" s="27"/>
      <c r="T82" s="28"/>
      <c r="U82" s="27"/>
      <c r="V82" s="27"/>
      <c r="W82" s="27"/>
      <c r="X82" s="28"/>
      <c r="Y82" s="27"/>
      <c r="Z82" s="27"/>
      <c r="AA82" s="27"/>
      <c r="AB82" s="26"/>
      <c r="AC82" s="28"/>
      <c r="AD82" s="27"/>
      <c r="AE82" s="27"/>
      <c r="AF82" s="27"/>
      <c r="AG82" s="28"/>
      <c r="AH82" s="27"/>
      <c r="AI82" s="27"/>
      <c r="AJ82" s="27"/>
      <c r="AK82" s="28"/>
      <c r="AL82" s="27"/>
      <c r="AM82" s="27"/>
      <c r="AN82" s="27"/>
      <c r="AO82" s="28"/>
      <c r="AP82" s="27"/>
      <c r="AQ82" s="27"/>
      <c r="AR82" s="28"/>
    </row>
    <row r="83" spans="1:46" s="11" customFormat="1" ht="13.5" customHeight="1" x14ac:dyDescent="0.15">
      <c r="A83" s="55" t="s">
        <v>2</v>
      </c>
      <c r="B83" s="56"/>
      <c r="C83" s="57"/>
      <c r="D83" s="61">
        <f>D71+D74+D77</f>
        <v>0</v>
      </c>
      <c r="E83" s="62"/>
      <c r="F83" s="64"/>
      <c r="G83" s="65"/>
      <c r="H83" s="66"/>
      <c r="I83" s="61">
        <f>I71+I74+I77</f>
        <v>0</v>
      </c>
      <c r="J83" s="70"/>
      <c r="K83" s="71"/>
      <c r="L83" s="37">
        <f>L71+L74+L77+L80</f>
        <v>0</v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9"/>
      <c r="AB83" s="64"/>
      <c r="AC83" s="66"/>
      <c r="AD83" s="37">
        <f>AD71+AD74+AD77+AD80</f>
        <v>0</v>
      </c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</row>
    <row r="84" spans="1:46" s="11" customFormat="1" ht="13.5" customHeight="1" x14ac:dyDescent="0.15">
      <c r="A84" s="58"/>
      <c r="B84" s="59"/>
      <c r="C84" s="60"/>
      <c r="D84" s="63"/>
      <c r="E84" s="62"/>
      <c r="F84" s="67"/>
      <c r="G84" s="68"/>
      <c r="H84" s="69"/>
      <c r="I84" s="63"/>
      <c r="J84" s="70"/>
      <c r="K84" s="71"/>
      <c r="L84" s="40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9"/>
      <c r="AB84" s="67"/>
      <c r="AC84" s="69"/>
      <c r="AD84" s="40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9"/>
    </row>
    <row r="85" spans="1:46" s="11" customFormat="1" ht="2.25" customHeight="1" thickBot="1" x14ac:dyDescent="0.2">
      <c r="A85" s="31"/>
      <c r="B85" s="32"/>
      <c r="C85" s="33"/>
      <c r="D85" s="31"/>
      <c r="E85" s="33"/>
      <c r="F85" s="31"/>
      <c r="G85" s="32"/>
      <c r="H85" s="33"/>
      <c r="I85" s="31"/>
      <c r="J85" s="32"/>
      <c r="K85" s="33"/>
      <c r="L85" s="31"/>
      <c r="M85" s="32"/>
      <c r="N85" s="32"/>
      <c r="O85" s="32"/>
      <c r="P85" s="33"/>
      <c r="Q85" s="32"/>
      <c r="R85" s="32"/>
      <c r="S85" s="32"/>
      <c r="T85" s="33"/>
      <c r="U85" s="32"/>
      <c r="V85" s="32"/>
      <c r="W85" s="32"/>
      <c r="X85" s="33"/>
      <c r="Y85" s="32"/>
      <c r="Z85" s="32"/>
      <c r="AA85" s="32"/>
      <c r="AB85" s="31"/>
      <c r="AC85" s="33"/>
      <c r="AD85" s="32"/>
      <c r="AE85" s="32"/>
      <c r="AF85" s="32"/>
      <c r="AG85" s="33"/>
      <c r="AH85" s="32"/>
      <c r="AI85" s="32"/>
      <c r="AJ85" s="32"/>
      <c r="AK85" s="33"/>
      <c r="AL85" s="32"/>
      <c r="AM85" s="32"/>
      <c r="AN85" s="32"/>
      <c r="AO85" s="33"/>
      <c r="AP85" s="32"/>
      <c r="AQ85" s="32"/>
      <c r="AR85" s="33"/>
    </row>
    <row r="86" spans="1:46" s="11" customFormat="1" ht="37.5" customHeight="1" thickTop="1" x14ac:dyDescent="0.2">
      <c r="A86" s="41" t="s">
        <v>1</v>
      </c>
      <c r="B86" s="143"/>
      <c r="C86" s="143"/>
      <c r="D86" s="143"/>
      <c r="E86" s="143"/>
      <c r="F86" s="143"/>
      <c r="G86" s="143"/>
      <c r="H86" s="144"/>
      <c r="I86" s="44">
        <f>I46+I64+I83</f>
        <v>0</v>
      </c>
      <c r="J86" s="145"/>
      <c r="K86" s="146"/>
      <c r="L86" s="41" t="s">
        <v>0</v>
      </c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4"/>
      <c r="AD86" s="50">
        <f>AD46+AD64+AD83</f>
        <v>0</v>
      </c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1"/>
      <c r="AS86" s="53" t="s">
        <v>102</v>
      </c>
      <c r="AT86" s="54"/>
    </row>
    <row r="87" spans="1:46" ht="2.25" customHeight="1" x14ac:dyDescent="0.15">
      <c r="A87" s="10"/>
      <c r="B87" s="9"/>
      <c r="C87" s="9"/>
      <c r="D87" s="9"/>
      <c r="E87" s="9"/>
      <c r="F87" s="9"/>
      <c r="G87" s="9"/>
      <c r="H87" s="8"/>
      <c r="I87" s="147"/>
      <c r="J87" s="148"/>
      <c r="K87" s="149"/>
      <c r="L87" s="7"/>
      <c r="M87" s="6"/>
      <c r="N87" s="6"/>
      <c r="O87" s="6"/>
      <c r="P87" s="5"/>
      <c r="Q87" s="6"/>
      <c r="R87" s="6"/>
      <c r="S87" s="6"/>
      <c r="T87" s="5"/>
      <c r="U87" s="6"/>
      <c r="V87" s="6"/>
      <c r="W87" s="6"/>
      <c r="X87" s="5"/>
      <c r="Y87" s="6"/>
      <c r="Z87" s="6"/>
      <c r="AA87" s="6"/>
      <c r="AB87" s="7"/>
      <c r="AC87" s="5"/>
      <c r="AD87" s="6"/>
      <c r="AE87" s="6"/>
      <c r="AF87" s="6"/>
      <c r="AG87" s="5"/>
      <c r="AH87" s="6"/>
      <c r="AI87" s="6"/>
      <c r="AJ87" s="6"/>
      <c r="AK87" s="5"/>
      <c r="AL87" s="6"/>
      <c r="AM87" s="6"/>
      <c r="AN87" s="6"/>
      <c r="AO87" s="5"/>
      <c r="AP87" s="6"/>
      <c r="AQ87" s="6"/>
      <c r="AR87" s="5"/>
    </row>
    <row r="88" spans="1:46" s="11" customFormat="1" ht="27" customHeight="1" x14ac:dyDescent="0.15">
      <c r="A88" s="20" t="s">
        <v>22</v>
      </c>
      <c r="B88" s="21" t="s">
        <v>21</v>
      </c>
      <c r="C88" s="140"/>
      <c r="D88" s="141"/>
      <c r="E88" s="141"/>
      <c r="F88" s="141"/>
      <c r="G88" s="142"/>
      <c r="H88" s="136" t="s">
        <v>20</v>
      </c>
      <c r="I88" s="125"/>
      <c r="J88" s="140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2"/>
    </row>
    <row r="89" spans="1:46" s="11" customFormat="1" ht="15" customHeight="1" x14ac:dyDescent="0.15">
      <c r="A89" s="114" t="s">
        <v>19</v>
      </c>
      <c r="B89" s="115"/>
      <c r="C89" s="57"/>
      <c r="D89" s="119" t="s">
        <v>18</v>
      </c>
      <c r="E89" s="120"/>
      <c r="F89" s="120"/>
      <c r="G89" s="120"/>
      <c r="H89" s="120"/>
      <c r="I89" s="120"/>
      <c r="J89" s="120"/>
      <c r="K89" s="121"/>
      <c r="L89" s="119" t="s">
        <v>17</v>
      </c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1"/>
      <c r="AT89" s="137" t="s">
        <v>23</v>
      </c>
    </row>
    <row r="90" spans="1:46" s="11" customFormat="1" ht="30" customHeight="1" x14ac:dyDescent="0.15">
      <c r="A90" s="116"/>
      <c r="B90" s="117"/>
      <c r="C90" s="118"/>
      <c r="D90" s="122" t="s">
        <v>16</v>
      </c>
      <c r="E90" s="121"/>
      <c r="F90" s="123" t="s">
        <v>15</v>
      </c>
      <c r="G90" s="124"/>
      <c r="H90" s="125"/>
      <c r="I90" s="122" t="s">
        <v>14</v>
      </c>
      <c r="J90" s="120"/>
      <c r="K90" s="121"/>
      <c r="L90" s="122" t="s">
        <v>13</v>
      </c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1"/>
      <c r="AB90" s="123" t="s">
        <v>12</v>
      </c>
      <c r="AC90" s="125"/>
      <c r="AD90" s="122" t="s">
        <v>11</v>
      </c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1"/>
      <c r="AT90" s="138"/>
    </row>
    <row r="91" spans="1:46" s="11" customFormat="1" ht="12" customHeight="1" x14ac:dyDescent="0.15">
      <c r="A91" s="22"/>
      <c r="B91" s="23"/>
      <c r="C91" s="24"/>
      <c r="D91" s="23"/>
      <c r="E91" s="25" t="s">
        <v>10</v>
      </c>
      <c r="F91" s="22"/>
      <c r="G91" s="23"/>
      <c r="H91" s="24"/>
      <c r="I91" s="23"/>
      <c r="J91" s="23"/>
      <c r="K91" s="25" t="s">
        <v>10</v>
      </c>
      <c r="L91" s="22"/>
      <c r="M91" s="23"/>
      <c r="N91" s="23"/>
      <c r="O91" s="132" t="s">
        <v>9</v>
      </c>
      <c r="P91" s="132"/>
      <c r="Q91" s="132"/>
      <c r="R91" s="23"/>
      <c r="S91" s="132" t="s">
        <v>8</v>
      </c>
      <c r="T91" s="132"/>
      <c r="U91" s="132"/>
      <c r="V91" s="23"/>
      <c r="W91" s="98" t="s">
        <v>7</v>
      </c>
      <c r="X91" s="98"/>
      <c r="Y91" s="98"/>
      <c r="Z91" s="126" t="s">
        <v>6</v>
      </c>
      <c r="AA91" s="126"/>
      <c r="AB91" s="22"/>
      <c r="AC91" s="24"/>
      <c r="AD91" s="23"/>
      <c r="AE91" s="23"/>
      <c r="AF91" s="132" t="s">
        <v>9</v>
      </c>
      <c r="AG91" s="132"/>
      <c r="AH91" s="132"/>
      <c r="AI91" s="23"/>
      <c r="AJ91" s="132" t="s">
        <v>8</v>
      </c>
      <c r="AK91" s="132"/>
      <c r="AL91" s="132"/>
      <c r="AM91" s="23"/>
      <c r="AN91" s="98" t="s">
        <v>7</v>
      </c>
      <c r="AO91" s="98"/>
      <c r="AP91" s="98"/>
      <c r="AQ91" s="126" t="s">
        <v>6</v>
      </c>
      <c r="AR91" s="127"/>
      <c r="AT91" s="138"/>
    </row>
    <row r="92" spans="1:46" s="11" customFormat="1" ht="11.25" customHeight="1" x14ac:dyDescent="0.15">
      <c r="A92" s="128" t="s">
        <v>5</v>
      </c>
      <c r="B92" s="129"/>
      <c r="C92" s="130"/>
      <c r="D92" s="102"/>
      <c r="E92" s="103"/>
      <c r="F92" s="79"/>
      <c r="G92" s="80"/>
      <c r="H92" s="81"/>
      <c r="I92" s="131" t="str">
        <f>IF(OR(D92="",F92="",F93=""),"0",ROUNDDOWN(D92*F92/F93,2))</f>
        <v>0</v>
      </c>
      <c r="J92" s="109"/>
      <c r="K92" s="110"/>
      <c r="L92" s="93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5"/>
      <c r="AB92" s="79"/>
      <c r="AC92" s="81"/>
      <c r="AD92" s="72" t="str">
        <f>IF(OR(L92="",AB92="",AB93=""),"0",ROUNDDOWN(L92*AB92/AB93,0))</f>
        <v>0</v>
      </c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4"/>
      <c r="AT92" s="138"/>
    </row>
    <row r="93" spans="1:46" s="11" customFormat="1" ht="11.25" customHeight="1" x14ac:dyDescent="0.15">
      <c r="A93" s="76" t="s">
        <v>4</v>
      </c>
      <c r="B93" s="77"/>
      <c r="C93" s="78"/>
      <c r="D93" s="104"/>
      <c r="E93" s="103"/>
      <c r="F93" s="79"/>
      <c r="G93" s="80"/>
      <c r="H93" s="81"/>
      <c r="I93" s="108"/>
      <c r="J93" s="109"/>
      <c r="K93" s="110"/>
      <c r="L93" s="96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5"/>
      <c r="AB93" s="79"/>
      <c r="AC93" s="81"/>
      <c r="AD93" s="75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4"/>
      <c r="AT93" s="138"/>
    </row>
    <row r="94" spans="1:46" s="11" customFormat="1" ht="2.25" customHeight="1" x14ac:dyDescent="0.15">
      <c r="A94" s="26"/>
      <c r="B94" s="27"/>
      <c r="C94" s="28"/>
      <c r="D94" s="27"/>
      <c r="E94" s="27"/>
      <c r="F94" s="26"/>
      <c r="G94" s="27"/>
      <c r="H94" s="28"/>
      <c r="I94" s="27"/>
      <c r="J94" s="27"/>
      <c r="K94" s="27"/>
      <c r="L94" s="26"/>
      <c r="M94" s="27"/>
      <c r="N94" s="27"/>
      <c r="O94" s="27"/>
      <c r="P94" s="28"/>
      <c r="Q94" s="27"/>
      <c r="R94" s="27"/>
      <c r="S94" s="27"/>
      <c r="T94" s="28"/>
      <c r="U94" s="27"/>
      <c r="V94" s="27"/>
      <c r="W94" s="27"/>
      <c r="X94" s="28"/>
      <c r="Y94" s="27"/>
      <c r="Z94" s="27"/>
      <c r="AA94" s="27"/>
      <c r="AB94" s="26"/>
      <c r="AC94" s="28"/>
      <c r="AD94" s="29"/>
      <c r="AE94" s="29"/>
      <c r="AF94" s="29"/>
      <c r="AG94" s="30"/>
      <c r="AH94" s="29"/>
      <c r="AI94" s="29"/>
      <c r="AJ94" s="29"/>
      <c r="AK94" s="30"/>
      <c r="AL94" s="29"/>
      <c r="AM94" s="29"/>
      <c r="AN94" s="29"/>
      <c r="AO94" s="30"/>
      <c r="AP94" s="29"/>
      <c r="AQ94" s="29"/>
      <c r="AR94" s="30"/>
      <c r="AT94" s="138"/>
    </row>
    <row r="95" spans="1:46" s="11" customFormat="1" ht="13.5" customHeight="1" x14ac:dyDescent="0.15">
      <c r="A95" s="111" t="s">
        <v>5</v>
      </c>
      <c r="B95" s="112"/>
      <c r="C95" s="113"/>
      <c r="D95" s="102"/>
      <c r="E95" s="103"/>
      <c r="F95" s="79"/>
      <c r="G95" s="80"/>
      <c r="H95" s="81"/>
      <c r="I95" s="105" t="str">
        <f>IF(OR(D95="",F95="",F96=""),"0",ROUNDDOWN(D95*F95/F96,2))</f>
        <v>0</v>
      </c>
      <c r="J95" s="106"/>
      <c r="K95" s="107"/>
      <c r="L95" s="93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5"/>
      <c r="AB95" s="79"/>
      <c r="AC95" s="81"/>
      <c r="AD95" s="72" t="str">
        <f>IF(OR(L95="",AB95="",AB96=""),"0",ROUNDDOWN(L95*AB95/AB96,0))</f>
        <v>0</v>
      </c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4"/>
      <c r="AT95" s="138"/>
    </row>
    <row r="96" spans="1:46" s="11" customFormat="1" ht="13.5" customHeight="1" x14ac:dyDescent="0.15">
      <c r="A96" s="76" t="s">
        <v>4</v>
      </c>
      <c r="B96" s="77"/>
      <c r="C96" s="78"/>
      <c r="D96" s="104"/>
      <c r="E96" s="103"/>
      <c r="F96" s="79"/>
      <c r="G96" s="80"/>
      <c r="H96" s="81"/>
      <c r="I96" s="108"/>
      <c r="J96" s="109"/>
      <c r="K96" s="110"/>
      <c r="L96" s="96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5"/>
      <c r="AB96" s="79"/>
      <c r="AC96" s="81"/>
      <c r="AD96" s="75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4"/>
      <c r="AT96" s="138"/>
    </row>
    <row r="97" spans="1:46" s="11" customFormat="1" ht="2.25" customHeight="1" x14ac:dyDescent="0.15">
      <c r="A97" s="26"/>
      <c r="B97" s="27"/>
      <c r="C97" s="28"/>
      <c r="D97" s="26"/>
      <c r="E97" s="28"/>
      <c r="F97" s="26"/>
      <c r="G97" s="27"/>
      <c r="H97" s="28"/>
      <c r="I97" s="26"/>
      <c r="J97" s="27"/>
      <c r="K97" s="28"/>
      <c r="L97" s="26"/>
      <c r="M97" s="27"/>
      <c r="N97" s="27"/>
      <c r="O97" s="27"/>
      <c r="P97" s="28"/>
      <c r="Q97" s="27"/>
      <c r="R97" s="27"/>
      <c r="S97" s="27"/>
      <c r="T97" s="28"/>
      <c r="U97" s="27"/>
      <c r="V97" s="27"/>
      <c r="W97" s="27"/>
      <c r="X97" s="28"/>
      <c r="Y97" s="27"/>
      <c r="Z97" s="27"/>
      <c r="AA97" s="27"/>
      <c r="AB97" s="26"/>
      <c r="AC97" s="28"/>
      <c r="AD97" s="29"/>
      <c r="AE97" s="29"/>
      <c r="AF97" s="29"/>
      <c r="AG97" s="30"/>
      <c r="AH97" s="29"/>
      <c r="AI97" s="29"/>
      <c r="AJ97" s="29"/>
      <c r="AK97" s="30"/>
      <c r="AL97" s="29"/>
      <c r="AM97" s="29"/>
      <c r="AN97" s="29"/>
      <c r="AO97" s="30"/>
      <c r="AP97" s="29"/>
      <c r="AQ97" s="29"/>
      <c r="AR97" s="30"/>
      <c r="AT97" s="138"/>
    </row>
    <row r="98" spans="1:46" s="11" customFormat="1" ht="13.5" customHeight="1" x14ac:dyDescent="0.15">
      <c r="A98" s="99"/>
      <c r="B98" s="100"/>
      <c r="C98" s="101"/>
      <c r="D98" s="102"/>
      <c r="E98" s="103"/>
      <c r="F98" s="79"/>
      <c r="G98" s="80"/>
      <c r="H98" s="81"/>
      <c r="I98" s="105" t="str">
        <f>IF(OR(D98="",F98="",F99=""),"0",ROUNDDOWN(D98*F98/F99,2))</f>
        <v>0</v>
      </c>
      <c r="J98" s="106"/>
      <c r="K98" s="107"/>
      <c r="L98" s="93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5"/>
      <c r="AB98" s="79"/>
      <c r="AC98" s="81"/>
      <c r="AD98" s="72" t="str">
        <f>IF(OR(L98="",AB98="",AB99=""),"0",ROUNDDOWN(L98*AB98/AB99,0))</f>
        <v>0</v>
      </c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4"/>
      <c r="AT98" s="138"/>
    </row>
    <row r="99" spans="1:46" s="11" customFormat="1" ht="13.5" customHeight="1" x14ac:dyDescent="0.15">
      <c r="A99" s="76"/>
      <c r="B99" s="77"/>
      <c r="C99" s="78"/>
      <c r="D99" s="104"/>
      <c r="E99" s="103"/>
      <c r="F99" s="79"/>
      <c r="G99" s="80"/>
      <c r="H99" s="81"/>
      <c r="I99" s="108"/>
      <c r="J99" s="109"/>
      <c r="K99" s="110"/>
      <c r="L99" s="96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5"/>
      <c r="AB99" s="79"/>
      <c r="AC99" s="81"/>
      <c r="AD99" s="75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4"/>
      <c r="AT99" s="138"/>
    </row>
    <row r="100" spans="1:46" s="11" customFormat="1" ht="2.25" customHeight="1" x14ac:dyDescent="0.15">
      <c r="A100" s="26"/>
      <c r="B100" s="27"/>
      <c r="C100" s="28"/>
      <c r="D100" s="26"/>
      <c r="E100" s="28"/>
      <c r="F100" s="26"/>
      <c r="G100" s="27"/>
      <c r="H100" s="28"/>
      <c r="I100" s="26"/>
      <c r="J100" s="27"/>
      <c r="K100" s="28"/>
      <c r="L100" s="26"/>
      <c r="M100" s="27"/>
      <c r="N100" s="27"/>
      <c r="O100" s="27"/>
      <c r="P100" s="28"/>
      <c r="Q100" s="27"/>
      <c r="R100" s="27"/>
      <c r="S100" s="27"/>
      <c r="T100" s="28"/>
      <c r="U100" s="27"/>
      <c r="V100" s="27"/>
      <c r="W100" s="27"/>
      <c r="X100" s="28"/>
      <c r="Y100" s="27"/>
      <c r="Z100" s="27"/>
      <c r="AA100" s="27"/>
      <c r="AB100" s="26"/>
      <c r="AC100" s="28"/>
      <c r="AD100" s="29"/>
      <c r="AE100" s="29"/>
      <c r="AF100" s="29"/>
      <c r="AG100" s="30"/>
      <c r="AH100" s="29"/>
      <c r="AI100" s="29"/>
      <c r="AJ100" s="29"/>
      <c r="AK100" s="30"/>
      <c r="AL100" s="29"/>
      <c r="AM100" s="29"/>
      <c r="AN100" s="29"/>
      <c r="AO100" s="30"/>
      <c r="AP100" s="29"/>
      <c r="AQ100" s="29"/>
      <c r="AR100" s="30"/>
      <c r="AT100" s="138"/>
    </row>
    <row r="101" spans="1:46" s="11" customFormat="1" ht="13.5" customHeight="1" x14ac:dyDescent="0.15">
      <c r="A101" s="55" t="s">
        <v>3</v>
      </c>
      <c r="B101" s="56"/>
      <c r="C101" s="57"/>
      <c r="D101" s="82"/>
      <c r="E101" s="83"/>
      <c r="F101" s="84"/>
      <c r="G101" s="84"/>
      <c r="H101" s="84"/>
      <c r="I101" s="84"/>
      <c r="J101" s="84"/>
      <c r="K101" s="85"/>
      <c r="L101" s="93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5"/>
      <c r="AB101" s="97">
        <v>1</v>
      </c>
      <c r="AC101" s="60"/>
      <c r="AD101" s="72" t="str">
        <f>IF(OR(L101="",AB101="",AB102=""),"0",ROUNDDOWN(L101*AB101/AB102,0))</f>
        <v>0</v>
      </c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4"/>
      <c r="AT101" s="138"/>
    </row>
    <row r="102" spans="1:46" s="11" customFormat="1" ht="13.5" customHeight="1" x14ac:dyDescent="0.15">
      <c r="A102" s="58"/>
      <c r="B102" s="59"/>
      <c r="C102" s="60"/>
      <c r="D102" s="86"/>
      <c r="E102" s="87"/>
      <c r="F102" s="88"/>
      <c r="G102" s="88"/>
      <c r="H102" s="88"/>
      <c r="I102" s="88"/>
      <c r="J102" s="88"/>
      <c r="K102" s="89"/>
      <c r="L102" s="96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5"/>
      <c r="AB102" s="97">
        <v>2</v>
      </c>
      <c r="AC102" s="60"/>
      <c r="AD102" s="75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4"/>
      <c r="AT102" s="138"/>
    </row>
    <row r="103" spans="1:46" s="11" customFormat="1" ht="2.25" customHeight="1" x14ac:dyDescent="0.15">
      <c r="A103" s="26"/>
      <c r="B103" s="27"/>
      <c r="C103" s="28"/>
      <c r="D103" s="90"/>
      <c r="E103" s="91"/>
      <c r="F103" s="91"/>
      <c r="G103" s="91"/>
      <c r="H103" s="91"/>
      <c r="I103" s="91"/>
      <c r="J103" s="91"/>
      <c r="K103" s="92"/>
      <c r="L103" s="26"/>
      <c r="M103" s="27"/>
      <c r="N103" s="27"/>
      <c r="O103" s="27"/>
      <c r="P103" s="28"/>
      <c r="Q103" s="27"/>
      <c r="R103" s="27"/>
      <c r="S103" s="27"/>
      <c r="T103" s="28"/>
      <c r="U103" s="27"/>
      <c r="V103" s="27"/>
      <c r="W103" s="27"/>
      <c r="X103" s="28"/>
      <c r="Y103" s="27"/>
      <c r="Z103" s="27"/>
      <c r="AA103" s="27"/>
      <c r="AB103" s="26"/>
      <c r="AC103" s="28"/>
      <c r="AD103" s="27"/>
      <c r="AE103" s="27"/>
      <c r="AF103" s="27"/>
      <c r="AG103" s="28"/>
      <c r="AH103" s="27"/>
      <c r="AI103" s="27"/>
      <c r="AJ103" s="27"/>
      <c r="AK103" s="28"/>
      <c r="AL103" s="27"/>
      <c r="AM103" s="27"/>
      <c r="AN103" s="27"/>
      <c r="AO103" s="28"/>
      <c r="AP103" s="27"/>
      <c r="AQ103" s="27"/>
      <c r="AR103" s="28"/>
      <c r="AT103" s="138"/>
    </row>
    <row r="104" spans="1:46" s="11" customFormat="1" ht="13.5" customHeight="1" x14ac:dyDescent="0.15">
      <c r="A104" s="55" t="s">
        <v>2</v>
      </c>
      <c r="B104" s="56"/>
      <c r="C104" s="57"/>
      <c r="D104" s="61">
        <f>D92+D95+D98</f>
        <v>0</v>
      </c>
      <c r="E104" s="62"/>
      <c r="F104" s="64"/>
      <c r="G104" s="65"/>
      <c r="H104" s="66"/>
      <c r="I104" s="61">
        <f>I92+I95+I98</f>
        <v>0</v>
      </c>
      <c r="J104" s="70"/>
      <c r="K104" s="71"/>
      <c r="L104" s="37">
        <f>L92+L95+L98+L101</f>
        <v>0</v>
      </c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9"/>
      <c r="AB104" s="64"/>
      <c r="AC104" s="66"/>
      <c r="AD104" s="37">
        <f>AD92+AD95+AD98+AD101</f>
        <v>0</v>
      </c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9"/>
      <c r="AT104" s="138"/>
    </row>
    <row r="105" spans="1:46" s="11" customFormat="1" ht="13.5" customHeight="1" x14ac:dyDescent="0.15">
      <c r="A105" s="58"/>
      <c r="B105" s="59"/>
      <c r="C105" s="60"/>
      <c r="D105" s="63"/>
      <c r="E105" s="62"/>
      <c r="F105" s="67"/>
      <c r="G105" s="68"/>
      <c r="H105" s="69"/>
      <c r="I105" s="63"/>
      <c r="J105" s="70"/>
      <c r="K105" s="71"/>
      <c r="L105" s="40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9"/>
      <c r="AB105" s="67"/>
      <c r="AC105" s="69"/>
      <c r="AD105" s="40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9"/>
      <c r="AT105" s="138"/>
    </row>
    <row r="106" spans="1:46" s="11" customFormat="1" ht="2.25" customHeight="1" thickBot="1" x14ac:dyDescent="0.2">
      <c r="A106" s="31"/>
      <c r="B106" s="32"/>
      <c r="C106" s="33"/>
      <c r="D106" s="31"/>
      <c r="E106" s="33"/>
      <c r="F106" s="31"/>
      <c r="G106" s="32"/>
      <c r="H106" s="33"/>
      <c r="I106" s="31"/>
      <c r="J106" s="32"/>
      <c r="K106" s="33"/>
      <c r="L106" s="31"/>
      <c r="M106" s="32"/>
      <c r="N106" s="32"/>
      <c r="O106" s="32"/>
      <c r="P106" s="33"/>
      <c r="Q106" s="32"/>
      <c r="R106" s="32"/>
      <c r="S106" s="32"/>
      <c r="T106" s="33"/>
      <c r="U106" s="32"/>
      <c r="V106" s="32"/>
      <c r="W106" s="32"/>
      <c r="X106" s="33"/>
      <c r="Y106" s="32"/>
      <c r="Z106" s="32"/>
      <c r="AA106" s="32"/>
      <c r="AB106" s="31"/>
      <c r="AC106" s="33"/>
      <c r="AD106" s="32"/>
      <c r="AE106" s="32"/>
      <c r="AF106" s="32"/>
      <c r="AG106" s="33"/>
      <c r="AH106" s="32"/>
      <c r="AI106" s="32"/>
      <c r="AJ106" s="32"/>
      <c r="AK106" s="33"/>
      <c r="AL106" s="32"/>
      <c r="AM106" s="32"/>
      <c r="AN106" s="32"/>
      <c r="AO106" s="33"/>
      <c r="AP106" s="32"/>
      <c r="AQ106" s="32"/>
      <c r="AR106" s="33"/>
      <c r="AT106" s="138"/>
    </row>
    <row r="107" spans="1:46" s="11" customFormat="1" ht="27" customHeight="1" thickTop="1" x14ac:dyDescent="0.15">
      <c r="A107" s="20" t="s">
        <v>22</v>
      </c>
      <c r="B107" s="21" t="s">
        <v>21</v>
      </c>
      <c r="C107" s="133"/>
      <c r="D107" s="134"/>
      <c r="E107" s="134"/>
      <c r="F107" s="134"/>
      <c r="G107" s="135"/>
      <c r="H107" s="136" t="s">
        <v>20</v>
      </c>
      <c r="I107" s="125"/>
      <c r="J107" s="133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5"/>
      <c r="AT107" s="138"/>
    </row>
    <row r="108" spans="1:46" s="11" customFormat="1" ht="15" customHeight="1" x14ac:dyDescent="0.15">
      <c r="A108" s="114" t="s">
        <v>19</v>
      </c>
      <c r="B108" s="115"/>
      <c r="C108" s="57"/>
      <c r="D108" s="119" t="s">
        <v>18</v>
      </c>
      <c r="E108" s="120"/>
      <c r="F108" s="120"/>
      <c r="G108" s="120"/>
      <c r="H108" s="120"/>
      <c r="I108" s="120"/>
      <c r="J108" s="120"/>
      <c r="K108" s="121"/>
      <c r="L108" s="119" t="s">
        <v>17</v>
      </c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1"/>
      <c r="AT108" s="139"/>
    </row>
    <row r="109" spans="1:46" s="11" customFormat="1" ht="30" customHeight="1" x14ac:dyDescent="0.15">
      <c r="A109" s="116"/>
      <c r="B109" s="117"/>
      <c r="C109" s="118"/>
      <c r="D109" s="122" t="s">
        <v>16</v>
      </c>
      <c r="E109" s="121"/>
      <c r="F109" s="123" t="s">
        <v>15</v>
      </c>
      <c r="G109" s="124"/>
      <c r="H109" s="125"/>
      <c r="I109" s="122" t="s">
        <v>14</v>
      </c>
      <c r="J109" s="120"/>
      <c r="K109" s="121"/>
      <c r="L109" s="122" t="s">
        <v>13</v>
      </c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1"/>
      <c r="AB109" s="123" t="s">
        <v>12</v>
      </c>
      <c r="AC109" s="125"/>
      <c r="AD109" s="122" t="s">
        <v>11</v>
      </c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1"/>
      <c r="AT109" s="139"/>
    </row>
    <row r="110" spans="1:46" s="11" customFormat="1" ht="12" customHeight="1" x14ac:dyDescent="0.15">
      <c r="A110" s="22"/>
      <c r="B110" s="23"/>
      <c r="C110" s="24"/>
      <c r="D110" s="23"/>
      <c r="E110" s="25" t="s">
        <v>10</v>
      </c>
      <c r="F110" s="22"/>
      <c r="G110" s="23"/>
      <c r="H110" s="24"/>
      <c r="I110" s="23"/>
      <c r="J110" s="23"/>
      <c r="K110" s="25" t="s">
        <v>10</v>
      </c>
      <c r="L110" s="22"/>
      <c r="M110" s="23"/>
      <c r="N110" s="23"/>
      <c r="O110" s="132" t="s">
        <v>9</v>
      </c>
      <c r="P110" s="132"/>
      <c r="Q110" s="132"/>
      <c r="R110" s="23"/>
      <c r="S110" s="132" t="s">
        <v>8</v>
      </c>
      <c r="T110" s="132"/>
      <c r="U110" s="132"/>
      <c r="V110" s="23"/>
      <c r="W110" s="98" t="s">
        <v>7</v>
      </c>
      <c r="X110" s="98"/>
      <c r="Y110" s="98"/>
      <c r="Z110" s="126" t="s">
        <v>6</v>
      </c>
      <c r="AA110" s="126"/>
      <c r="AB110" s="22"/>
      <c r="AC110" s="24"/>
      <c r="AD110" s="23"/>
      <c r="AE110" s="23"/>
      <c r="AF110" s="132" t="s">
        <v>9</v>
      </c>
      <c r="AG110" s="132"/>
      <c r="AH110" s="132"/>
      <c r="AI110" s="23"/>
      <c r="AJ110" s="132" t="s">
        <v>8</v>
      </c>
      <c r="AK110" s="132"/>
      <c r="AL110" s="132"/>
      <c r="AM110" s="23"/>
      <c r="AN110" s="98" t="s">
        <v>7</v>
      </c>
      <c r="AO110" s="98"/>
      <c r="AP110" s="98"/>
      <c r="AQ110" s="126" t="s">
        <v>6</v>
      </c>
      <c r="AR110" s="127"/>
    </row>
    <row r="111" spans="1:46" s="11" customFormat="1" ht="11.25" customHeight="1" x14ac:dyDescent="0.15">
      <c r="A111" s="128" t="s">
        <v>5</v>
      </c>
      <c r="B111" s="129"/>
      <c r="C111" s="130"/>
      <c r="D111" s="102"/>
      <c r="E111" s="103"/>
      <c r="F111" s="79"/>
      <c r="G111" s="80"/>
      <c r="H111" s="81"/>
      <c r="I111" s="131" t="str">
        <f>IF(OR(D111="",F111="",F112=""),"0",ROUNDDOWN(D111*F111/F112,2))</f>
        <v>0</v>
      </c>
      <c r="J111" s="109"/>
      <c r="K111" s="110"/>
      <c r="L111" s="93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5"/>
      <c r="AB111" s="79"/>
      <c r="AC111" s="81"/>
      <c r="AD111" s="72" t="str">
        <f>IF(OR(L111="",AB111="",AB112=""),"0",ROUNDDOWN(L111*AB111/AB112,0))</f>
        <v>0</v>
      </c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4"/>
    </row>
    <row r="112" spans="1:46" s="11" customFormat="1" ht="11.25" customHeight="1" x14ac:dyDescent="0.15">
      <c r="A112" s="76" t="s">
        <v>4</v>
      </c>
      <c r="B112" s="77"/>
      <c r="C112" s="78"/>
      <c r="D112" s="104"/>
      <c r="E112" s="103"/>
      <c r="F112" s="79"/>
      <c r="G112" s="80"/>
      <c r="H112" s="81"/>
      <c r="I112" s="108"/>
      <c r="J112" s="109"/>
      <c r="K112" s="110"/>
      <c r="L112" s="96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5"/>
      <c r="AB112" s="79"/>
      <c r="AC112" s="81"/>
      <c r="AD112" s="75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4"/>
    </row>
    <row r="113" spans="1:46" s="11" customFormat="1" ht="2.25" customHeight="1" x14ac:dyDescent="0.15">
      <c r="A113" s="26"/>
      <c r="B113" s="27"/>
      <c r="C113" s="28"/>
      <c r="D113" s="27"/>
      <c r="E113" s="27"/>
      <c r="F113" s="26"/>
      <c r="G113" s="27"/>
      <c r="H113" s="28"/>
      <c r="I113" s="27"/>
      <c r="J113" s="27"/>
      <c r="K113" s="27"/>
      <c r="L113" s="26"/>
      <c r="M113" s="27"/>
      <c r="N113" s="27"/>
      <c r="O113" s="27"/>
      <c r="P113" s="28"/>
      <c r="Q113" s="27"/>
      <c r="R113" s="27"/>
      <c r="S113" s="27"/>
      <c r="T113" s="28"/>
      <c r="U113" s="27"/>
      <c r="V113" s="27"/>
      <c r="W113" s="27"/>
      <c r="X113" s="28"/>
      <c r="Y113" s="27"/>
      <c r="Z113" s="27"/>
      <c r="AA113" s="27"/>
      <c r="AB113" s="26"/>
      <c r="AC113" s="28"/>
      <c r="AD113" s="29"/>
      <c r="AE113" s="29"/>
      <c r="AF113" s="29"/>
      <c r="AG113" s="30"/>
      <c r="AH113" s="29"/>
      <c r="AI113" s="29"/>
      <c r="AJ113" s="29"/>
      <c r="AK113" s="30"/>
      <c r="AL113" s="29"/>
      <c r="AM113" s="29"/>
      <c r="AN113" s="29"/>
      <c r="AO113" s="30"/>
      <c r="AP113" s="29"/>
      <c r="AQ113" s="29"/>
      <c r="AR113" s="30"/>
    </row>
    <row r="114" spans="1:46" s="11" customFormat="1" ht="13.5" customHeight="1" x14ac:dyDescent="0.15">
      <c r="A114" s="111" t="s">
        <v>5</v>
      </c>
      <c r="B114" s="112"/>
      <c r="C114" s="113"/>
      <c r="D114" s="102"/>
      <c r="E114" s="103"/>
      <c r="F114" s="79"/>
      <c r="G114" s="80"/>
      <c r="H114" s="81"/>
      <c r="I114" s="105" t="str">
        <f>IF(OR(D114="",F114="",F115=""),"0",ROUNDDOWN(D114*F114/F115,2))</f>
        <v>0</v>
      </c>
      <c r="J114" s="106"/>
      <c r="K114" s="107"/>
      <c r="L114" s="93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5"/>
      <c r="AB114" s="79"/>
      <c r="AC114" s="81"/>
      <c r="AD114" s="72" t="str">
        <f>IF(OR(L114="",AB114="",AB115=""),"0",ROUNDDOWN(L114*AB114/AB115,0))</f>
        <v>0</v>
      </c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4"/>
    </row>
    <row r="115" spans="1:46" s="11" customFormat="1" ht="13.5" customHeight="1" x14ac:dyDescent="0.15">
      <c r="A115" s="76" t="s">
        <v>4</v>
      </c>
      <c r="B115" s="77"/>
      <c r="C115" s="78"/>
      <c r="D115" s="104"/>
      <c r="E115" s="103"/>
      <c r="F115" s="79"/>
      <c r="G115" s="80"/>
      <c r="H115" s="81"/>
      <c r="I115" s="108"/>
      <c r="J115" s="109"/>
      <c r="K115" s="110"/>
      <c r="L115" s="96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5"/>
      <c r="AB115" s="79"/>
      <c r="AC115" s="81"/>
      <c r="AD115" s="75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4"/>
    </row>
    <row r="116" spans="1:46" s="11" customFormat="1" ht="2.25" customHeight="1" x14ac:dyDescent="0.15">
      <c r="A116" s="26"/>
      <c r="B116" s="27"/>
      <c r="C116" s="28"/>
      <c r="D116" s="26"/>
      <c r="E116" s="28"/>
      <c r="F116" s="26"/>
      <c r="G116" s="27"/>
      <c r="H116" s="28"/>
      <c r="I116" s="26"/>
      <c r="J116" s="27"/>
      <c r="K116" s="28"/>
      <c r="L116" s="26"/>
      <c r="M116" s="27"/>
      <c r="N116" s="27"/>
      <c r="O116" s="27"/>
      <c r="P116" s="28"/>
      <c r="Q116" s="27"/>
      <c r="R116" s="27"/>
      <c r="S116" s="27"/>
      <c r="T116" s="28"/>
      <c r="U116" s="27"/>
      <c r="V116" s="27"/>
      <c r="W116" s="27"/>
      <c r="X116" s="28"/>
      <c r="Y116" s="27"/>
      <c r="Z116" s="27"/>
      <c r="AA116" s="27"/>
      <c r="AB116" s="26"/>
      <c r="AC116" s="28"/>
      <c r="AD116" s="29"/>
      <c r="AE116" s="29"/>
      <c r="AF116" s="29"/>
      <c r="AG116" s="30"/>
      <c r="AH116" s="29"/>
      <c r="AI116" s="29"/>
      <c r="AJ116" s="29"/>
      <c r="AK116" s="30"/>
      <c r="AL116" s="29"/>
      <c r="AM116" s="29"/>
      <c r="AN116" s="29"/>
      <c r="AO116" s="30"/>
      <c r="AP116" s="29"/>
      <c r="AQ116" s="29"/>
      <c r="AR116" s="30"/>
    </row>
    <row r="117" spans="1:46" s="11" customFormat="1" ht="13.5" customHeight="1" x14ac:dyDescent="0.15">
      <c r="A117" s="99"/>
      <c r="B117" s="100"/>
      <c r="C117" s="101"/>
      <c r="D117" s="102"/>
      <c r="E117" s="103"/>
      <c r="F117" s="79"/>
      <c r="G117" s="80"/>
      <c r="H117" s="81"/>
      <c r="I117" s="105" t="str">
        <f>IF(OR(D117="",F117="",F118=""),"0",ROUNDDOWN(D117*F117/F118,2))</f>
        <v>0</v>
      </c>
      <c r="J117" s="106"/>
      <c r="K117" s="107"/>
      <c r="L117" s="93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5"/>
      <c r="AB117" s="79"/>
      <c r="AC117" s="81"/>
      <c r="AD117" s="72" t="str">
        <f>IF(OR(L117="",AB117="",AB118=""),"0",ROUNDDOWN(L117*AB117/AB118,0))</f>
        <v>0</v>
      </c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4"/>
    </row>
    <row r="118" spans="1:46" s="11" customFormat="1" ht="13.5" customHeight="1" x14ac:dyDescent="0.15">
      <c r="A118" s="76"/>
      <c r="B118" s="77"/>
      <c r="C118" s="78"/>
      <c r="D118" s="104"/>
      <c r="E118" s="103"/>
      <c r="F118" s="79"/>
      <c r="G118" s="80"/>
      <c r="H118" s="81"/>
      <c r="I118" s="108"/>
      <c r="J118" s="109"/>
      <c r="K118" s="110"/>
      <c r="L118" s="96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5"/>
      <c r="AB118" s="79"/>
      <c r="AC118" s="81"/>
      <c r="AD118" s="75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4"/>
    </row>
    <row r="119" spans="1:46" s="11" customFormat="1" ht="2.25" customHeight="1" x14ac:dyDescent="0.15">
      <c r="A119" s="26"/>
      <c r="B119" s="27"/>
      <c r="C119" s="28"/>
      <c r="D119" s="26"/>
      <c r="E119" s="28"/>
      <c r="F119" s="26"/>
      <c r="G119" s="27"/>
      <c r="H119" s="28"/>
      <c r="I119" s="26"/>
      <c r="J119" s="27"/>
      <c r="K119" s="28"/>
      <c r="L119" s="26"/>
      <c r="M119" s="27"/>
      <c r="N119" s="27"/>
      <c r="O119" s="27"/>
      <c r="P119" s="28"/>
      <c r="Q119" s="27"/>
      <c r="R119" s="27"/>
      <c r="S119" s="27"/>
      <c r="T119" s="28"/>
      <c r="U119" s="27"/>
      <c r="V119" s="27"/>
      <c r="W119" s="27"/>
      <c r="X119" s="28"/>
      <c r="Y119" s="27"/>
      <c r="Z119" s="27"/>
      <c r="AA119" s="27"/>
      <c r="AB119" s="26"/>
      <c r="AC119" s="28"/>
      <c r="AD119" s="29"/>
      <c r="AE119" s="29"/>
      <c r="AF119" s="29"/>
      <c r="AG119" s="30"/>
      <c r="AH119" s="29"/>
      <c r="AI119" s="29"/>
      <c r="AJ119" s="29"/>
      <c r="AK119" s="30"/>
      <c r="AL119" s="29"/>
      <c r="AM119" s="29"/>
      <c r="AN119" s="29"/>
      <c r="AO119" s="30"/>
      <c r="AP119" s="29"/>
      <c r="AQ119" s="29"/>
      <c r="AR119" s="30"/>
    </row>
    <row r="120" spans="1:46" s="11" customFormat="1" ht="13.5" customHeight="1" x14ac:dyDescent="0.15">
      <c r="A120" s="55" t="s">
        <v>3</v>
      </c>
      <c r="B120" s="56"/>
      <c r="C120" s="57"/>
      <c r="D120" s="82"/>
      <c r="E120" s="83"/>
      <c r="F120" s="84"/>
      <c r="G120" s="84"/>
      <c r="H120" s="84"/>
      <c r="I120" s="84"/>
      <c r="J120" s="84"/>
      <c r="K120" s="85"/>
      <c r="L120" s="93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5"/>
      <c r="AB120" s="97">
        <v>1</v>
      </c>
      <c r="AC120" s="60"/>
      <c r="AD120" s="72" t="str">
        <f>IF(OR(L120="",AB120="",AB121=""),"0",ROUNDDOWN(L120*AB120/AB121,0))</f>
        <v>0</v>
      </c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4"/>
    </row>
    <row r="121" spans="1:46" s="11" customFormat="1" ht="13.5" customHeight="1" x14ac:dyDescent="0.15">
      <c r="A121" s="58"/>
      <c r="B121" s="59"/>
      <c r="C121" s="60"/>
      <c r="D121" s="86"/>
      <c r="E121" s="87"/>
      <c r="F121" s="88"/>
      <c r="G121" s="88"/>
      <c r="H121" s="88"/>
      <c r="I121" s="88"/>
      <c r="J121" s="88"/>
      <c r="K121" s="89"/>
      <c r="L121" s="96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5"/>
      <c r="AB121" s="97">
        <v>2</v>
      </c>
      <c r="AC121" s="60"/>
      <c r="AD121" s="75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4"/>
    </row>
    <row r="122" spans="1:46" s="11" customFormat="1" ht="2.25" customHeight="1" x14ac:dyDescent="0.15">
      <c r="A122" s="26"/>
      <c r="B122" s="27"/>
      <c r="C122" s="28"/>
      <c r="D122" s="90"/>
      <c r="E122" s="91"/>
      <c r="F122" s="91"/>
      <c r="G122" s="91"/>
      <c r="H122" s="91"/>
      <c r="I122" s="91"/>
      <c r="J122" s="91"/>
      <c r="K122" s="92"/>
      <c r="L122" s="26"/>
      <c r="M122" s="27"/>
      <c r="N122" s="27"/>
      <c r="O122" s="27"/>
      <c r="P122" s="28"/>
      <c r="Q122" s="27"/>
      <c r="R122" s="27"/>
      <c r="S122" s="27"/>
      <c r="T122" s="28"/>
      <c r="U122" s="27"/>
      <c r="V122" s="27"/>
      <c r="W122" s="27"/>
      <c r="X122" s="28"/>
      <c r="Y122" s="27"/>
      <c r="Z122" s="27"/>
      <c r="AA122" s="27"/>
      <c r="AB122" s="26"/>
      <c r="AC122" s="28"/>
      <c r="AD122" s="27"/>
      <c r="AE122" s="27"/>
      <c r="AF122" s="27"/>
      <c r="AG122" s="28"/>
      <c r="AH122" s="27"/>
      <c r="AI122" s="27"/>
      <c r="AJ122" s="27"/>
      <c r="AK122" s="28"/>
      <c r="AL122" s="27"/>
      <c r="AM122" s="27"/>
      <c r="AN122" s="27"/>
      <c r="AO122" s="28"/>
      <c r="AP122" s="27"/>
      <c r="AQ122" s="27"/>
      <c r="AR122" s="28"/>
    </row>
    <row r="123" spans="1:46" s="11" customFormat="1" ht="13.5" customHeight="1" x14ac:dyDescent="0.15">
      <c r="A123" s="55" t="s">
        <v>2</v>
      </c>
      <c r="B123" s="56"/>
      <c r="C123" s="57"/>
      <c r="D123" s="61">
        <f>D111+D114+D117</f>
        <v>0</v>
      </c>
      <c r="E123" s="62"/>
      <c r="F123" s="64"/>
      <c r="G123" s="65"/>
      <c r="H123" s="66"/>
      <c r="I123" s="61">
        <f>I111+I114+I117</f>
        <v>0</v>
      </c>
      <c r="J123" s="70"/>
      <c r="K123" s="71"/>
      <c r="L123" s="37">
        <f>L111+L114+L117+L120</f>
        <v>0</v>
      </c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9"/>
      <c r="AB123" s="64"/>
      <c r="AC123" s="66"/>
      <c r="AD123" s="37">
        <f>AD111+AD114+AD117+AD120</f>
        <v>0</v>
      </c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9"/>
    </row>
    <row r="124" spans="1:46" s="11" customFormat="1" ht="13.5" customHeight="1" x14ac:dyDescent="0.15">
      <c r="A124" s="58"/>
      <c r="B124" s="59"/>
      <c r="C124" s="60"/>
      <c r="D124" s="63"/>
      <c r="E124" s="62"/>
      <c r="F124" s="67"/>
      <c r="G124" s="68"/>
      <c r="H124" s="69"/>
      <c r="I124" s="63"/>
      <c r="J124" s="70"/>
      <c r="K124" s="71"/>
      <c r="L124" s="40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9"/>
      <c r="AB124" s="67"/>
      <c r="AC124" s="69"/>
      <c r="AD124" s="40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9"/>
    </row>
    <row r="125" spans="1:46" s="11" customFormat="1" ht="2.25" customHeight="1" thickBot="1" x14ac:dyDescent="0.2">
      <c r="A125" s="31"/>
      <c r="B125" s="32"/>
      <c r="C125" s="33"/>
      <c r="D125" s="31"/>
      <c r="E125" s="33"/>
      <c r="F125" s="31"/>
      <c r="G125" s="32"/>
      <c r="H125" s="33"/>
      <c r="I125" s="31"/>
      <c r="J125" s="32"/>
      <c r="K125" s="33"/>
      <c r="L125" s="31"/>
      <c r="M125" s="32"/>
      <c r="N125" s="32"/>
      <c r="O125" s="32"/>
      <c r="P125" s="33"/>
      <c r="Q125" s="32"/>
      <c r="R125" s="32"/>
      <c r="S125" s="32"/>
      <c r="T125" s="33"/>
      <c r="U125" s="32"/>
      <c r="V125" s="32"/>
      <c r="W125" s="32"/>
      <c r="X125" s="33"/>
      <c r="Y125" s="32"/>
      <c r="Z125" s="32"/>
      <c r="AA125" s="32"/>
      <c r="AB125" s="31"/>
      <c r="AC125" s="33"/>
      <c r="AD125" s="32"/>
      <c r="AE125" s="32"/>
      <c r="AF125" s="32"/>
      <c r="AG125" s="33"/>
      <c r="AH125" s="32"/>
      <c r="AI125" s="32"/>
      <c r="AJ125" s="32"/>
      <c r="AK125" s="33"/>
      <c r="AL125" s="32"/>
      <c r="AM125" s="32"/>
      <c r="AN125" s="32"/>
      <c r="AO125" s="33"/>
      <c r="AP125" s="32"/>
      <c r="AQ125" s="32"/>
      <c r="AR125" s="33"/>
    </row>
    <row r="126" spans="1:46" s="11" customFormat="1" ht="37.5" customHeight="1" thickTop="1" x14ac:dyDescent="0.2">
      <c r="A126" s="41" t="s">
        <v>1</v>
      </c>
      <c r="B126" s="143"/>
      <c r="C126" s="143"/>
      <c r="D126" s="143"/>
      <c r="E126" s="143"/>
      <c r="F126" s="143"/>
      <c r="G126" s="143"/>
      <c r="H126" s="144"/>
      <c r="I126" s="44">
        <f>I86+I104+I123</f>
        <v>0</v>
      </c>
      <c r="J126" s="145"/>
      <c r="K126" s="146"/>
      <c r="L126" s="41" t="s">
        <v>0</v>
      </c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4"/>
      <c r="AD126" s="50">
        <f>AD86+AD104+AD123</f>
        <v>0</v>
      </c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1"/>
      <c r="AS126" s="53" t="s">
        <v>103</v>
      </c>
      <c r="AT126" s="54"/>
    </row>
    <row r="127" spans="1:46" ht="2.25" customHeight="1" x14ac:dyDescent="0.15">
      <c r="A127" s="10"/>
      <c r="B127" s="9"/>
      <c r="C127" s="9"/>
      <c r="D127" s="9"/>
      <c r="E127" s="9"/>
      <c r="F127" s="9"/>
      <c r="G127" s="9"/>
      <c r="H127" s="8"/>
      <c r="I127" s="147"/>
      <c r="J127" s="148"/>
      <c r="K127" s="149"/>
      <c r="L127" s="7"/>
      <c r="M127" s="6"/>
      <c r="N127" s="6"/>
      <c r="O127" s="6"/>
      <c r="P127" s="5"/>
      <c r="Q127" s="6"/>
      <c r="R127" s="6"/>
      <c r="S127" s="6"/>
      <c r="T127" s="5"/>
      <c r="U127" s="6"/>
      <c r="V127" s="6"/>
      <c r="W127" s="6"/>
      <c r="X127" s="5"/>
      <c r="Y127" s="6"/>
      <c r="Z127" s="6"/>
      <c r="AA127" s="6"/>
      <c r="AB127" s="7"/>
      <c r="AC127" s="5"/>
      <c r="AD127" s="6"/>
      <c r="AE127" s="6"/>
      <c r="AF127" s="6"/>
      <c r="AG127" s="5"/>
      <c r="AH127" s="6"/>
      <c r="AI127" s="6"/>
      <c r="AJ127" s="6"/>
      <c r="AK127" s="5"/>
      <c r="AL127" s="6"/>
      <c r="AM127" s="6"/>
      <c r="AN127" s="6"/>
      <c r="AO127" s="5"/>
      <c r="AP127" s="6"/>
      <c r="AQ127" s="6"/>
      <c r="AR127" s="5"/>
    </row>
    <row r="128" spans="1:46" s="11" customFormat="1" ht="27" customHeight="1" x14ac:dyDescent="0.15">
      <c r="A128" s="20" t="s">
        <v>22</v>
      </c>
      <c r="B128" s="21" t="s">
        <v>21</v>
      </c>
      <c r="C128" s="140"/>
      <c r="D128" s="141"/>
      <c r="E128" s="141"/>
      <c r="F128" s="141"/>
      <c r="G128" s="142"/>
      <c r="H128" s="136" t="s">
        <v>20</v>
      </c>
      <c r="I128" s="125"/>
      <c r="J128" s="140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2"/>
    </row>
    <row r="129" spans="1:46" s="11" customFormat="1" ht="15" customHeight="1" x14ac:dyDescent="0.15">
      <c r="A129" s="114" t="s">
        <v>19</v>
      </c>
      <c r="B129" s="115"/>
      <c r="C129" s="57"/>
      <c r="D129" s="119" t="s">
        <v>18</v>
      </c>
      <c r="E129" s="120"/>
      <c r="F129" s="120"/>
      <c r="G129" s="120"/>
      <c r="H129" s="120"/>
      <c r="I129" s="120"/>
      <c r="J129" s="120"/>
      <c r="K129" s="121"/>
      <c r="L129" s="119" t="s">
        <v>17</v>
      </c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1"/>
      <c r="AT129" s="137" t="s">
        <v>23</v>
      </c>
    </row>
    <row r="130" spans="1:46" s="11" customFormat="1" ht="30" customHeight="1" x14ac:dyDescent="0.15">
      <c r="A130" s="116"/>
      <c r="B130" s="117"/>
      <c r="C130" s="118"/>
      <c r="D130" s="122" t="s">
        <v>16</v>
      </c>
      <c r="E130" s="121"/>
      <c r="F130" s="123" t="s">
        <v>15</v>
      </c>
      <c r="G130" s="124"/>
      <c r="H130" s="125"/>
      <c r="I130" s="122" t="s">
        <v>14</v>
      </c>
      <c r="J130" s="120"/>
      <c r="K130" s="121"/>
      <c r="L130" s="122" t="s">
        <v>13</v>
      </c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1"/>
      <c r="AB130" s="123" t="s">
        <v>12</v>
      </c>
      <c r="AC130" s="125"/>
      <c r="AD130" s="122" t="s">
        <v>11</v>
      </c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1"/>
      <c r="AT130" s="138"/>
    </row>
    <row r="131" spans="1:46" s="11" customFormat="1" ht="12" customHeight="1" x14ac:dyDescent="0.15">
      <c r="A131" s="22"/>
      <c r="B131" s="23"/>
      <c r="C131" s="24"/>
      <c r="D131" s="23"/>
      <c r="E131" s="25" t="s">
        <v>10</v>
      </c>
      <c r="F131" s="22"/>
      <c r="G131" s="23"/>
      <c r="H131" s="24"/>
      <c r="I131" s="23"/>
      <c r="J131" s="23"/>
      <c r="K131" s="25" t="s">
        <v>10</v>
      </c>
      <c r="L131" s="22"/>
      <c r="M131" s="23"/>
      <c r="N131" s="23"/>
      <c r="O131" s="132" t="s">
        <v>9</v>
      </c>
      <c r="P131" s="132"/>
      <c r="Q131" s="132"/>
      <c r="R131" s="23"/>
      <c r="S131" s="132" t="s">
        <v>8</v>
      </c>
      <c r="T131" s="132"/>
      <c r="U131" s="132"/>
      <c r="V131" s="23"/>
      <c r="W131" s="98" t="s">
        <v>7</v>
      </c>
      <c r="X131" s="98"/>
      <c r="Y131" s="98"/>
      <c r="Z131" s="126" t="s">
        <v>6</v>
      </c>
      <c r="AA131" s="126"/>
      <c r="AB131" s="22"/>
      <c r="AC131" s="24"/>
      <c r="AD131" s="23"/>
      <c r="AE131" s="23"/>
      <c r="AF131" s="132" t="s">
        <v>9</v>
      </c>
      <c r="AG131" s="132"/>
      <c r="AH131" s="132"/>
      <c r="AI131" s="23"/>
      <c r="AJ131" s="132" t="s">
        <v>8</v>
      </c>
      <c r="AK131" s="132"/>
      <c r="AL131" s="132"/>
      <c r="AM131" s="23"/>
      <c r="AN131" s="98" t="s">
        <v>7</v>
      </c>
      <c r="AO131" s="98"/>
      <c r="AP131" s="98"/>
      <c r="AQ131" s="126" t="s">
        <v>6</v>
      </c>
      <c r="AR131" s="127"/>
      <c r="AT131" s="138"/>
    </row>
    <row r="132" spans="1:46" s="11" customFormat="1" ht="11.25" customHeight="1" x14ac:dyDescent="0.15">
      <c r="A132" s="128" t="s">
        <v>5</v>
      </c>
      <c r="B132" s="129"/>
      <c r="C132" s="130"/>
      <c r="D132" s="102"/>
      <c r="E132" s="103"/>
      <c r="F132" s="79"/>
      <c r="G132" s="80"/>
      <c r="H132" s="81"/>
      <c r="I132" s="131" t="str">
        <f>IF(OR(D132="",F132="",F133=""),"0",ROUNDDOWN(D132*F132/F133,2))</f>
        <v>0</v>
      </c>
      <c r="J132" s="109"/>
      <c r="K132" s="110"/>
      <c r="L132" s="93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5"/>
      <c r="AB132" s="79"/>
      <c r="AC132" s="81"/>
      <c r="AD132" s="72" t="str">
        <f>IF(OR(L132="",AB132="",AB133=""),"0",ROUNDDOWN(L132*AB132/AB133,0))</f>
        <v>0</v>
      </c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4"/>
      <c r="AT132" s="138"/>
    </row>
    <row r="133" spans="1:46" s="11" customFormat="1" ht="11.25" customHeight="1" x14ac:dyDescent="0.15">
      <c r="A133" s="76" t="s">
        <v>4</v>
      </c>
      <c r="B133" s="77"/>
      <c r="C133" s="78"/>
      <c r="D133" s="104"/>
      <c r="E133" s="103"/>
      <c r="F133" s="79"/>
      <c r="G133" s="80"/>
      <c r="H133" s="81"/>
      <c r="I133" s="108"/>
      <c r="J133" s="109"/>
      <c r="K133" s="110"/>
      <c r="L133" s="96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5"/>
      <c r="AB133" s="79"/>
      <c r="AC133" s="81"/>
      <c r="AD133" s="75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4"/>
      <c r="AT133" s="138"/>
    </row>
    <row r="134" spans="1:46" s="11" customFormat="1" ht="2.25" customHeight="1" x14ac:dyDescent="0.15">
      <c r="A134" s="26"/>
      <c r="B134" s="27"/>
      <c r="C134" s="28"/>
      <c r="D134" s="27"/>
      <c r="E134" s="27"/>
      <c r="F134" s="26"/>
      <c r="G134" s="27"/>
      <c r="H134" s="28"/>
      <c r="I134" s="27"/>
      <c r="J134" s="27"/>
      <c r="K134" s="27"/>
      <c r="L134" s="26"/>
      <c r="M134" s="27"/>
      <c r="N134" s="27"/>
      <c r="O134" s="27"/>
      <c r="P134" s="28"/>
      <c r="Q134" s="27"/>
      <c r="R134" s="27"/>
      <c r="S134" s="27"/>
      <c r="T134" s="28"/>
      <c r="U134" s="27"/>
      <c r="V134" s="27"/>
      <c r="W134" s="27"/>
      <c r="X134" s="28"/>
      <c r="Y134" s="27"/>
      <c r="Z134" s="27"/>
      <c r="AA134" s="27"/>
      <c r="AB134" s="26"/>
      <c r="AC134" s="28"/>
      <c r="AD134" s="29"/>
      <c r="AE134" s="29"/>
      <c r="AF134" s="29"/>
      <c r="AG134" s="30"/>
      <c r="AH134" s="29"/>
      <c r="AI134" s="29"/>
      <c r="AJ134" s="29"/>
      <c r="AK134" s="30"/>
      <c r="AL134" s="29"/>
      <c r="AM134" s="29"/>
      <c r="AN134" s="29"/>
      <c r="AO134" s="30"/>
      <c r="AP134" s="29"/>
      <c r="AQ134" s="29"/>
      <c r="AR134" s="30"/>
      <c r="AT134" s="138"/>
    </row>
    <row r="135" spans="1:46" s="11" customFormat="1" ht="13.5" customHeight="1" x14ac:dyDescent="0.15">
      <c r="A135" s="111" t="s">
        <v>5</v>
      </c>
      <c r="B135" s="112"/>
      <c r="C135" s="113"/>
      <c r="D135" s="102"/>
      <c r="E135" s="103"/>
      <c r="F135" s="79"/>
      <c r="G135" s="80"/>
      <c r="H135" s="81"/>
      <c r="I135" s="105" t="str">
        <f>IF(OR(D135="",F135="",F136=""),"0",ROUNDDOWN(D135*F135/F136,2))</f>
        <v>0</v>
      </c>
      <c r="J135" s="106"/>
      <c r="K135" s="107"/>
      <c r="L135" s="93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5"/>
      <c r="AB135" s="79"/>
      <c r="AC135" s="81"/>
      <c r="AD135" s="72" t="str">
        <f>IF(OR(L135="",AB135="",AB136=""),"0",ROUNDDOWN(L135*AB135/AB136,0))</f>
        <v>0</v>
      </c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4"/>
      <c r="AT135" s="138"/>
    </row>
    <row r="136" spans="1:46" s="11" customFormat="1" ht="13.5" customHeight="1" x14ac:dyDescent="0.15">
      <c r="A136" s="76" t="s">
        <v>4</v>
      </c>
      <c r="B136" s="77"/>
      <c r="C136" s="78"/>
      <c r="D136" s="104"/>
      <c r="E136" s="103"/>
      <c r="F136" s="79"/>
      <c r="G136" s="80"/>
      <c r="H136" s="81"/>
      <c r="I136" s="108"/>
      <c r="J136" s="109"/>
      <c r="K136" s="110"/>
      <c r="L136" s="96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5"/>
      <c r="AB136" s="79"/>
      <c r="AC136" s="81"/>
      <c r="AD136" s="75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4"/>
      <c r="AT136" s="138"/>
    </row>
    <row r="137" spans="1:46" s="11" customFormat="1" ht="2.25" customHeight="1" x14ac:dyDescent="0.15">
      <c r="A137" s="26"/>
      <c r="B137" s="27"/>
      <c r="C137" s="28"/>
      <c r="D137" s="26"/>
      <c r="E137" s="28"/>
      <c r="F137" s="26"/>
      <c r="G137" s="27"/>
      <c r="H137" s="28"/>
      <c r="I137" s="26"/>
      <c r="J137" s="27"/>
      <c r="K137" s="28"/>
      <c r="L137" s="26"/>
      <c r="M137" s="27"/>
      <c r="N137" s="27"/>
      <c r="O137" s="27"/>
      <c r="P137" s="28"/>
      <c r="Q137" s="27"/>
      <c r="R137" s="27"/>
      <c r="S137" s="27"/>
      <c r="T137" s="28"/>
      <c r="U137" s="27"/>
      <c r="V137" s="27"/>
      <c r="W137" s="27"/>
      <c r="X137" s="28"/>
      <c r="Y137" s="27"/>
      <c r="Z137" s="27"/>
      <c r="AA137" s="27"/>
      <c r="AB137" s="26"/>
      <c r="AC137" s="28"/>
      <c r="AD137" s="29"/>
      <c r="AE137" s="29"/>
      <c r="AF137" s="29"/>
      <c r="AG137" s="30"/>
      <c r="AH137" s="29"/>
      <c r="AI137" s="29"/>
      <c r="AJ137" s="29"/>
      <c r="AK137" s="30"/>
      <c r="AL137" s="29"/>
      <c r="AM137" s="29"/>
      <c r="AN137" s="29"/>
      <c r="AO137" s="30"/>
      <c r="AP137" s="29"/>
      <c r="AQ137" s="29"/>
      <c r="AR137" s="30"/>
      <c r="AT137" s="138"/>
    </row>
    <row r="138" spans="1:46" s="11" customFormat="1" ht="13.5" customHeight="1" x14ac:dyDescent="0.15">
      <c r="A138" s="99"/>
      <c r="B138" s="100"/>
      <c r="C138" s="101"/>
      <c r="D138" s="102"/>
      <c r="E138" s="103"/>
      <c r="F138" s="79"/>
      <c r="G138" s="80"/>
      <c r="H138" s="81"/>
      <c r="I138" s="105" t="str">
        <f>IF(OR(D138="",F138="",F139=""),"0",ROUNDDOWN(D138*F138/F139,2))</f>
        <v>0</v>
      </c>
      <c r="J138" s="106"/>
      <c r="K138" s="107"/>
      <c r="L138" s="93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5"/>
      <c r="AB138" s="79"/>
      <c r="AC138" s="81"/>
      <c r="AD138" s="72" t="str">
        <f>IF(OR(L138="",AB138="",AB139=""),"0",ROUNDDOWN(L138*AB138/AB139,0))</f>
        <v>0</v>
      </c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4"/>
      <c r="AT138" s="138"/>
    </row>
    <row r="139" spans="1:46" s="11" customFormat="1" ht="13.5" customHeight="1" x14ac:dyDescent="0.15">
      <c r="A139" s="76"/>
      <c r="B139" s="77"/>
      <c r="C139" s="78"/>
      <c r="D139" s="104"/>
      <c r="E139" s="103"/>
      <c r="F139" s="79"/>
      <c r="G139" s="80"/>
      <c r="H139" s="81"/>
      <c r="I139" s="108"/>
      <c r="J139" s="109"/>
      <c r="K139" s="110"/>
      <c r="L139" s="96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5"/>
      <c r="AB139" s="79"/>
      <c r="AC139" s="81"/>
      <c r="AD139" s="75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4"/>
      <c r="AT139" s="138"/>
    </row>
    <row r="140" spans="1:46" s="11" customFormat="1" ht="2.25" customHeight="1" x14ac:dyDescent="0.15">
      <c r="A140" s="26"/>
      <c r="B140" s="27"/>
      <c r="C140" s="28"/>
      <c r="D140" s="26"/>
      <c r="E140" s="28"/>
      <c r="F140" s="26"/>
      <c r="G140" s="27"/>
      <c r="H140" s="28"/>
      <c r="I140" s="26"/>
      <c r="J140" s="27"/>
      <c r="K140" s="28"/>
      <c r="L140" s="26"/>
      <c r="M140" s="27"/>
      <c r="N140" s="27"/>
      <c r="O140" s="27"/>
      <c r="P140" s="28"/>
      <c r="Q140" s="27"/>
      <c r="R140" s="27"/>
      <c r="S140" s="27"/>
      <c r="T140" s="28"/>
      <c r="U140" s="27"/>
      <c r="V140" s="27"/>
      <c r="W140" s="27"/>
      <c r="X140" s="28"/>
      <c r="Y140" s="27"/>
      <c r="Z140" s="27"/>
      <c r="AA140" s="27"/>
      <c r="AB140" s="26"/>
      <c r="AC140" s="28"/>
      <c r="AD140" s="29"/>
      <c r="AE140" s="29"/>
      <c r="AF140" s="29"/>
      <c r="AG140" s="30"/>
      <c r="AH140" s="29"/>
      <c r="AI140" s="29"/>
      <c r="AJ140" s="29"/>
      <c r="AK140" s="30"/>
      <c r="AL140" s="29"/>
      <c r="AM140" s="29"/>
      <c r="AN140" s="29"/>
      <c r="AO140" s="30"/>
      <c r="AP140" s="29"/>
      <c r="AQ140" s="29"/>
      <c r="AR140" s="30"/>
      <c r="AT140" s="138"/>
    </row>
    <row r="141" spans="1:46" s="11" customFormat="1" ht="13.5" customHeight="1" x14ac:dyDescent="0.15">
      <c r="A141" s="55" t="s">
        <v>3</v>
      </c>
      <c r="B141" s="56"/>
      <c r="C141" s="57"/>
      <c r="D141" s="82"/>
      <c r="E141" s="83"/>
      <c r="F141" s="84"/>
      <c r="G141" s="84"/>
      <c r="H141" s="84"/>
      <c r="I141" s="84"/>
      <c r="J141" s="84"/>
      <c r="K141" s="85"/>
      <c r="L141" s="93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5"/>
      <c r="AB141" s="97">
        <v>1</v>
      </c>
      <c r="AC141" s="60"/>
      <c r="AD141" s="72" t="str">
        <f>IF(OR(L141="",AB141="",AB142=""),"0",ROUNDDOWN(L141*AB141/AB142,0))</f>
        <v>0</v>
      </c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4"/>
      <c r="AT141" s="138"/>
    </row>
    <row r="142" spans="1:46" s="11" customFormat="1" ht="13.5" customHeight="1" x14ac:dyDescent="0.15">
      <c r="A142" s="58"/>
      <c r="B142" s="59"/>
      <c r="C142" s="60"/>
      <c r="D142" s="86"/>
      <c r="E142" s="87"/>
      <c r="F142" s="88"/>
      <c r="G142" s="88"/>
      <c r="H142" s="88"/>
      <c r="I142" s="88"/>
      <c r="J142" s="88"/>
      <c r="K142" s="89"/>
      <c r="L142" s="96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5"/>
      <c r="AB142" s="97">
        <v>2</v>
      </c>
      <c r="AC142" s="60"/>
      <c r="AD142" s="75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4"/>
      <c r="AT142" s="138"/>
    </row>
    <row r="143" spans="1:46" s="11" customFormat="1" ht="2.25" customHeight="1" x14ac:dyDescent="0.15">
      <c r="A143" s="26"/>
      <c r="B143" s="27"/>
      <c r="C143" s="28"/>
      <c r="D143" s="90"/>
      <c r="E143" s="91"/>
      <c r="F143" s="91"/>
      <c r="G143" s="91"/>
      <c r="H143" s="91"/>
      <c r="I143" s="91"/>
      <c r="J143" s="91"/>
      <c r="K143" s="92"/>
      <c r="L143" s="26"/>
      <c r="M143" s="27"/>
      <c r="N143" s="27"/>
      <c r="O143" s="27"/>
      <c r="P143" s="28"/>
      <c r="Q143" s="27"/>
      <c r="R143" s="27"/>
      <c r="S143" s="27"/>
      <c r="T143" s="28"/>
      <c r="U143" s="27"/>
      <c r="V143" s="27"/>
      <c r="W143" s="27"/>
      <c r="X143" s="28"/>
      <c r="Y143" s="27"/>
      <c r="Z143" s="27"/>
      <c r="AA143" s="27"/>
      <c r="AB143" s="26"/>
      <c r="AC143" s="28"/>
      <c r="AD143" s="27"/>
      <c r="AE143" s="27"/>
      <c r="AF143" s="27"/>
      <c r="AG143" s="28"/>
      <c r="AH143" s="27"/>
      <c r="AI143" s="27"/>
      <c r="AJ143" s="27"/>
      <c r="AK143" s="28"/>
      <c r="AL143" s="27"/>
      <c r="AM143" s="27"/>
      <c r="AN143" s="27"/>
      <c r="AO143" s="28"/>
      <c r="AP143" s="27"/>
      <c r="AQ143" s="27"/>
      <c r="AR143" s="28"/>
      <c r="AT143" s="138"/>
    </row>
    <row r="144" spans="1:46" s="11" customFormat="1" ht="13.5" customHeight="1" x14ac:dyDescent="0.15">
      <c r="A144" s="55" t="s">
        <v>2</v>
      </c>
      <c r="B144" s="56"/>
      <c r="C144" s="57"/>
      <c r="D144" s="61">
        <f>D132+D135+D138</f>
        <v>0</v>
      </c>
      <c r="E144" s="62"/>
      <c r="F144" s="64"/>
      <c r="G144" s="65"/>
      <c r="H144" s="66"/>
      <c r="I144" s="61">
        <f>I132+I135+I138</f>
        <v>0</v>
      </c>
      <c r="J144" s="70"/>
      <c r="K144" s="71"/>
      <c r="L144" s="37">
        <f>L132+L135+L138+L141</f>
        <v>0</v>
      </c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9"/>
      <c r="AB144" s="64"/>
      <c r="AC144" s="66"/>
      <c r="AD144" s="37">
        <f>AD132+AD135+AD138+AD141</f>
        <v>0</v>
      </c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9"/>
      <c r="AT144" s="138"/>
    </row>
    <row r="145" spans="1:46" s="11" customFormat="1" ht="13.5" customHeight="1" x14ac:dyDescent="0.15">
      <c r="A145" s="58"/>
      <c r="B145" s="59"/>
      <c r="C145" s="60"/>
      <c r="D145" s="63"/>
      <c r="E145" s="62"/>
      <c r="F145" s="67"/>
      <c r="G145" s="68"/>
      <c r="H145" s="69"/>
      <c r="I145" s="63"/>
      <c r="J145" s="70"/>
      <c r="K145" s="71"/>
      <c r="L145" s="40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9"/>
      <c r="AB145" s="67"/>
      <c r="AC145" s="69"/>
      <c r="AD145" s="40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9"/>
      <c r="AT145" s="138"/>
    </row>
    <row r="146" spans="1:46" s="11" customFormat="1" ht="2.25" customHeight="1" thickBot="1" x14ac:dyDescent="0.2">
      <c r="A146" s="31"/>
      <c r="B146" s="32"/>
      <c r="C146" s="33"/>
      <c r="D146" s="31"/>
      <c r="E146" s="33"/>
      <c r="F146" s="31"/>
      <c r="G146" s="32"/>
      <c r="H146" s="33"/>
      <c r="I146" s="31"/>
      <c r="J146" s="32"/>
      <c r="K146" s="33"/>
      <c r="L146" s="31"/>
      <c r="M146" s="32"/>
      <c r="N146" s="32"/>
      <c r="O146" s="32"/>
      <c r="P146" s="33"/>
      <c r="Q146" s="32"/>
      <c r="R146" s="32"/>
      <c r="S146" s="32"/>
      <c r="T146" s="33"/>
      <c r="U146" s="32"/>
      <c r="V146" s="32"/>
      <c r="W146" s="32"/>
      <c r="X146" s="33"/>
      <c r="Y146" s="32"/>
      <c r="Z146" s="32"/>
      <c r="AA146" s="32"/>
      <c r="AB146" s="31"/>
      <c r="AC146" s="33"/>
      <c r="AD146" s="32"/>
      <c r="AE146" s="32"/>
      <c r="AF146" s="32"/>
      <c r="AG146" s="33"/>
      <c r="AH146" s="32"/>
      <c r="AI146" s="32"/>
      <c r="AJ146" s="32"/>
      <c r="AK146" s="33"/>
      <c r="AL146" s="32"/>
      <c r="AM146" s="32"/>
      <c r="AN146" s="32"/>
      <c r="AO146" s="33"/>
      <c r="AP146" s="32"/>
      <c r="AQ146" s="32"/>
      <c r="AR146" s="33"/>
      <c r="AT146" s="138"/>
    </row>
    <row r="147" spans="1:46" s="11" customFormat="1" ht="27" customHeight="1" thickTop="1" x14ac:dyDescent="0.15">
      <c r="A147" s="20" t="s">
        <v>22</v>
      </c>
      <c r="B147" s="21" t="s">
        <v>21</v>
      </c>
      <c r="C147" s="133"/>
      <c r="D147" s="134"/>
      <c r="E147" s="134"/>
      <c r="F147" s="134"/>
      <c r="G147" s="135"/>
      <c r="H147" s="136" t="s">
        <v>20</v>
      </c>
      <c r="I147" s="125"/>
      <c r="J147" s="133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5"/>
      <c r="AT147" s="138"/>
    </row>
    <row r="148" spans="1:46" s="11" customFormat="1" ht="15" customHeight="1" x14ac:dyDescent="0.15">
      <c r="A148" s="114" t="s">
        <v>19</v>
      </c>
      <c r="B148" s="115"/>
      <c r="C148" s="57"/>
      <c r="D148" s="119" t="s">
        <v>18</v>
      </c>
      <c r="E148" s="120"/>
      <c r="F148" s="120"/>
      <c r="G148" s="120"/>
      <c r="H148" s="120"/>
      <c r="I148" s="120"/>
      <c r="J148" s="120"/>
      <c r="K148" s="121"/>
      <c r="L148" s="119" t="s">
        <v>17</v>
      </c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1"/>
      <c r="AT148" s="139"/>
    </row>
    <row r="149" spans="1:46" s="11" customFormat="1" ht="30" customHeight="1" x14ac:dyDescent="0.15">
      <c r="A149" s="116"/>
      <c r="B149" s="117"/>
      <c r="C149" s="118"/>
      <c r="D149" s="122" t="s">
        <v>16</v>
      </c>
      <c r="E149" s="121"/>
      <c r="F149" s="123" t="s">
        <v>15</v>
      </c>
      <c r="G149" s="124"/>
      <c r="H149" s="125"/>
      <c r="I149" s="122" t="s">
        <v>14</v>
      </c>
      <c r="J149" s="120"/>
      <c r="K149" s="121"/>
      <c r="L149" s="122" t="s">
        <v>13</v>
      </c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1"/>
      <c r="AB149" s="123" t="s">
        <v>12</v>
      </c>
      <c r="AC149" s="125"/>
      <c r="AD149" s="122" t="s">
        <v>11</v>
      </c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1"/>
      <c r="AT149" s="139"/>
    </row>
    <row r="150" spans="1:46" s="11" customFormat="1" ht="12" customHeight="1" x14ac:dyDescent="0.15">
      <c r="A150" s="22"/>
      <c r="B150" s="23"/>
      <c r="C150" s="24"/>
      <c r="D150" s="23"/>
      <c r="E150" s="25" t="s">
        <v>10</v>
      </c>
      <c r="F150" s="22"/>
      <c r="G150" s="23"/>
      <c r="H150" s="24"/>
      <c r="I150" s="23"/>
      <c r="J150" s="23"/>
      <c r="K150" s="25" t="s">
        <v>10</v>
      </c>
      <c r="L150" s="22"/>
      <c r="M150" s="23"/>
      <c r="N150" s="23"/>
      <c r="O150" s="132" t="s">
        <v>9</v>
      </c>
      <c r="P150" s="132"/>
      <c r="Q150" s="132"/>
      <c r="R150" s="23"/>
      <c r="S150" s="132" t="s">
        <v>8</v>
      </c>
      <c r="T150" s="132"/>
      <c r="U150" s="132"/>
      <c r="V150" s="23"/>
      <c r="W150" s="98" t="s">
        <v>7</v>
      </c>
      <c r="X150" s="98"/>
      <c r="Y150" s="98"/>
      <c r="Z150" s="126" t="s">
        <v>6</v>
      </c>
      <c r="AA150" s="126"/>
      <c r="AB150" s="22"/>
      <c r="AC150" s="24"/>
      <c r="AD150" s="23"/>
      <c r="AE150" s="23"/>
      <c r="AF150" s="132" t="s">
        <v>9</v>
      </c>
      <c r="AG150" s="132"/>
      <c r="AH150" s="132"/>
      <c r="AI150" s="23"/>
      <c r="AJ150" s="132" t="s">
        <v>8</v>
      </c>
      <c r="AK150" s="132"/>
      <c r="AL150" s="132"/>
      <c r="AM150" s="23"/>
      <c r="AN150" s="98" t="s">
        <v>7</v>
      </c>
      <c r="AO150" s="98"/>
      <c r="AP150" s="98"/>
      <c r="AQ150" s="126" t="s">
        <v>6</v>
      </c>
      <c r="AR150" s="127"/>
    </row>
    <row r="151" spans="1:46" s="11" customFormat="1" ht="11.25" customHeight="1" x14ac:dyDescent="0.15">
      <c r="A151" s="128" t="s">
        <v>5</v>
      </c>
      <c r="B151" s="129"/>
      <c r="C151" s="130"/>
      <c r="D151" s="102"/>
      <c r="E151" s="103"/>
      <c r="F151" s="79"/>
      <c r="G151" s="80"/>
      <c r="H151" s="81"/>
      <c r="I151" s="131" t="str">
        <f>IF(OR(D151="",F151="",F152=""),"0",ROUNDDOWN(D151*F151/F152,2))</f>
        <v>0</v>
      </c>
      <c r="J151" s="109"/>
      <c r="K151" s="110"/>
      <c r="L151" s="93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5"/>
      <c r="AB151" s="79"/>
      <c r="AC151" s="81"/>
      <c r="AD151" s="72" t="str">
        <f>IF(OR(L151="",AB151="",AB152=""),"0",ROUNDDOWN(L151*AB151/AB152,0))</f>
        <v>0</v>
      </c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4"/>
    </row>
    <row r="152" spans="1:46" s="11" customFormat="1" ht="11.25" customHeight="1" x14ac:dyDescent="0.15">
      <c r="A152" s="76" t="s">
        <v>4</v>
      </c>
      <c r="B152" s="77"/>
      <c r="C152" s="78"/>
      <c r="D152" s="104"/>
      <c r="E152" s="103"/>
      <c r="F152" s="79"/>
      <c r="G152" s="80"/>
      <c r="H152" s="81"/>
      <c r="I152" s="108"/>
      <c r="J152" s="109"/>
      <c r="K152" s="110"/>
      <c r="L152" s="96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5"/>
      <c r="AB152" s="79"/>
      <c r="AC152" s="81"/>
      <c r="AD152" s="75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4"/>
    </row>
    <row r="153" spans="1:46" s="11" customFormat="1" ht="2.25" customHeight="1" x14ac:dyDescent="0.15">
      <c r="A153" s="26"/>
      <c r="B153" s="27"/>
      <c r="C153" s="28"/>
      <c r="D153" s="27"/>
      <c r="E153" s="27"/>
      <c r="F153" s="26"/>
      <c r="G153" s="27"/>
      <c r="H153" s="28"/>
      <c r="I153" s="27"/>
      <c r="J153" s="27"/>
      <c r="K153" s="27"/>
      <c r="L153" s="26"/>
      <c r="M153" s="27"/>
      <c r="N153" s="27"/>
      <c r="O153" s="27"/>
      <c r="P153" s="28"/>
      <c r="Q153" s="27"/>
      <c r="R153" s="27"/>
      <c r="S153" s="27"/>
      <c r="T153" s="28"/>
      <c r="U153" s="27"/>
      <c r="V153" s="27"/>
      <c r="W153" s="27"/>
      <c r="X153" s="28"/>
      <c r="Y153" s="27"/>
      <c r="Z153" s="27"/>
      <c r="AA153" s="27"/>
      <c r="AB153" s="26"/>
      <c r="AC153" s="28"/>
      <c r="AD153" s="29"/>
      <c r="AE153" s="29"/>
      <c r="AF153" s="29"/>
      <c r="AG153" s="30"/>
      <c r="AH153" s="29"/>
      <c r="AI153" s="29"/>
      <c r="AJ153" s="29"/>
      <c r="AK153" s="30"/>
      <c r="AL153" s="29"/>
      <c r="AM153" s="29"/>
      <c r="AN153" s="29"/>
      <c r="AO153" s="30"/>
      <c r="AP153" s="29"/>
      <c r="AQ153" s="29"/>
      <c r="AR153" s="30"/>
    </row>
    <row r="154" spans="1:46" s="11" customFormat="1" ht="13.5" customHeight="1" x14ac:dyDescent="0.15">
      <c r="A154" s="111" t="s">
        <v>5</v>
      </c>
      <c r="B154" s="112"/>
      <c r="C154" s="113"/>
      <c r="D154" s="102"/>
      <c r="E154" s="103"/>
      <c r="F154" s="79"/>
      <c r="G154" s="80"/>
      <c r="H154" s="81"/>
      <c r="I154" s="105" t="str">
        <f>IF(OR(D154="",F154="",F155=""),"0",ROUNDDOWN(D154*F154/F155,2))</f>
        <v>0</v>
      </c>
      <c r="J154" s="106"/>
      <c r="K154" s="107"/>
      <c r="L154" s="93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5"/>
      <c r="AB154" s="79"/>
      <c r="AC154" s="81"/>
      <c r="AD154" s="72" t="str">
        <f>IF(OR(L154="",AB154="",AB155=""),"0",ROUNDDOWN(L154*AB154/AB155,0))</f>
        <v>0</v>
      </c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4"/>
    </row>
    <row r="155" spans="1:46" s="11" customFormat="1" ht="13.5" customHeight="1" x14ac:dyDescent="0.15">
      <c r="A155" s="76" t="s">
        <v>4</v>
      </c>
      <c r="B155" s="77"/>
      <c r="C155" s="78"/>
      <c r="D155" s="104"/>
      <c r="E155" s="103"/>
      <c r="F155" s="79"/>
      <c r="G155" s="80"/>
      <c r="H155" s="81"/>
      <c r="I155" s="108"/>
      <c r="J155" s="109"/>
      <c r="K155" s="110"/>
      <c r="L155" s="96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5"/>
      <c r="AB155" s="79"/>
      <c r="AC155" s="81"/>
      <c r="AD155" s="75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4"/>
    </row>
    <row r="156" spans="1:46" s="11" customFormat="1" ht="2.25" customHeight="1" x14ac:dyDescent="0.15">
      <c r="A156" s="26"/>
      <c r="B156" s="27"/>
      <c r="C156" s="28"/>
      <c r="D156" s="26"/>
      <c r="E156" s="28"/>
      <c r="F156" s="26"/>
      <c r="G156" s="27"/>
      <c r="H156" s="28"/>
      <c r="I156" s="26"/>
      <c r="J156" s="27"/>
      <c r="K156" s="28"/>
      <c r="L156" s="26"/>
      <c r="M156" s="27"/>
      <c r="N156" s="27"/>
      <c r="O156" s="27"/>
      <c r="P156" s="28"/>
      <c r="Q156" s="27"/>
      <c r="R156" s="27"/>
      <c r="S156" s="27"/>
      <c r="T156" s="28"/>
      <c r="U156" s="27"/>
      <c r="V156" s="27"/>
      <c r="W156" s="27"/>
      <c r="X156" s="28"/>
      <c r="Y156" s="27"/>
      <c r="Z156" s="27"/>
      <c r="AA156" s="27"/>
      <c r="AB156" s="26"/>
      <c r="AC156" s="28"/>
      <c r="AD156" s="29"/>
      <c r="AE156" s="29"/>
      <c r="AF156" s="29"/>
      <c r="AG156" s="30"/>
      <c r="AH156" s="29"/>
      <c r="AI156" s="29"/>
      <c r="AJ156" s="29"/>
      <c r="AK156" s="30"/>
      <c r="AL156" s="29"/>
      <c r="AM156" s="29"/>
      <c r="AN156" s="29"/>
      <c r="AO156" s="30"/>
      <c r="AP156" s="29"/>
      <c r="AQ156" s="29"/>
      <c r="AR156" s="30"/>
    </row>
    <row r="157" spans="1:46" s="11" customFormat="1" ht="13.5" customHeight="1" x14ac:dyDescent="0.15">
      <c r="A157" s="99"/>
      <c r="B157" s="100"/>
      <c r="C157" s="101"/>
      <c r="D157" s="102"/>
      <c r="E157" s="103"/>
      <c r="F157" s="79"/>
      <c r="G157" s="80"/>
      <c r="H157" s="81"/>
      <c r="I157" s="105" t="str">
        <f>IF(OR(D157="",F157="",F158=""),"0",ROUNDDOWN(D157*F157/F158,2))</f>
        <v>0</v>
      </c>
      <c r="J157" s="106"/>
      <c r="K157" s="107"/>
      <c r="L157" s="93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5"/>
      <c r="AB157" s="79"/>
      <c r="AC157" s="81"/>
      <c r="AD157" s="72" t="str">
        <f>IF(OR(L157="",AB157="",AB158=""),"0",ROUNDDOWN(L157*AB157/AB158,0))</f>
        <v>0</v>
      </c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4"/>
    </row>
    <row r="158" spans="1:46" s="11" customFormat="1" ht="13.5" customHeight="1" x14ac:dyDescent="0.15">
      <c r="A158" s="76"/>
      <c r="B158" s="77"/>
      <c r="C158" s="78"/>
      <c r="D158" s="104"/>
      <c r="E158" s="103"/>
      <c r="F158" s="79"/>
      <c r="G158" s="80"/>
      <c r="H158" s="81"/>
      <c r="I158" s="108"/>
      <c r="J158" s="109"/>
      <c r="K158" s="110"/>
      <c r="L158" s="96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5"/>
      <c r="AB158" s="79"/>
      <c r="AC158" s="81"/>
      <c r="AD158" s="75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4"/>
    </row>
    <row r="159" spans="1:46" s="11" customFormat="1" ht="2.25" customHeight="1" x14ac:dyDescent="0.15">
      <c r="A159" s="26"/>
      <c r="B159" s="27"/>
      <c r="C159" s="28"/>
      <c r="D159" s="26"/>
      <c r="E159" s="28"/>
      <c r="F159" s="26"/>
      <c r="G159" s="27"/>
      <c r="H159" s="28"/>
      <c r="I159" s="26"/>
      <c r="J159" s="27"/>
      <c r="K159" s="28"/>
      <c r="L159" s="26"/>
      <c r="M159" s="27"/>
      <c r="N159" s="27"/>
      <c r="O159" s="27"/>
      <c r="P159" s="28"/>
      <c r="Q159" s="27"/>
      <c r="R159" s="27"/>
      <c r="S159" s="27"/>
      <c r="T159" s="28"/>
      <c r="U159" s="27"/>
      <c r="V159" s="27"/>
      <c r="W159" s="27"/>
      <c r="X159" s="28"/>
      <c r="Y159" s="27"/>
      <c r="Z159" s="27"/>
      <c r="AA159" s="27"/>
      <c r="AB159" s="26"/>
      <c r="AC159" s="28"/>
      <c r="AD159" s="29"/>
      <c r="AE159" s="29"/>
      <c r="AF159" s="29"/>
      <c r="AG159" s="30"/>
      <c r="AH159" s="29"/>
      <c r="AI159" s="29"/>
      <c r="AJ159" s="29"/>
      <c r="AK159" s="30"/>
      <c r="AL159" s="29"/>
      <c r="AM159" s="29"/>
      <c r="AN159" s="29"/>
      <c r="AO159" s="30"/>
      <c r="AP159" s="29"/>
      <c r="AQ159" s="29"/>
      <c r="AR159" s="30"/>
    </row>
    <row r="160" spans="1:46" s="11" customFormat="1" ht="13.5" customHeight="1" x14ac:dyDescent="0.15">
      <c r="A160" s="55" t="s">
        <v>3</v>
      </c>
      <c r="B160" s="56"/>
      <c r="C160" s="57"/>
      <c r="D160" s="82"/>
      <c r="E160" s="83"/>
      <c r="F160" s="84"/>
      <c r="G160" s="84"/>
      <c r="H160" s="84"/>
      <c r="I160" s="84"/>
      <c r="J160" s="84"/>
      <c r="K160" s="85"/>
      <c r="L160" s="93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5"/>
      <c r="AB160" s="97">
        <v>1</v>
      </c>
      <c r="AC160" s="60"/>
      <c r="AD160" s="72" t="str">
        <f>IF(OR(L160="",AB160="",AB161=""),"0",ROUNDDOWN(L160*AB160/AB161,0))</f>
        <v>0</v>
      </c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4"/>
    </row>
    <row r="161" spans="1:46" s="11" customFormat="1" ht="13.5" customHeight="1" x14ac:dyDescent="0.15">
      <c r="A161" s="58"/>
      <c r="B161" s="59"/>
      <c r="C161" s="60"/>
      <c r="D161" s="86"/>
      <c r="E161" s="87"/>
      <c r="F161" s="88"/>
      <c r="G161" s="88"/>
      <c r="H161" s="88"/>
      <c r="I161" s="88"/>
      <c r="J161" s="88"/>
      <c r="K161" s="89"/>
      <c r="L161" s="96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5"/>
      <c r="AB161" s="97">
        <v>2</v>
      </c>
      <c r="AC161" s="60"/>
      <c r="AD161" s="75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4"/>
    </row>
    <row r="162" spans="1:46" s="11" customFormat="1" ht="2.25" customHeight="1" x14ac:dyDescent="0.15">
      <c r="A162" s="26"/>
      <c r="B162" s="27"/>
      <c r="C162" s="28"/>
      <c r="D162" s="90"/>
      <c r="E162" s="91"/>
      <c r="F162" s="91"/>
      <c r="G162" s="91"/>
      <c r="H162" s="91"/>
      <c r="I162" s="91"/>
      <c r="J162" s="91"/>
      <c r="K162" s="92"/>
      <c r="L162" s="26"/>
      <c r="M162" s="27"/>
      <c r="N162" s="27"/>
      <c r="O162" s="27"/>
      <c r="P162" s="28"/>
      <c r="Q162" s="27"/>
      <c r="R162" s="27"/>
      <c r="S162" s="27"/>
      <c r="T162" s="28"/>
      <c r="U162" s="27"/>
      <c r="V162" s="27"/>
      <c r="W162" s="27"/>
      <c r="X162" s="28"/>
      <c r="Y162" s="27"/>
      <c r="Z162" s="27"/>
      <c r="AA162" s="27"/>
      <c r="AB162" s="26"/>
      <c r="AC162" s="28"/>
      <c r="AD162" s="27"/>
      <c r="AE162" s="27"/>
      <c r="AF162" s="27"/>
      <c r="AG162" s="28"/>
      <c r="AH162" s="27"/>
      <c r="AI162" s="27"/>
      <c r="AJ162" s="27"/>
      <c r="AK162" s="28"/>
      <c r="AL162" s="27"/>
      <c r="AM162" s="27"/>
      <c r="AN162" s="27"/>
      <c r="AO162" s="28"/>
      <c r="AP162" s="27"/>
      <c r="AQ162" s="27"/>
      <c r="AR162" s="28"/>
    </row>
    <row r="163" spans="1:46" s="11" customFormat="1" ht="13.5" customHeight="1" x14ac:dyDescent="0.15">
      <c r="A163" s="55" t="s">
        <v>2</v>
      </c>
      <c r="B163" s="56"/>
      <c r="C163" s="57"/>
      <c r="D163" s="61">
        <f>D151+D154+D157</f>
        <v>0</v>
      </c>
      <c r="E163" s="62"/>
      <c r="F163" s="64"/>
      <c r="G163" s="65"/>
      <c r="H163" s="66"/>
      <c r="I163" s="61">
        <f>I151+I154+I157</f>
        <v>0</v>
      </c>
      <c r="J163" s="70"/>
      <c r="K163" s="71"/>
      <c r="L163" s="37">
        <f>L151+L154+L157+L160</f>
        <v>0</v>
      </c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9"/>
      <c r="AB163" s="64"/>
      <c r="AC163" s="66"/>
      <c r="AD163" s="37">
        <f>AD151+AD154+AD157+AD160</f>
        <v>0</v>
      </c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9"/>
    </row>
    <row r="164" spans="1:46" s="11" customFormat="1" ht="13.5" customHeight="1" x14ac:dyDescent="0.15">
      <c r="A164" s="58"/>
      <c r="B164" s="59"/>
      <c r="C164" s="60"/>
      <c r="D164" s="63"/>
      <c r="E164" s="62"/>
      <c r="F164" s="67"/>
      <c r="G164" s="68"/>
      <c r="H164" s="69"/>
      <c r="I164" s="63"/>
      <c r="J164" s="70"/>
      <c r="K164" s="71"/>
      <c r="L164" s="40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9"/>
      <c r="AB164" s="67"/>
      <c r="AC164" s="69"/>
      <c r="AD164" s="40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9"/>
    </row>
    <row r="165" spans="1:46" s="11" customFormat="1" ht="2.25" customHeight="1" thickBot="1" x14ac:dyDescent="0.2">
      <c r="A165" s="31"/>
      <c r="B165" s="32"/>
      <c r="C165" s="33"/>
      <c r="D165" s="31"/>
      <c r="E165" s="33"/>
      <c r="F165" s="31"/>
      <c r="G165" s="32"/>
      <c r="H165" s="33"/>
      <c r="I165" s="31"/>
      <c r="J165" s="32"/>
      <c r="K165" s="33"/>
      <c r="L165" s="31"/>
      <c r="M165" s="32"/>
      <c r="N165" s="32"/>
      <c r="O165" s="32"/>
      <c r="P165" s="33"/>
      <c r="Q165" s="32"/>
      <c r="R165" s="32"/>
      <c r="S165" s="32"/>
      <c r="T165" s="33"/>
      <c r="U165" s="32"/>
      <c r="V165" s="32"/>
      <c r="W165" s="32"/>
      <c r="X165" s="33"/>
      <c r="Y165" s="32"/>
      <c r="Z165" s="32"/>
      <c r="AA165" s="32"/>
      <c r="AB165" s="31"/>
      <c r="AC165" s="33"/>
      <c r="AD165" s="32"/>
      <c r="AE165" s="32"/>
      <c r="AF165" s="32"/>
      <c r="AG165" s="33"/>
      <c r="AH165" s="32"/>
      <c r="AI165" s="32"/>
      <c r="AJ165" s="32"/>
      <c r="AK165" s="33"/>
      <c r="AL165" s="32"/>
      <c r="AM165" s="32"/>
      <c r="AN165" s="32"/>
      <c r="AO165" s="33"/>
      <c r="AP165" s="32"/>
      <c r="AQ165" s="32"/>
      <c r="AR165" s="33"/>
    </row>
    <row r="166" spans="1:46" s="11" customFormat="1" ht="37.5" customHeight="1" thickTop="1" x14ac:dyDescent="0.2">
      <c r="A166" s="41" t="s">
        <v>1</v>
      </c>
      <c r="B166" s="143"/>
      <c r="C166" s="143"/>
      <c r="D166" s="143"/>
      <c r="E166" s="143"/>
      <c r="F166" s="143"/>
      <c r="G166" s="143"/>
      <c r="H166" s="144"/>
      <c r="I166" s="44">
        <f>I126+I144+I163</f>
        <v>0</v>
      </c>
      <c r="J166" s="145"/>
      <c r="K166" s="146"/>
      <c r="L166" s="41" t="s">
        <v>0</v>
      </c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4"/>
      <c r="AD166" s="50">
        <f>AD126+AD144+AD163</f>
        <v>0</v>
      </c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1"/>
      <c r="AS166" s="53" t="s">
        <v>104</v>
      </c>
      <c r="AT166" s="54"/>
    </row>
    <row r="167" spans="1:46" ht="2.25" customHeight="1" x14ac:dyDescent="0.15">
      <c r="A167" s="10"/>
      <c r="B167" s="9"/>
      <c r="C167" s="9"/>
      <c r="D167" s="9"/>
      <c r="E167" s="9"/>
      <c r="F167" s="9"/>
      <c r="G167" s="9"/>
      <c r="H167" s="8"/>
      <c r="I167" s="147"/>
      <c r="J167" s="148"/>
      <c r="K167" s="149"/>
      <c r="L167" s="7"/>
      <c r="M167" s="6"/>
      <c r="N167" s="6"/>
      <c r="O167" s="6"/>
      <c r="P167" s="5"/>
      <c r="Q167" s="6"/>
      <c r="R167" s="6"/>
      <c r="S167" s="6"/>
      <c r="T167" s="5"/>
      <c r="U167" s="6"/>
      <c r="V167" s="6"/>
      <c r="W167" s="6"/>
      <c r="X167" s="5"/>
      <c r="Y167" s="6"/>
      <c r="Z167" s="6"/>
      <c r="AA167" s="6"/>
      <c r="AB167" s="7"/>
      <c r="AC167" s="5"/>
      <c r="AD167" s="6"/>
      <c r="AE167" s="6"/>
      <c r="AF167" s="6"/>
      <c r="AG167" s="5"/>
      <c r="AH167" s="6"/>
      <c r="AI167" s="6"/>
      <c r="AJ167" s="6"/>
      <c r="AK167" s="5"/>
      <c r="AL167" s="6"/>
      <c r="AM167" s="6"/>
      <c r="AN167" s="6"/>
      <c r="AO167" s="5"/>
      <c r="AP167" s="6"/>
      <c r="AQ167" s="6"/>
      <c r="AR167" s="5"/>
    </row>
    <row r="168" spans="1:46" s="11" customFormat="1" ht="27" customHeight="1" x14ac:dyDescent="0.15">
      <c r="A168" s="20" t="s">
        <v>22</v>
      </c>
      <c r="B168" s="21" t="s">
        <v>21</v>
      </c>
      <c r="C168" s="140"/>
      <c r="D168" s="141"/>
      <c r="E168" s="141"/>
      <c r="F168" s="141"/>
      <c r="G168" s="142"/>
      <c r="H168" s="136" t="s">
        <v>20</v>
      </c>
      <c r="I168" s="125"/>
      <c r="J168" s="140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2"/>
    </row>
    <row r="169" spans="1:46" s="11" customFormat="1" ht="15" customHeight="1" x14ac:dyDescent="0.15">
      <c r="A169" s="114" t="s">
        <v>19</v>
      </c>
      <c r="B169" s="115"/>
      <c r="C169" s="57"/>
      <c r="D169" s="119" t="s">
        <v>18</v>
      </c>
      <c r="E169" s="120"/>
      <c r="F169" s="120"/>
      <c r="G169" s="120"/>
      <c r="H169" s="120"/>
      <c r="I169" s="120"/>
      <c r="J169" s="120"/>
      <c r="K169" s="121"/>
      <c r="L169" s="119" t="s">
        <v>17</v>
      </c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1"/>
      <c r="AT169" s="137" t="s">
        <v>23</v>
      </c>
    </row>
    <row r="170" spans="1:46" s="11" customFormat="1" ht="30" customHeight="1" x14ac:dyDescent="0.15">
      <c r="A170" s="116"/>
      <c r="B170" s="117"/>
      <c r="C170" s="118"/>
      <c r="D170" s="122" t="s">
        <v>16</v>
      </c>
      <c r="E170" s="121"/>
      <c r="F170" s="123" t="s">
        <v>15</v>
      </c>
      <c r="G170" s="124"/>
      <c r="H170" s="125"/>
      <c r="I170" s="122" t="s">
        <v>14</v>
      </c>
      <c r="J170" s="120"/>
      <c r="K170" s="121"/>
      <c r="L170" s="122" t="s">
        <v>13</v>
      </c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1"/>
      <c r="AB170" s="123" t="s">
        <v>12</v>
      </c>
      <c r="AC170" s="125"/>
      <c r="AD170" s="122" t="s">
        <v>11</v>
      </c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1"/>
      <c r="AT170" s="138"/>
    </row>
    <row r="171" spans="1:46" s="11" customFormat="1" ht="12" customHeight="1" x14ac:dyDescent="0.15">
      <c r="A171" s="22"/>
      <c r="B171" s="23"/>
      <c r="C171" s="24"/>
      <c r="D171" s="23"/>
      <c r="E171" s="25" t="s">
        <v>10</v>
      </c>
      <c r="F171" s="22"/>
      <c r="G171" s="23"/>
      <c r="H171" s="24"/>
      <c r="I171" s="23"/>
      <c r="J171" s="23"/>
      <c r="K171" s="25" t="s">
        <v>10</v>
      </c>
      <c r="L171" s="22"/>
      <c r="M171" s="23"/>
      <c r="N171" s="23"/>
      <c r="O171" s="132" t="s">
        <v>9</v>
      </c>
      <c r="P171" s="132"/>
      <c r="Q171" s="132"/>
      <c r="R171" s="23"/>
      <c r="S171" s="132" t="s">
        <v>8</v>
      </c>
      <c r="T171" s="132"/>
      <c r="U171" s="132"/>
      <c r="V171" s="23"/>
      <c r="W171" s="98" t="s">
        <v>7</v>
      </c>
      <c r="X171" s="98"/>
      <c r="Y171" s="98"/>
      <c r="Z171" s="126" t="s">
        <v>6</v>
      </c>
      <c r="AA171" s="126"/>
      <c r="AB171" s="22"/>
      <c r="AC171" s="24"/>
      <c r="AD171" s="23"/>
      <c r="AE171" s="23"/>
      <c r="AF171" s="132" t="s">
        <v>9</v>
      </c>
      <c r="AG171" s="132"/>
      <c r="AH171" s="132"/>
      <c r="AI171" s="23"/>
      <c r="AJ171" s="132" t="s">
        <v>8</v>
      </c>
      <c r="AK171" s="132"/>
      <c r="AL171" s="132"/>
      <c r="AM171" s="23"/>
      <c r="AN171" s="98" t="s">
        <v>7</v>
      </c>
      <c r="AO171" s="98"/>
      <c r="AP171" s="98"/>
      <c r="AQ171" s="126" t="s">
        <v>6</v>
      </c>
      <c r="AR171" s="127"/>
      <c r="AT171" s="138"/>
    </row>
    <row r="172" spans="1:46" s="11" customFormat="1" ht="11.25" customHeight="1" x14ac:dyDescent="0.15">
      <c r="A172" s="128" t="s">
        <v>5</v>
      </c>
      <c r="B172" s="129"/>
      <c r="C172" s="130"/>
      <c r="D172" s="102"/>
      <c r="E172" s="103"/>
      <c r="F172" s="79"/>
      <c r="G172" s="80"/>
      <c r="H172" s="81"/>
      <c r="I172" s="131" t="str">
        <f>IF(OR(D172="",F172="",F173=""),"0",ROUNDDOWN(D172*F172/F173,2))</f>
        <v>0</v>
      </c>
      <c r="J172" s="109"/>
      <c r="K172" s="110"/>
      <c r="L172" s="93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5"/>
      <c r="AB172" s="79"/>
      <c r="AC172" s="81"/>
      <c r="AD172" s="72" t="str">
        <f>IF(OR(L172="",AB172="",AB173=""),"0",ROUNDDOWN(L172*AB172/AB173,0))</f>
        <v>0</v>
      </c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4"/>
      <c r="AT172" s="138"/>
    </row>
    <row r="173" spans="1:46" s="11" customFormat="1" ht="11.25" customHeight="1" x14ac:dyDescent="0.15">
      <c r="A173" s="76" t="s">
        <v>4</v>
      </c>
      <c r="B173" s="77"/>
      <c r="C173" s="78"/>
      <c r="D173" s="104"/>
      <c r="E173" s="103"/>
      <c r="F173" s="79"/>
      <c r="G173" s="80"/>
      <c r="H173" s="81"/>
      <c r="I173" s="108"/>
      <c r="J173" s="109"/>
      <c r="K173" s="110"/>
      <c r="L173" s="96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5"/>
      <c r="AB173" s="79"/>
      <c r="AC173" s="81"/>
      <c r="AD173" s="75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4"/>
      <c r="AT173" s="138"/>
    </row>
    <row r="174" spans="1:46" s="11" customFormat="1" ht="2.25" customHeight="1" x14ac:dyDescent="0.15">
      <c r="A174" s="26"/>
      <c r="B174" s="27"/>
      <c r="C174" s="28"/>
      <c r="D174" s="27"/>
      <c r="E174" s="27"/>
      <c r="F174" s="26"/>
      <c r="G174" s="27"/>
      <c r="H174" s="28"/>
      <c r="I174" s="27"/>
      <c r="J174" s="27"/>
      <c r="K174" s="27"/>
      <c r="L174" s="26"/>
      <c r="M174" s="27"/>
      <c r="N174" s="27"/>
      <c r="O174" s="27"/>
      <c r="P174" s="28"/>
      <c r="Q174" s="27"/>
      <c r="R174" s="27"/>
      <c r="S174" s="27"/>
      <c r="T174" s="28"/>
      <c r="U174" s="27"/>
      <c r="V174" s="27"/>
      <c r="W174" s="27"/>
      <c r="X174" s="28"/>
      <c r="Y174" s="27"/>
      <c r="Z174" s="27"/>
      <c r="AA174" s="27"/>
      <c r="AB174" s="26"/>
      <c r="AC174" s="28"/>
      <c r="AD174" s="29"/>
      <c r="AE174" s="29"/>
      <c r="AF174" s="29"/>
      <c r="AG174" s="30"/>
      <c r="AH174" s="29"/>
      <c r="AI174" s="29"/>
      <c r="AJ174" s="29"/>
      <c r="AK174" s="30"/>
      <c r="AL174" s="29"/>
      <c r="AM174" s="29"/>
      <c r="AN174" s="29"/>
      <c r="AO174" s="30"/>
      <c r="AP174" s="29"/>
      <c r="AQ174" s="29"/>
      <c r="AR174" s="30"/>
      <c r="AT174" s="138"/>
    </row>
    <row r="175" spans="1:46" s="11" customFormat="1" ht="13.5" customHeight="1" x14ac:dyDescent="0.15">
      <c r="A175" s="111" t="s">
        <v>5</v>
      </c>
      <c r="B175" s="112"/>
      <c r="C175" s="113"/>
      <c r="D175" s="102"/>
      <c r="E175" s="103"/>
      <c r="F175" s="79"/>
      <c r="G175" s="80"/>
      <c r="H175" s="81"/>
      <c r="I175" s="105" t="str">
        <f>IF(OR(D175="",F175="",F176=""),"0",ROUNDDOWN(D175*F175/F176,2))</f>
        <v>0</v>
      </c>
      <c r="J175" s="106"/>
      <c r="K175" s="107"/>
      <c r="L175" s="93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5"/>
      <c r="AB175" s="79"/>
      <c r="AC175" s="81"/>
      <c r="AD175" s="72" t="str">
        <f>IF(OR(L175="",AB175="",AB176=""),"0",ROUNDDOWN(L175*AB175/AB176,0))</f>
        <v>0</v>
      </c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4"/>
      <c r="AT175" s="138"/>
    </row>
    <row r="176" spans="1:46" s="11" customFormat="1" ht="13.5" customHeight="1" x14ac:dyDescent="0.15">
      <c r="A176" s="76" t="s">
        <v>4</v>
      </c>
      <c r="B176" s="77"/>
      <c r="C176" s="78"/>
      <c r="D176" s="104"/>
      <c r="E176" s="103"/>
      <c r="F176" s="79"/>
      <c r="G176" s="80"/>
      <c r="H176" s="81"/>
      <c r="I176" s="108"/>
      <c r="J176" s="109"/>
      <c r="K176" s="110"/>
      <c r="L176" s="96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5"/>
      <c r="AB176" s="79"/>
      <c r="AC176" s="81"/>
      <c r="AD176" s="75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4"/>
      <c r="AT176" s="138"/>
    </row>
    <row r="177" spans="1:46" s="11" customFormat="1" ht="2.25" customHeight="1" x14ac:dyDescent="0.15">
      <c r="A177" s="26"/>
      <c r="B177" s="27"/>
      <c r="C177" s="28"/>
      <c r="D177" s="26"/>
      <c r="E177" s="28"/>
      <c r="F177" s="26"/>
      <c r="G177" s="27"/>
      <c r="H177" s="28"/>
      <c r="I177" s="26"/>
      <c r="J177" s="27"/>
      <c r="K177" s="28"/>
      <c r="L177" s="26"/>
      <c r="M177" s="27"/>
      <c r="N177" s="27"/>
      <c r="O177" s="27"/>
      <c r="P177" s="28"/>
      <c r="Q177" s="27"/>
      <c r="R177" s="27"/>
      <c r="S177" s="27"/>
      <c r="T177" s="28"/>
      <c r="U177" s="27"/>
      <c r="V177" s="27"/>
      <c r="W177" s="27"/>
      <c r="X177" s="28"/>
      <c r="Y177" s="27"/>
      <c r="Z177" s="27"/>
      <c r="AA177" s="27"/>
      <c r="AB177" s="26"/>
      <c r="AC177" s="28"/>
      <c r="AD177" s="29"/>
      <c r="AE177" s="29"/>
      <c r="AF177" s="29"/>
      <c r="AG177" s="30"/>
      <c r="AH177" s="29"/>
      <c r="AI177" s="29"/>
      <c r="AJ177" s="29"/>
      <c r="AK177" s="30"/>
      <c r="AL177" s="29"/>
      <c r="AM177" s="29"/>
      <c r="AN177" s="29"/>
      <c r="AO177" s="30"/>
      <c r="AP177" s="29"/>
      <c r="AQ177" s="29"/>
      <c r="AR177" s="30"/>
      <c r="AT177" s="138"/>
    </row>
    <row r="178" spans="1:46" s="11" customFormat="1" ht="13.5" customHeight="1" x14ac:dyDescent="0.15">
      <c r="A178" s="99"/>
      <c r="B178" s="100"/>
      <c r="C178" s="101"/>
      <c r="D178" s="102"/>
      <c r="E178" s="103"/>
      <c r="F178" s="79"/>
      <c r="G178" s="80"/>
      <c r="H178" s="81"/>
      <c r="I178" s="105" t="str">
        <f>IF(OR(D178="",F178="",F179=""),"0",ROUNDDOWN(D178*F178/F179,2))</f>
        <v>0</v>
      </c>
      <c r="J178" s="106"/>
      <c r="K178" s="107"/>
      <c r="L178" s="93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5"/>
      <c r="AB178" s="79"/>
      <c r="AC178" s="81"/>
      <c r="AD178" s="72" t="str">
        <f>IF(OR(L178="",AB178="",AB179=""),"0",ROUNDDOWN(L178*AB178/AB179,0))</f>
        <v>0</v>
      </c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4"/>
      <c r="AT178" s="138"/>
    </row>
    <row r="179" spans="1:46" s="11" customFormat="1" ht="13.5" customHeight="1" x14ac:dyDescent="0.15">
      <c r="A179" s="76"/>
      <c r="B179" s="77"/>
      <c r="C179" s="78"/>
      <c r="D179" s="104"/>
      <c r="E179" s="103"/>
      <c r="F179" s="79"/>
      <c r="G179" s="80"/>
      <c r="H179" s="81"/>
      <c r="I179" s="108"/>
      <c r="J179" s="109"/>
      <c r="K179" s="110"/>
      <c r="L179" s="96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5"/>
      <c r="AB179" s="79"/>
      <c r="AC179" s="81"/>
      <c r="AD179" s="75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4"/>
      <c r="AT179" s="138"/>
    </row>
    <row r="180" spans="1:46" s="11" customFormat="1" ht="2.25" customHeight="1" x14ac:dyDescent="0.15">
      <c r="A180" s="26"/>
      <c r="B180" s="27"/>
      <c r="C180" s="28"/>
      <c r="D180" s="26"/>
      <c r="E180" s="28"/>
      <c r="F180" s="26"/>
      <c r="G180" s="27"/>
      <c r="H180" s="28"/>
      <c r="I180" s="26"/>
      <c r="J180" s="27"/>
      <c r="K180" s="28"/>
      <c r="L180" s="26"/>
      <c r="M180" s="27"/>
      <c r="N180" s="27"/>
      <c r="O180" s="27"/>
      <c r="P180" s="28"/>
      <c r="Q180" s="27"/>
      <c r="R180" s="27"/>
      <c r="S180" s="27"/>
      <c r="T180" s="28"/>
      <c r="U180" s="27"/>
      <c r="V180" s="27"/>
      <c r="W180" s="27"/>
      <c r="X180" s="28"/>
      <c r="Y180" s="27"/>
      <c r="Z180" s="27"/>
      <c r="AA180" s="27"/>
      <c r="AB180" s="26"/>
      <c r="AC180" s="28"/>
      <c r="AD180" s="29"/>
      <c r="AE180" s="29"/>
      <c r="AF180" s="29"/>
      <c r="AG180" s="30"/>
      <c r="AH180" s="29"/>
      <c r="AI180" s="29"/>
      <c r="AJ180" s="29"/>
      <c r="AK180" s="30"/>
      <c r="AL180" s="29"/>
      <c r="AM180" s="29"/>
      <c r="AN180" s="29"/>
      <c r="AO180" s="30"/>
      <c r="AP180" s="29"/>
      <c r="AQ180" s="29"/>
      <c r="AR180" s="30"/>
      <c r="AT180" s="138"/>
    </row>
    <row r="181" spans="1:46" s="11" customFormat="1" ht="13.5" customHeight="1" x14ac:dyDescent="0.15">
      <c r="A181" s="55" t="s">
        <v>3</v>
      </c>
      <c r="B181" s="56"/>
      <c r="C181" s="57"/>
      <c r="D181" s="82"/>
      <c r="E181" s="83"/>
      <c r="F181" s="84"/>
      <c r="G181" s="84"/>
      <c r="H181" s="84"/>
      <c r="I181" s="84"/>
      <c r="J181" s="84"/>
      <c r="K181" s="85"/>
      <c r="L181" s="93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5"/>
      <c r="AB181" s="97">
        <v>1</v>
      </c>
      <c r="AC181" s="60"/>
      <c r="AD181" s="72" t="str">
        <f>IF(OR(L181="",AB181="",AB182=""),"0",ROUNDDOWN(L181*AB181/AB182,0))</f>
        <v>0</v>
      </c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4"/>
      <c r="AT181" s="138"/>
    </row>
    <row r="182" spans="1:46" s="11" customFormat="1" ht="13.5" customHeight="1" x14ac:dyDescent="0.15">
      <c r="A182" s="58"/>
      <c r="B182" s="59"/>
      <c r="C182" s="60"/>
      <c r="D182" s="86"/>
      <c r="E182" s="87"/>
      <c r="F182" s="88"/>
      <c r="G182" s="88"/>
      <c r="H182" s="88"/>
      <c r="I182" s="88"/>
      <c r="J182" s="88"/>
      <c r="K182" s="89"/>
      <c r="L182" s="96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5"/>
      <c r="AB182" s="97">
        <v>2</v>
      </c>
      <c r="AC182" s="60"/>
      <c r="AD182" s="75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4"/>
      <c r="AT182" s="138"/>
    </row>
    <row r="183" spans="1:46" s="11" customFormat="1" ht="2.25" customHeight="1" x14ac:dyDescent="0.15">
      <c r="A183" s="26"/>
      <c r="B183" s="27"/>
      <c r="C183" s="28"/>
      <c r="D183" s="90"/>
      <c r="E183" s="91"/>
      <c r="F183" s="91"/>
      <c r="G183" s="91"/>
      <c r="H183" s="91"/>
      <c r="I183" s="91"/>
      <c r="J183" s="91"/>
      <c r="K183" s="92"/>
      <c r="L183" s="26"/>
      <c r="M183" s="27"/>
      <c r="N183" s="27"/>
      <c r="O183" s="27"/>
      <c r="P183" s="28"/>
      <c r="Q183" s="27"/>
      <c r="R183" s="27"/>
      <c r="S183" s="27"/>
      <c r="T183" s="28"/>
      <c r="U183" s="27"/>
      <c r="V183" s="27"/>
      <c r="W183" s="27"/>
      <c r="X183" s="28"/>
      <c r="Y183" s="27"/>
      <c r="Z183" s="27"/>
      <c r="AA183" s="27"/>
      <c r="AB183" s="26"/>
      <c r="AC183" s="28"/>
      <c r="AD183" s="27"/>
      <c r="AE183" s="27"/>
      <c r="AF183" s="27"/>
      <c r="AG183" s="28"/>
      <c r="AH183" s="27"/>
      <c r="AI183" s="27"/>
      <c r="AJ183" s="27"/>
      <c r="AK183" s="28"/>
      <c r="AL183" s="27"/>
      <c r="AM183" s="27"/>
      <c r="AN183" s="27"/>
      <c r="AO183" s="28"/>
      <c r="AP183" s="27"/>
      <c r="AQ183" s="27"/>
      <c r="AR183" s="28"/>
      <c r="AT183" s="138"/>
    </row>
    <row r="184" spans="1:46" s="11" customFormat="1" ht="13.5" customHeight="1" x14ac:dyDescent="0.15">
      <c r="A184" s="55" t="s">
        <v>2</v>
      </c>
      <c r="B184" s="56"/>
      <c r="C184" s="57"/>
      <c r="D184" s="61">
        <f>D172+D175+D178</f>
        <v>0</v>
      </c>
      <c r="E184" s="62"/>
      <c r="F184" s="64"/>
      <c r="G184" s="65"/>
      <c r="H184" s="66"/>
      <c r="I184" s="61">
        <f>I172+I175+I178</f>
        <v>0</v>
      </c>
      <c r="J184" s="70"/>
      <c r="K184" s="71"/>
      <c r="L184" s="37">
        <f>L172+L175+L178+L181</f>
        <v>0</v>
      </c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9"/>
      <c r="AB184" s="64"/>
      <c r="AC184" s="66"/>
      <c r="AD184" s="37">
        <f>AD172+AD175+AD178+AD181</f>
        <v>0</v>
      </c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9"/>
      <c r="AT184" s="138"/>
    </row>
    <row r="185" spans="1:46" s="11" customFormat="1" ht="13.5" customHeight="1" x14ac:dyDescent="0.15">
      <c r="A185" s="58"/>
      <c r="B185" s="59"/>
      <c r="C185" s="60"/>
      <c r="D185" s="63"/>
      <c r="E185" s="62"/>
      <c r="F185" s="67"/>
      <c r="G185" s="68"/>
      <c r="H185" s="69"/>
      <c r="I185" s="63"/>
      <c r="J185" s="70"/>
      <c r="K185" s="71"/>
      <c r="L185" s="40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9"/>
      <c r="AB185" s="67"/>
      <c r="AC185" s="69"/>
      <c r="AD185" s="40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9"/>
      <c r="AT185" s="138"/>
    </row>
    <row r="186" spans="1:46" s="11" customFormat="1" ht="2.25" customHeight="1" thickBot="1" x14ac:dyDescent="0.2">
      <c r="A186" s="31"/>
      <c r="B186" s="32"/>
      <c r="C186" s="33"/>
      <c r="D186" s="31"/>
      <c r="E186" s="33"/>
      <c r="F186" s="31"/>
      <c r="G186" s="32"/>
      <c r="H186" s="33"/>
      <c r="I186" s="31"/>
      <c r="J186" s="32"/>
      <c r="K186" s="33"/>
      <c r="L186" s="31"/>
      <c r="M186" s="32"/>
      <c r="N186" s="32"/>
      <c r="O186" s="32"/>
      <c r="P186" s="33"/>
      <c r="Q186" s="32"/>
      <c r="R186" s="32"/>
      <c r="S186" s="32"/>
      <c r="T186" s="33"/>
      <c r="U186" s="32"/>
      <c r="V186" s="32"/>
      <c r="W186" s="32"/>
      <c r="X186" s="33"/>
      <c r="Y186" s="32"/>
      <c r="Z186" s="32"/>
      <c r="AA186" s="32"/>
      <c r="AB186" s="31"/>
      <c r="AC186" s="33"/>
      <c r="AD186" s="32"/>
      <c r="AE186" s="32"/>
      <c r="AF186" s="32"/>
      <c r="AG186" s="33"/>
      <c r="AH186" s="32"/>
      <c r="AI186" s="32"/>
      <c r="AJ186" s="32"/>
      <c r="AK186" s="33"/>
      <c r="AL186" s="32"/>
      <c r="AM186" s="32"/>
      <c r="AN186" s="32"/>
      <c r="AO186" s="33"/>
      <c r="AP186" s="32"/>
      <c r="AQ186" s="32"/>
      <c r="AR186" s="33"/>
      <c r="AT186" s="138"/>
    </row>
    <row r="187" spans="1:46" s="11" customFormat="1" ht="27" customHeight="1" thickTop="1" x14ac:dyDescent="0.15">
      <c r="A187" s="20" t="s">
        <v>22</v>
      </c>
      <c r="B187" s="21" t="s">
        <v>21</v>
      </c>
      <c r="C187" s="133"/>
      <c r="D187" s="134"/>
      <c r="E187" s="134"/>
      <c r="F187" s="134"/>
      <c r="G187" s="135"/>
      <c r="H187" s="136" t="s">
        <v>20</v>
      </c>
      <c r="I187" s="125"/>
      <c r="J187" s="133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5"/>
      <c r="AT187" s="138"/>
    </row>
    <row r="188" spans="1:46" s="11" customFormat="1" ht="15" customHeight="1" x14ac:dyDescent="0.15">
      <c r="A188" s="114" t="s">
        <v>19</v>
      </c>
      <c r="B188" s="115"/>
      <c r="C188" s="57"/>
      <c r="D188" s="119" t="s">
        <v>18</v>
      </c>
      <c r="E188" s="120"/>
      <c r="F188" s="120"/>
      <c r="G188" s="120"/>
      <c r="H188" s="120"/>
      <c r="I188" s="120"/>
      <c r="J188" s="120"/>
      <c r="K188" s="121"/>
      <c r="L188" s="119" t="s">
        <v>17</v>
      </c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1"/>
      <c r="AT188" s="139"/>
    </row>
    <row r="189" spans="1:46" s="11" customFormat="1" ht="30" customHeight="1" x14ac:dyDescent="0.15">
      <c r="A189" s="116"/>
      <c r="B189" s="117"/>
      <c r="C189" s="118"/>
      <c r="D189" s="122" t="s">
        <v>16</v>
      </c>
      <c r="E189" s="121"/>
      <c r="F189" s="123" t="s">
        <v>15</v>
      </c>
      <c r="G189" s="124"/>
      <c r="H189" s="125"/>
      <c r="I189" s="122" t="s">
        <v>14</v>
      </c>
      <c r="J189" s="120"/>
      <c r="K189" s="121"/>
      <c r="L189" s="122" t="s">
        <v>13</v>
      </c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1"/>
      <c r="AB189" s="123" t="s">
        <v>12</v>
      </c>
      <c r="AC189" s="125"/>
      <c r="AD189" s="122" t="s">
        <v>11</v>
      </c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1"/>
      <c r="AT189" s="139"/>
    </row>
    <row r="190" spans="1:46" s="11" customFormat="1" ht="12" customHeight="1" x14ac:dyDescent="0.15">
      <c r="A190" s="22"/>
      <c r="B190" s="23"/>
      <c r="C190" s="24"/>
      <c r="D190" s="23"/>
      <c r="E190" s="25" t="s">
        <v>10</v>
      </c>
      <c r="F190" s="22"/>
      <c r="G190" s="23"/>
      <c r="H190" s="24"/>
      <c r="I190" s="23"/>
      <c r="J190" s="23"/>
      <c r="K190" s="25" t="s">
        <v>10</v>
      </c>
      <c r="L190" s="22"/>
      <c r="M190" s="23"/>
      <c r="N190" s="23"/>
      <c r="O190" s="132" t="s">
        <v>9</v>
      </c>
      <c r="P190" s="132"/>
      <c r="Q190" s="132"/>
      <c r="R190" s="23"/>
      <c r="S190" s="132" t="s">
        <v>8</v>
      </c>
      <c r="T190" s="132"/>
      <c r="U190" s="132"/>
      <c r="V190" s="23"/>
      <c r="W190" s="98" t="s">
        <v>7</v>
      </c>
      <c r="X190" s="98"/>
      <c r="Y190" s="98"/>
      <c r="Z190" s="126" t="s">
        <v>6</v>
      </c>
      <c r="AA190" s="126"/>
      <c r="AB190" s="22"/>
      <c r="AC190" s="24"/>
      <c r="AD190" s="23"/>
      <c r="AE190" s="23"/>
      <c r="AF190" s="132" t="s">
        <v>9</v>
      </c>
      <c r="AG190" s="132"/>
      <c r="AH190" s="132"/>
      <c r="AI190" s="23"/>
      <c r="AJ190" s="132" t="s">
        <v>8</v>
      </c>
      <c r="AK190" s="132"/>
      <c r="AL190" s="132"/>
      <c r="AM190" s="23"/>
      <c r="AN190" s="98" t="s">
        <v>7</v>
      </c>
      <c r="AO190" s="98"/>
      <c r="AP190" s="98"/>
      <c r="AQ190" s="126" t="s">
        <v>6</v>
      </c>
      <c r="AR190" s="127"/>
    </row>
    <row r="191" spans="1:46" s="11" customFormat="1" ht="11.25" customHeight="1" x14ac:dyDescent="0.15">
      <c r="A191" s="128" t="s">
        <v>5</v>
      </c>
      <c r="B191" s="129"/>
      <c r="C191" s="130"/>
      <c r="D191" s="102"/>
      <c r="E191" s="103"/>
      <c r="F191" s="79"/>
      <c r="G191" s="80"/>
      <c r="H191" s="81"/>
      <c r="I191" s="131" t="str">
        <f>IF(OR(D191="",F191="",F192=""),"0",ROUNDDOWN(D191*F191/F192,2))</f>
        <v>0</v>
      </c>
      <c r="J191" s="109"/>
      <c r="K191" s="110"/>
      <c r="L191" s="93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5"/>
      <c r="AB191" s="79"/>
      <c r="AC191" s="81"/>
      <c r="AD191" s="72" t="str">
        <f>IF(OR(L191="",AB191="",AB192=""),"0",ROUNDDOWN(L191*AB191/AB192,0))</f>
        <v>0</v>
      </c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4"/>
    </row>
    <row r="192" spans="1:46" s="11" customFormat="1" ht="11.25" customHeight="1" x14ac:dyDescent="0.15">
      <c r="A192" s="76" t="s">
        <v>4</v>
      </c>
      <c r="B192" s="77"/>
      <c r="C192" s="78"/>
      <c r="D192" s="104"/>
      <c r="E192" s="103"/>
      <c r="F192" s="79"/>
      <c r="G192" s="80"/>
      <c r="H192" s="81"/>
      <c r="I192" s="108"/>
      <c r="J192" s="109"/>
      <c r="K192" s="110"/>
      <c r="L192" s="96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5"/>
      <c r="AB192" s="79"/>
      <c r="AC192" s="81"/>
      <c r="AD192" s="75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4"/>
    </row>
    <row r="193" spans="1:46" s="11" customFormat="1" ht="2.25" customHeight="1" x14ac:dyDescent="0.15">
      <c r="A193" s="26"/>
      <c r="B193" s="27"/>
      <c r="C193" s="28"/>
      <c r="D193" s="27"/>
      <c r="E193" s="27"/>
      <c r="F193" s="26"/>
      <c r="G193" s="27"/>
      <c r="H193" s="28"/>
      <c r="I193" s="27"/>
      <c r="J193" s="27"/>
      <c r="K193" s="27"/>
      <c r="L193" s="26"/>
      <c r="M193" s="27"/>
      <c r="N193" s="27"/>
      <c r="O193" s="27"/>
      <c r="P193" s="28"/>
      <c r="Q193" s="27"/>
      <c r="R193" s="27"/>
      <c r="S193" s="27"/>
      <c r="T193" s="28"/>
      <c r="U193" s="27"/>
      <c r="V193" s="27"/>
      <c r="W193" s="27"/>
      <c r="X193" s="28"/>
      <c r="Y193" s="27"/>
      <c r="Z193" s="27"/>
      <c r="AA193" s="27"/>
      <c r="AB193" s="26"/>
      <c r="AC193" s="28"/>
      <c r="AD193" s="29"/>
      <c r="AE193" s="29"/>
      <c r="AF193" s="29"/>
      <c r="AG193" s="30"/>
      <c r="AH193" s="29"/>
      <c r="AI193" s="29"/>
      <c r="AJ193" s="29"/>
      <c r="AK193" s="30"/>
      <c r="AL193" s="29"/>
      <c r="AM193" s="29"/>
      <c r="AN193" s="29"/>
      <c r="AO193" s="30"/>
      <c r="AP193" s="29"/>
      <c r="AQ193" s="29"/>
      <c r="AR193" s="30"/>
    </row>
    <row r="194" spans="1:46" s="11" customFormat="1" ht="13.5" customHeight="1" x14ac:dyDescent="0.15">
      <c r="A194" s="111" t="s">
        <v>5</v>
      </c>
      <c r="B194" s="112"/>
      <c r="C194" s="113"/>
      <c r="D194" s="102"/>
      <c r="E194" s="103"/>
      <c r="F194" s="79"/>
      <c r="G194" s="80"/>
      <c r="H194" s="81"/>
      <c r="I194" s="105" t="str">
        <f>IF(OR(D194="",F194="",F195=""),"0",ROUNDDOWN(D194*F194/F195,2))</f>
        <v>0</v>
      </c>
      <c r="J194" s="106"/>
      <c r="K194" s="107"/>
      <c r="L194" s="93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5"/>
      <c r="AB194" s="79"/>
      <c r="AC194" s="81"/>
      <c r="AD194" s="72" t="str">
        <f>IF(OR(L194="",AB194="",AB195=""),"0",ROUNDDOWN(L194*AB194/AB195,0))</f>
        <v>0</v>
      </c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4"/>
    </row>
    <row r="195" spans="1:46" s="11" customFormat="1" ht="13.5" customHeight="1" x14ac:dyDescent="0.15">
      <c r="A195" s="76" t="s">
        <v>4</v>
      </c>
      <c r="B195" s="77"/>
      <c r="C195" s="78"/>
      <c r="D195" s="104"/>
      <c r="E195" s="103"/>
      <c r="F195" s="79"/>
      <c r="G195" s="80"/>
      <c r="H195" s="81"/>
      <c r="I195" s="108"/>
      <c r="J195" s="109"/>
      <c r="K195" s="110"/>
      <c r="L195" s="96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5"/>
      <c r="AB195" s="79"/>
      <c r="AC195" s="81"/>
      <c r="AD195" s="75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4"/>
    </row>
    <row r="196" spans="1:46" s="11" customFormat="1" ht="2.25" customHeight="1" x14ac:dyDescent="0.15">
      <c r="A196" s="26"/>
      <c r="B196" s="27"/>
      <c r="C196" s="28"/>
      <c r="D196" s="26"/>
      <c r="E196" s="28"/>
      <c r="F196" s="26"/>
      <c r="G196" s="27"/>
      <c r="H196" s="28"/>
      <c r="I196" s="26"/>
      <c r="J196" s="27"/>
      <c r="K196" s="28"/>
      <c r="L196" s="26"/>
      <c r="M196" s="27"/>
      <c r="N196" s="27"/>
      <c r="O196" s="27"/>
      <c r="P196" s="28"/>
      <c r="Q196" s="27"/>
      <c r="R196" s="27"/>
      <c r="S196" s="27"/>
      <c r="T196" s="28"/>
      <c r="U196" s="27"/>
      <c r="V196" s="27"/>
      <c r="W196" s="27"/>
      <c r="X196" s="28"/>
      <c r="Y196" s="27"/>
      <c r="Z196" s="27"/>
      <c r="AA196" s="27"/>
      <c r="AB196" s="26"/>
      <c r="AC196" s="28"/>
      <c r="AD196" s="29"/>
      <c r="AE196" s="29"/>
      <c r="AF196" s="29"/>
      <c r="AG196" s="30"/>
      <c r="AH196" s="29"/>
      <c r="AI196" s="29"/>
      <c r="AJ196" s="29"/>
      <c r="AK196" s="30"/>
      <c r="AL196" s="29"/>
      <c r="AM196" s="29"/>
      <c r="AN196" s="29"/>
      <c r="AO196" s="30"/>
      <c r="AP196" s="29"/>
      <c r="AQ196" s="29"/>
      <c r="AR196" s="30"/>
    </row>
    <row r="197" spans="1:46" s="11" customFormat="1" ht="13.5" customHeight="1" x14ac:dyDescent="0.15">
      <c r="A197" s="99"/>
      <c r="B197" s="100"/>
      <c r="C197" s="101"/>
      <c r="D197" s="102"/>
      <c r="E197" s="103"/>
      <c r="F197" s="79"/>
      <c r="G197" s="80"/>
      <c r="H197" s="81"/>
      <c r="I197" s="105" t="str">
        <f>IF(OR(D197="",F197="",F198=""),"0",ROUNDDOWN(D197*F197/F198,2))</f>
        <v>0</v>
      </c>
      <c r="J197" s="106"/>
      <c r="K197" s="107"/>
      <c r="L197" s="93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5"/>
      <c r="AB197" s="79"/>
      <c r="AC197" s="81"/>
      <c r="AD197" s="72" t="str">
        <f>IF(OR(L197="",AB197="",AB198=""),"0",ROUNDDOWN(L197*AB197/AB198,0))</f>
        <v>0</v>
      </c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4"/>
    </row>
    <row r="198" spans="1:46" s="11" customFormat="1" ht="13.5" customHeight="1" x14ac:dyDescent="0.15">
      <c r="A198" s="76"/>
      <c r="B198" s="77"/>
      <c r="C198" s="78"/>
      <c r="D198" s="104"/>
      <c r="E198" s="103"/>
      <c r="F198" s="79"/>
      <c r="G198" s="80"/>
      <c r="H198" s="81"/>
      <c r="I198" s="108"/>
      <c r="J198" s="109"/>
      <c r="K198" s="110"/>
      <c r="L198" s="96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5"/>
      <c r="AB198" s="79"/>
      <c r="AC198" s="81"/>
      <c r="AD198" s="75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4"/>
    </row>
    <row r="199" spans="1:46" s="11" customFormat="1" ht="2.25" customHeight="1" x14ac:dyDescent="0.15">
      <c r="A199" s="26"/>
      <c r="B199" s="27"/>
      <c r="C199" s="28"/>
      <c r="D199" s="26"/>
      <c r="E199" s="28"/>
      <c r="F199" s="26"/>
      <c r="G199" s="27"/>
      <c r="H199" s="28"/>
      <c r="I199" s="26"/>
      <c r="J199" s="27"/>
      <c r="K199" s="28"/>
      <c r="L199" s="26"/>
      <c r="M199" s="27"/>
      <c r="N199" s="27"/>
      <c r="O199" s="27"/>
      <c r="P199" s="28"/>
      <c r="Q199" s="27"/>
      <c r="R199" s="27"/>
      <c r="S199" s="27"/>
      <c r="T199" s="28"/>
      <c r="U199" s="27"/>
      <c r="V199" s="27"/>
      <c r="W199" s="27"/>
      <c r="X199" s="28"/>
      <c r="Y199" s="27"/>
      <c r="Z199" s="27"/>
      <c r="AA199" s="27"/>
      <c r="AB199" s="26"/>
      <c r="AC199" s="28"/>
      <c r="AD199" s="29"/>
      <c r="AE199" s="29"/>
      <c r="AF199" s="29"/>
      <c r="AG199" s="30"/>
      <c r="AH199" s="29"/>
      <c r="AI199" s="29"/>
      <c r="AJ199" s="29"/>
      <c r="AK199" s="30"/>
      <c r="AL199" s="29"/>
      <c r="AM199" s="29"/>
      <c r="AN199" s="29"/>
      <c r="AO199" s="30"/>
      <c r="AP199" s="29"/>
      <c r="AQ199" s="29"/>
      <c r="AR199" s="30"/>
    </row>
    <row r="200" spans="1:46" s="11" customFormat="1" ht="13.5" customHeight="1" x14ac:dyDescent="0.15">
      <c r="A200" s="55" t="s">
        <v>3</v>
      </c>
      <c r="B200" s="56"/>
      <c r="C200" s="57"/>
      <c r="D200" s="82"/>
      <c r="E200" s="83"/>
      <c r="F200" s="84"/>
      <c r="G200" s="84"/>
      <c r="H200" s="84"/>
      <c r="I200" s="84"/>
      <c r="J200" s="84"/>
      <c r="K200" s="85"/>
      <c r="L200" s="93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5"/>
      <c r="AB200" s="97">
        <v>1</v>
      </c>
      <c r="AC200" s="60"/>
      <c r="AD200" s="72" t="str">
        <f>IF(OR(L200="",AB200="",AB201=""),"0",ROUNDDOWN(L200*AB200/AB201,0))</f>
        <v>0</v>
      </c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4"/>
    </row>
    <row r="201" spans="1:46" s="11" customFormat="1" ht="13.5" customHeight="1" x14ac:dyDescent="0.15">
      <c r="A201" s="58"/>
      <c r="B201" s="59"/>
      <c r="C201" s="60"/>
      <c r="D201" s="86"/>
      <c r="E201" s="87"/>
      <c r="F201" s="88"/>
      <c r="G201" s="88"/>
      <c r="H201" s="88"/>
      <c r="I201" s="88"/>
      <c r="J201" s="88"/>
      <c r="K201" s="89"/>
      <c r="L201" s="96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5"/>
      <c r="AB201" s="97">
        <v>2</v>
      </c>
      <c r="AC201" s="60"/>
      <c r="AD201" s="75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4"/>
    </row>
    <row r="202" spans="1:46" s="11" customFormat="1" ht="2.25" customHeight="1" x14ac:dyDescent="0.15">
      <c r="A202" s="26"/>
      <c r="B202" s="27"/>
      <c r="C202" s="28"/>
      <c r="D202" s="90"/>
      <c r="E202" s="91"/>
      <c r="F202" s="91"/>
      <c r="G202" s="91"/>
      <c r="H202" s="91"/>
      <c r="I202" s="91"/>
      <c r="J202" s="91"/>
      <c r="K202" s="92"/>
      <c r="L202" s="26"/>
      <c r="M202" s="27"/>
      <c r="N202" s="27"/>
      <c r="O202" s="27"/>
      <c r="P202" s="28"/>
      <c r="Q202" s="27"/>
      <c r="R202" s="27"/>
      <c r="S202" s="27"/>
      <c r="T202" s="28"/>
      <c r="U202" s="27"/>
      <c r="V202" s="27"/>
      <c r="W202" s="27"/>
      <c r="X202" s="28"/>
      <c r="Y202" s="27"/>
      <c r="Z202" s="27"/>
      <c r="AA202" s="27"/>
      <c r="AB202" s="26"/>
      <c r="AC202" s="28"/>
      <c r="AD202" s="27"/>
      <c r="AE202" s="27"/>
      <c r="AF202" s="27"/>
      <c r="AG202" s="28"/>
      <c r="AH202" s="27"/>
      <c r="AI202" s="27"/>
      <c r="AJ202" s="27"/>
      <c r="AK202" s="28"/>
      <c r="AL202" s="27"/>
      <c r="AM202" s="27"/>
      <c r="AN202" s="27"/>
      <c r="AO202" s="28"/>
      <c r="AP202" s="27"/>
      <c r="AQ202" s="27"/>
      <c r="AR202" s="28"/>
    </row>
    <row r="203" spans="1:46" s="11" customFormat="1" ht="13.5" customHeight="1" x14ac:dyDescent="0.15">
      <c r="A203" s="55" t="s">
        <v>2</v>
      </c>
      <c r="B203" s="56"/>
      <c r="C203" s="57"/>
      <c r="D203" s="61">
        <f>D191+D194+D197</f>
        <v>0</v>
      </c>
      <c r="E203" s="62"/>
      <c r="F203" s="64"/>
      <c r="G203" s="65"/>
      <c r="H203" s="66"/>
      <c r="I203" s="61">
        <f>I191+I194+I197</f>
        <v>0</v>
      </c>
      <c r="J203" s="70"/>
      <c r="K203" s="71"/>
      <c r="L203" s="37">
        <f>L191+L194+L197+L200</f>
        <v>0</v>
      </c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9"/>
      <c r="AB203" s="64"/>
      <c r="AC203" s="66"/>
      <c r="AD203" s="37">
        <f>AD191+AD194+AD197+AD200</f>
        <v>0</v>
      </c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9"/>
    </row>
    <row r="204" spans="1:46" s="11" customFormat="1" ht="13.5" customHeight="1" x14ac:dyDescent="0.15">
      <c r="A204" s="58"/>
      <c r="B204" s="59"/>
      <c r="C204" s="60"/>
      <c r="D204" s="63"/>
      <c r="E204" s="62"/>
      <c r="F204" s="67"/>
      <c r="G204" s="68"/>
      <c r="H204" s="69"/>
      <c r="I204" s="63"/>
      <c r="J204" s="70"/>
      <c r="K204" s="71"/>
      <c r="L204" s="40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9"/>
      <c r="AB204" s="67"/>
      <c r="AC204" s="69"/>
      <c r="AD204" s="40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9"/>
    </row>
    <row r="205" spans="1:46" s="11" customFormat="1" ht="2.25" customHeight="1" thickBot="1" x14ac:dyDescent="0.2">
      <c r="A205" s="31"/>
      <c r="B205" s="32"/>
      <c r="C205" s="33"/>
      <c r="D205" s="31"/>
      <c r="E205" s="33"/>
      <c r="F205" s="31"/>
      <c r="G205" s="32"/>
      <c r="H205" s="33"/>
      <c r="I205" s="31"/>
      <c r="J205" s="32"/>
      <c r="K205" s="33"/>
      <c r="L205" s="31"/>
      <c r="M205" s="32"/>
      <c r="N205" s="32"/>
      <c r="O205" s="32"/>
      <c r="P205" s="33"/>
      <c r="Q205" s="32"/>
      <c r="R205" s="32"/>
      <c r="S205" s="32"/>
      <c r="T205" s="33"/>
      <c r="U205" s="32"/>
      <c r="V205" s="32"/>
      <c r="W205" s="32"/>
      <c r="X205" s="33"/>
      <c r="Y205" s="32"/>
      <c r="Z205" s="32"/>
      <c r="AA205" s="32"/>
      <c r="AB205" s="31"/>
      <c r="AC205" s="33"/>
      <c r="AD205" s="32"/>
      <c r="AE205" s="32"/>
      <c r="AF205" s="32"/>
      <c r="AG205" s="33"/>
      <c r="AH205" s="32"/>
      <c r="AI205" s="32"/>
      <c r="AJ205" s="32"/>
      <c r="AK205" s="33"/>
      <c r="AL205" s="32"/>
      <c r="AM205" s="32"/>
      <c r="AN205" s="32"/>
      <c r="AO205" s="33"/>
      <c r="AP205" s="32"/>
      <c r="AQ205" s="32"/>
      <c r="AR205" s="33"/>
    </row>
    <row r="206" spans="1:46" s="11" customFormat="1" ht="37.5" customHeight="1" thickTop="1" x14ac:dyDescent="0.2">
      <c r="A206" s="41" t="s">
        <v>1</v>
      </c>
      <c r="B206" s="143"/>
      <c r="C206" s="143"/>
      <c r="D206" s="143"/>
      <c r="E206" s="143"/>
      <c r="F206" s="143"/>
      <c r="G206" s="143"/>
      <c r="H206" s="144"/>
      <c r="I206" s="44">
        <f>I166+I184+I203</f>
        <v>0</v>
      </c>
      <c r="J206" s="145"/>
      <c r="K206" s="146"/>
      <c r="L206" s="41" t="s">
        <v>0</v>
      </c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4"/>
      <c r="AD206" s="50">
        <f>AD166+AD184+AD203</f>
        <v>0</v>
      </c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1"/>
      <c r="AS206" s="53" t="s">
        <v>105</v>
      </c>
      <c r="AT206" s="54"/>
    </row>
    <row r="207" spans="1:46" ht="2.25" customHeight="1" x14ac:dyDescent="0.15">
      <c r="A207" s="10"/>
      <c r="B207" s="9"/>
      <c r="C207" s="9"/>
      <c r="D207" s="9"/>
      <c r="E207" s="9"/>
      <c r="F207" s="9"/>
      <c r="G207" s="9"/>
      <c r="H207" s="8"/>
      <c r="I207" s="147"/>
      <c r="J207" s="148"/>
      <c r="K207" s="149"/>
      <c r="L207" s="7"/>
      <c r="M207" s="6"/>
      <c r="N207" s="6"/>
      <c r="O207" s="6"/>
      <c r="P207" s="5"/>
      <c r="Q207" s="6"/>
      <c r="R207" s="6"/>
      <c r="S207" s="6"/>
      <c r="T207" s="5"/>
      <c r="U207" s="6"/>
      <c r="V207" s="6"/>
      <c r="W207" s="6"/>
      <c r="X207" s="5"/>
      <c r="Y207" s="6"/>
      <c r="Z207" s="6"/>
      <c r="AA207" s="6"/>
      <c r="AB207" s="7"/>
      <c r="AC207" s="5"/>
      <c r="AD207" s="6"/>
      <c r="AE207" s="6"/>
      <c r="AF207" s="6"/>
      <c r="AG207" s="5"/>
      <c r="AH207" s="6"/>
      <c r="AI207" s="6"/>
      <c r="AJ207" s="6"/>
      <c r="AK207" s="5"/>
      <c r="AL207" s="6"/>
      <c r="AM207" s="6"/>
      <c r="AN207" s="6"/>
      <c r="AO207" s="5"/>
      <c r="AP207" s="6"/>
      <c r="AQ207" s="6"/>
      <c r="AR207" s="5"/>
    </row>
    <row r="208" spans="1:46" s="11" customFormat="1" ht="27" customHeight="1" x14ac:dyDescent="0.15">
      <c r="A208" s="20" t="s">
        <v>22</v>
      </c>
      <c r="B208" s="21" t="s">
        <v>21</v>
      </c>
      <c r="C208" s="140"/>
      <c r="D208" s="141"/>
      <c r="E208" s="141"/>
      <c r="F208" s="141"/>
      <c r="G208" s="142"/>
      <c r="H208" s="136" t="s">
        <v>20</v>
      </c>
      <c r="I208" s="125"/>
      <c r="J208" s="140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  <c r="AR208" s="142"/>
    </row>
    <row r="209" spans="1:46" s="11" customFormat="1" ht="15" customHeight="1" x14ac:dyDescent="0.15">
      <c r="A209" s="114" t="s">
        <v>19</v>
      </c>
      <c r="B209" s="115"/>
      <c r="C209" s="57"/>
      <c r="D209" s="119" t="s">
        <v>18</v>
      </c>
      <c r="E209" s="120"/>
      <c r="F209" s="120"/>
      <c r="G209" s="120"/>
      <c r="H209" s="120"/>
      <c r="I209" s="120"/>
      <c r="J209" s="120"/>
      <c r="K209" s="121"/>
      <c r="L209" s="119" t="s">
        <v>17</v>
      </c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1"/>
      <c r="AT209" s="137" t="s">
        <v>23</v>
      </c>
    </row>
    <row r="210" spans="1:46" s="11" customFormat="1" ht="30" customHeight="1" x14ac:dyDescent="0.15">
      <c r="A210" s="116"/>
      <c r="B210" s="117"/>
      <c r="C210" s="118"/>
      <c r="D210" s="122" t="s">
        <v>16</v>
      </c>
      <c r="E210" s="121"/>
      <c r="F210" s="123" t="s">
        <v>15</v>
      </c>
      <c r="G210" s="124"/>
      <c r="H210" s="125"/>
      <c r="I210" s="122" t="s">
        <v>14</v>
      </c>
      <c r="J210" s="120"/>
      <c r="K210" s="121"/>
      <c r="L210" s="122" t="s">
        <v>13</v>
      </c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1"/>
      <c r="AB210" s="123" t="s">
        <v>12</v>
      </c>
      <c r="AC210" s="125"/>
      <c r="AD210" s="122" t="s">
        <v>11</v>
      </c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1"/>
      <c r="AT210" s="138"/>
    </row>
    <row r="211" spans="1:46" s="11" customFormat="1" ht="12" customHeight="1" x14ac:dyDescent="0.15">
      <c r="A211" s="22"/>
      <c r="B211" s="23"/>
      <c r="C211" s="24"/>
      <c r="D211" s="23"/>
      <c r="E211" s="25" t="s">
        <v>10</v>
      </c>
      <c r="F211" s="22"/>
      <c r="G211" s="23"/>
      <c r="H211" s="24"/>
      <c r="I211" s="23"/>
      <c r="J211" s="23"/>
      <c r="K211" s="25" t="s">
        <v>10</v>
      </c>
      <c r="L211" s="22"/>
      <c r="M211" s="23"/>
      <c r="N211" s="23"/>
      <c r="O211" s="132" t="s">
        <v>9</v>
      </c>
      <c r="P211" s="132"/>
      <c r="Q211" s="132"/>
      <c r="R211" s="23"/>
      <c r="S211" s="132" t="s">
        <v>8</v>
      </c>
      <c r="T211" s="132"/>
      <c r="U211" s="132"/>
      <c r="V211" s="23"/>
      <c r="W211" s="98" t="s">
        <v>7</v>
      </c>
      <c r="X211" s="98"/>
      <c r="Y211" s="98"/>
      <c r="Z211" s="126" t="s">
        <v>6</v>
      </c>
      <c r="AA211" s="126"/>
      <c r="AB211" s="22"/>
      <c r="AC211" s="24"/>
      <c r="AD211" s="23"/>
      <c r="AE211" s="23"/>
      <c r="AF211" s="132" t="s">
        <v>9</v>
      </c>
      <c r="AG211" s="132"/>
      <c r="AH211" s="132"/>
      <c r="AI211" s="23"/>
      <c r="AJ211" s="132" t="s">
        <v>8</v>
      </c>
      <c r="AK211" s="132"/>
      <c r="AL211" s="132"/>
      <c r="AM211" s="23"/>
      <c r="AN211" s="98" t="s">
        <v>7</v>
      </c>
      <c r="AO211" s="98"/>
      <c r="AP211" s="98"/>
      <c r="AQ211" s="126" t="s">
        <v>6</v>
      </c>
      <c r="AR211" s="127"/>
      <c r="AT211" s="138"/>
    </row>
    <row r="212" spans="1:46" s="11" customFormat="1" ht="11.25" customHeight="1" x14ac:dyDescent="0.15">
      <c r="A212" s="128" t="s">
        <v>5</v>
      </c>
      <c r="B212" s="129"/>
      <c r="C212" s="130"/>
      <c r="D212" s="102"/>
      <c r="E212" s="103"/>
      <c r="F212" s="79"/>
      <c r="G212" s="80"/>
      <c r="H212" s="81"/>
      <c r="I212" s="131" t="str">
        <f>IF(OR(D212="",F212="",F213=""),"0",ROUNDDOWN(D212*F212/F213,2))</f>
        <v>0</v>
      </c>
      <c r="J212" s="109"/>
      <c r="K212" s="110"/>
      <c r="L212" s="93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5"/>
      <c r="AB212" s="79"/>
      <c r="AC212" s="81"/>
      <c r="AD212" s="72" t="str">
        <f>IF(OR(L212="",AB212="",AB213=""),"0",ROUNDDOWN(L212*AB212/AB213,0))</f>
        <v>0</v>
      </c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4"/>
      <c r="AT212" s="138"/>
    </row>
    <row r="213" spans="1:46" s="11" customFormat="1" ht="11.25" customHeight="1" x14ac:dyDescent="0.15">
      <c r="A213" s="76" t="s">
        <v>4</v>
      </c>
      <c r="B213" s="77"/>
      <c r="C213" s="78"/>
      <c r="D213" s="104"/>
      <c r="E213" s="103"/>
      <c r="F213" s="79"/>
      <c r="G213" s="80"/>
      <c r="H213" s="81"/>
      <c r="I213" s="108"/>
      <c r="J213" s="109"/>
      <c r="K213" s="110"/>
      <c r="L213" s="96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5"/>
      <c r="AB213" s="79"/>
      <c r="AC213" s="81"/>
      <c r="AD213" s="75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4"/>
      <c r="AT213" s="138"/>
    </row>
    <row r="214" spans="1:46" s="11" customFormat="1" ht="2.25" customHeight="1" x14ac:dyDescent="0.15">
      <c r="A214" s="26"/>
      <c r="B214" s="27"/>
      <c r="C214" s="28"/>
      <c r="D214" s="27"/>
      <c r="E214" s="27"/>
      <c r="F214" s="26"/>
      <c r="G214" s="27"/>
      <c r="H214" s="28"/>
      <c r="I214" s="27"/>
      <c r="J214" s="27"/>
      <c r="K214" s="27"/>
      <c r="L214" s="26"/>
      <c r="M214" s="27"/>
      <c r="N214" s="27"/>
      <c r="O214" s="27"/>
      <c r="P214" s="28"/>
      <c r="Q214" s="27"/>
      <c r="R214" s="27"/>
      <c r="S214" s="27"/>
      <c r="T214" s="28"/>
      <c r="U214" s="27"/>
      <c r="V214" s="27"/>
      <c r="W214" s="27"/>
      <c r="X214" s="28"/>
      <c r="Y214" s="27"/>
      <c r="Z214" s="27"/>
      <c r="AA214" s="27"/>
      <c r="AB214" s="26"/>
      <c r="AC214" s="28"/>
      <c r="AD214" s="29"/>
      <c r="AE214" s="29"/>
      <c r="AF214" s="29"/>
      <c r="AG214" s="30"/>
      <c r="AH214" s="29"/>
      <c r="AI214" s="29"/>
      <c r="AJ214" s="29"/>
      <c r="AK214" s="30"/>
      <c r="AL214" s="29"/>
      <c r="AM214" s="29"/>
      <c r="AN214" s="29"/>
      <c r="AO214" s="30"/>
      <c r="AP214" s="29"/>
      <c r="AQ214" s="29"/>
      <c r="AR214" s="30"/>
      <c r="AT214" s="138"/>
    </row>
    <row r="215" spans="1:46" s="11" customFormat="1" ht="13.5" customHeight="1" x14ac:dyDescent="0.15">
      <c r="A215" s="111" t="s">
        <v>5</v>
      </c>
      <c r="B215" s="112"/>
      <c r="C215" s="113"/>
      <c r="D215" s="102"/>
      <c r="E215" s="103"/>
      <c r="F215" s="79"/>
      <c r="G215" s="80"/>
      <c r="H215" s="81"/>
      <c r="I215" s="105" t="str">
        <f>IF(OR(D215="",F215="",F216=""),"0",ROUNDDOWN(D215*F215/F216,2))</f>
        <v>0</v>
      </c>
      <c r="J215" s="106"/>
      <c r="K215" s="107"/>
      <c r="L215" s="93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5"/>
      <c r="AB215" s="79"/>
      <c r="AC215" s="81"/>
      <c r="AD215" s="72" t="str">
        <f>IF(OR(L215="",AB215="",AB216=""),"0",ROUNDDOWN(L215*AB215/AB216,0))</f>
        <v>0</v>
      </c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4"/>
      <c r="AT215" s="138"/>
    </row>
    <row r="216" spans="1:46" s="11" customFormat="1" ht="13.5" customHeight="1" x14ac:dyDescent="0.15">
      <c r="A216" s="76" t="s">
        <v>4</v>
      </c>
      <c r="B216" s="77"/>
      <c r="C216" s="78"/>
      <c r="D216" s="104"/>
      <c r="E216" s="103"/>
      <c r="F216" s="79"/>
      <c r="G216" s="80"/>
      <c r="H216" s="81"/>
      <c r="I216" s="108"/>
      <c r="J216" s="109"/>
      <c r="K216" s="110"/>
      <c r="L216" s="96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5"/>
      <c r="AB216" s="79"/>
      <c r="AC216" s="81"/>
      <c r="AD216" s="75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4"/>
      <c r="AT216" s="138"/>
    </row>
    <row r="217" spans="1:46" s="11" customFormat="1" ht="2.25" customHeight="1" x14ac:dyDescent="0.15">
      <c r="A217" s="26"/>
      <c r="B217" s="27"/>
      <c r="C217" s="28"/>
      <c r="D217" s="26"/>
      <c r="E217" s="28"/>
      <c r="F217" s="26"/>
      <c r="G217" s="27"/>
      <c r="H217" s="28"/>
      <c r="I217" s="26"/>
      <c r="J217" s="27"/>
      <c r="K217" s="28"/>
      <c r="L217" s="26"/>
      <c r="M217" s="27"/>
      <c r="N217" s="27"/>
      <c r="O217" s="27"/>
      <c r="P217" s="28"/>
      <c r="Q217" s="27"/>
      <c r="R217" s="27"/>
      <c r="S217" s="27"/>
      <c r="T217" s="28"/>
      <c r="U217" s="27"/>
      <c r="V217" s="27"/>
      <c r="W217" s="27"/>
      <c r="X217" s="28"/>
      <c r="Y217" s="27"/>
      <c r="Z217" s="27"/>
      <c r="AA217" s="27"/>
      <c r="AB217" s="26"/>
      <c r="AC217" s="28"/>
      <c r="AD217" s="29"/>
      <c r="AE217" s="29"/>
      <c r="AF217" s="29"/>
      <c r="AG217" s="30"/>
      <c r="AH217" s="29"/>
      <c r="AI217" s="29"/>
      <c r="AJ217" s="29"/>
      <c r="AK217" s="30"/>
      <c r="AL217" s="29"/>
      <c r="AM217" s="29"/>
      <c r="AN217" s="29"/>
      <c r="AO217" s="30"/>
      <c r="AP217" s="29"/>
      <c r="AQ217" s="29"/>
      <c r="AR217" s="30"/>
      <c r="AT217" s="138"/>
    </row>
    <row r="218" spans="1:46" s="11" customFormat="1" ht="13.5" customHeight="1" x14ac:dyDescent="0.15">
      <c r="A218" s="99"/>
      <c r="B218" s="100"/>
      <c r="C218" s="101"/>
      <c r="D218" s="102"/>
      <c r="E218" s="103"/>
      <c r="F218" s="79"/>
      <c r="G218" s="80"/>
      <c r="H218" s="81"/>
      <c r="I218" s="105" t="str">
        <f>IF(OR(D218="",F218="",F219=""),"0",ROUNDDOWN(D218*F218/F219,2))</f>
        <v>0</v>
      </c>
      <c r="J218" s="106"/>
      <c r="K218" s="107"/>
      <c r="L218" s="93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5"/>
      <c r="AB218" s="79"/>
      <c r="AC218" s="81"/>
      <c r="AD218" s="72" t="str">
        <f>IF(OR(L218="",AB218="",AB219=""),"0",ROUNDDOWN(L218*AB218/AB219,0))</f>
        <v>0</v>
      </c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4"/>
      <c r="AT218" s="138"/>
    </row>
    <row r="219" spans="1:46" s="11" customFormat="1" ht="13.5" customHeight="1" x14ac:dyDescent="0.15">
      <c r="A219" s="76"/>
      <c r="B219" s="77"/>
      <c r="C219" s="78"/>
      <c r="D219" s="104"/>
      <c r="E219" s="103"/>
      <c r="F219" s="79"/>
      <c r="G219" s="80"/>
      <c r="H219" s="81"/>
      <c r="I219" s="108"/>
      <c r="J219" s="109"/>
      <c r="K219" s="110"/>
      <c r="L219" s="96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5"/>
      <c r="AB219" s="79"/>
      <c r="AC219" s="81"/>
      <c r="AD219" s="75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4"/>
      <c r="AT219" s="138"/>
    </row>
    <row r="220" spans="1:46" s="11" customFormat="1" ht="2.25" customHeight="1" x14ac:dyDescent="0.15">
      <c r="A220" s="26"/>
      <c r="B220" s="27"/>
      <c r="C220" s="28"/>
      <c r="D220" s="26"/>
      <c r="E220" s="28"/>
      <c r="F220" s="26"/>
      <c r="G220" s="27"/>
      <c r="H220" s="28"/>
      <c r="I220" s="26"/>
      <c r="J220" s="27"/>
      <c r="K220" s="28"/>
      <c r="L220" s="26"/>
      <c r="M220" s="27"/>
      <c r="N220" s="27"/>
      <c r="O220" s="27"/>
      <c r="P220" s="28"/>
      <c r="Q220" s="27"/>
      <c r="R220" s="27"/>
      <c r="S220" s="27"/>
      <c r="T220" s="28"/>
      <c r="U220" s="27"/>
      <c r="V220" s="27"/>
      <c r="W220" s="27"/>
      <c r="X220" s="28"/>
      <c r="Y220" s="27"/>
      <c r="Z220" s="27"/>
      <c r="AA220" s="27"/>
      <c r="AB220" s="26"/>
      <c r="AC220" s="28"/>
      <c r="AD220" s="29"/>
      <c r="AE220" s="29"/>
      <c r="AF220" s="29"/>
      <c r="AG220" s="30"/>
      <c r="AH220" s="29"/>
      <c r="AI220" s="29"/>
      <c r="AJ220" s="29"/>
      <c r="AK220" s="30"/>
      <c r="AL220" s="29"/>
      <c r="AM220" s="29"/>
      <c r="AN220" s="29"/>
      <c r="AO220" s="30"/>
      <c r="AP220" s="29"/>
      <c r="AQ220" s="29"/>
      <c r="AR220" s="30"/>
      <c r="AT220" s="138"/>
    </row>
    <row r="221" spans="1:46" s="11" customFormat="1" ht="13.5" customHeight="1" x14ac:dyDescent="0.15">
      <c r="A221" s="55" t="s">
        <v>3</v>
      </c>
      <c r="B221" s="56"/>
      <c r="C221" s="57"/>
      <c r="D221" s="82"/>
      <c r="E221" s="83"/>
      <c r="F221" s="84"/>
      <c r="G221" s="84"/>
      <c r="H221" s="84"/>
      <c r="I221" s="84"/>
      <c r="J221" s="84"/>
      <c r="K221" s="85"/>
      <c r="L221" s="93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5"/>
      <c r="AB221" s="97">
        <v>1</v>
      </c>
      <c r="AC221" s="60"/>
      <c r="AD221" s="72" t="str">
        <f>IF(OR(L221="",AB221="",AB222=""),"0",ROUNDDOWN(L221*AB221/AB222,0))</f>
        <v>0</v>
      </c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4"/>
      <c r="AT221" s="138"/>
    </row>
    <row r="222" spans="1:46" s="11" customFormat="1" ht="13.5" customHeight="1" x14ac:dyDescent="0.15">
      <c r="A222" s="58"/>
      <c r="B222" s="59"/>
      <c r="C222" s="60"/>
      <c r="D222" s="86"/>
      <c r="E222" s="87"/>
      <c r="F222" s="88"/>
      <c r="G222" s="88"/>
      <c r="H222" s="88"/>
      <c r="I222" s="88"/>
      <c r="J222" s="88"/>
      <c r="K222" s="89"/>
      <c r="L222" s="96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5"/>
      <c r="AB222" s="97">
        <v>2</v>
      </c>
      <c r="AC222" s="60"/>
      <c r="AD222" s="75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4"/>
      <c r="AT222" s="138"/>
    </row>
    <row r="223" spans="1:46" s="11" customFormat="1" ht="2.25" customHeight="1" x14ac:dyDescent="0.15">
      <c r="A223" s="26"/>
      <c r="B223" s="27"/>
      <c r="C223" s="28"/>
      <c r="D223" s="90"/>
      <c r="E223" s="91"/>
      <c r="F223" s="91"/>
      <c r="G223" s="91"/>
      <c r="H223" s="91"/>
      <c r="I223" s="91"/>
      <c r="J223" s="91"/>
      <c r="K223" s="92"/>
      <c r="L223" s="26"/>
      <c r="M223" s="27"/>
      <c r="N223" s="27"/>
      <c r="O223" s="27"/>
      <c r="P223" s="28"/>
      <c r="Q223" s="27"/>
      <c r="R223" s="27"/>
      <c r="S223" s="27"/>
      <c r="T223" s="28"/>
      <c r="U223" s="27"/>
      <c r="V223" s="27"/>
      <c r="W223" s="27"/>
      <c r="X223" s="28"/>
      <c r="Y223" s="27"/>
      <c r="Z223" s="27"/>
      <c r="AA223" s="27"/>
      <c r="AB223" s="26"/>
      <c r="AC223" s="28"/>
      <c r="AD223" s="27"/>
      <c r="AE223" s="27"/>
      <c r="AF223" s="27"/>
      <c r="AG223" s="28"/>
      <c r="AH223" s="27"/>
      <c r="AI223" s="27"/>
      <c r="AJ223" s="27"/>
      <c r="AK223" s="28"/>
      <c r="AL223" s="27"/>
      <c r="AM223" s="27"/>
      <c r="AN223" s="27"/>
      <c r="AO223" s="28"/>
      <c r="AP223" s="27"/>
      <c r="AQ223" s="27"/>
      <c r="AR223" s="28"/>
      <c r="AT223" s="138"/>
    </row>
    <row r="224" spans="1:46" s="11" customFormat="1" ht="13.5" customHeight="1" x14ac:dyDescent="0.15">
      <c r="A224" s="55" t="s">
        <v>2</v>
      </c>
      <c r="B224" s="56"/>
      <c r="C224" s="57"/>
      <c r="D224" s="61">
        <f>D212+D215+D218</f>
        <v>0</v>
      </c>
      <c r="E224" s="62"/>
      <c r="F224" s="64"/>
      <c r="G224" s="65"/>
      <c r="H224" s="66"/>
      <c r="I224" s="61">
        <f>I212+I215+I218</f>
        <v>0</v>
      </c>
      <c r="J224" s="70"/>
      <c r="K224" s="71"/>
      <c r="L224" s="37">
        <f>L212+L215+L218+L221</f>
        <v>0</v>
      </c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9"/>
      <c r="AB224" s="64"/>
      <c r="AC224" s="66"/>
      <c r="AD224" s="37">
        <f>AD212+AD215+AD218+AD221</f>
        <v>0</v>
      </c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9"/>
      <c r="AT224" s="138"/>
    </row>
    <row r="225" spans="1:46" s="11" customFormat="1" ht="13.5" customHeight="1" x14ac:dyDescent="0.15">
      <c r="A225" s="58"/>
      <c r="B225" s="59"/>
      <c r="C225" s="60"/>
      <c r="D225" s="63"/>
      <c r="E225" s="62"/>
      <c r="F225" s="67"/>
      <c r="G225" s="68"/>
      <c r="H225" s="69"/>
      <c r="I225" s="63"/>
      <c r="J225" s="70"/>
      <c r="K225" s="71"/>
      <c r="L225" s="40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9"/>
      <c r="AB225" s="67"/>
      <c r="AC225" s="69"/>
      <c r="AD225" s="40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9"/>
      <c r="AT225" s="138"/>
    </row>
    <row r="226" spans="1:46" s="11" customFormat="1" ht="2.25" customHeight="1" thickBot="1" x14ac:dyDescent="0.2">
      <c r="A226" s="31"/>
      <c r="B226" s="32"/>
      <c r="C226" s="33"/>
      <c r="D226" s="31"/>
      <c r="E226" s="33"/>
      <c r="F226" s="31"/>
      <c r="G226" s="32"/>
      <c r="H226" s="33"/>
      <c r="I226" s="31"/>
      <c r="J226" s="32"/>
      <c r="K226" s="33"/>
      <c r="L226" s="31"/>
      <c r="M226" s="32"/>
      <c r="N226" s="32"/>
      <c r="O226" s="32"/>
      <c r="P226" s="33"/>
      <c r="Q226" s="32"/>
      <c r="R226" s="32"/>
      <c r="S226" s="32"/>
      <c r="T226" s="33"/>
      <c r="U226" s="32"/>
      <c r="V226" s="32"/>
      <c r="W226" s="32"/>
      <c r="X226" s="33"/>
      <c r="Y226" s="32"/>
      <c r="Z226" s="32"/>
      <c r="AA226" s="32"/>
      <c r="AB226" s="31"/>
      <c r="AC226" s="33"/>
      <c r="AD226" s="32"/>
      <c r="AE226" s="32"/>
      <c r="AF226" s="32"/>
      <c r="AG226" s="33"/>
      <c r="AH226" s="32"/>
      <c r="AI226" s="32"/>
      <c r="AJ226" s="32"/>
      <c r="AK226" s="33"/>
      <c r="AL226" s="32"/>
      <c r="AM226" s="32"/>
      <c r="AN226" s="32"/>
      <c r="AO226" s="33"/>
      <c r="AP226" s="32"/>
      <c r="AQ226" s="32"/>
      <c r="AR226" s="33"/>
      <c r="AT226" s="138"/>
    </row>
    <row r="227" spans="1:46" s="11" customFormat="1" ht="27" customHeight="1" thickTop="1" x14ac:dyDescent="0.15">
      <c r="A227" s="20" t="s">
        <v>22</v>
      </c>
      <c r="B227" s="21" t="s">
        <v>21</v>
      </c>
      <c r="C227" s="133"/>
      <c r="D227" s="134"/>
      <c r="E227" s="134"/>
      <c r="F227" s="134"/>
      <c r="G227" s="135"/>
      <c r="H227" s="136" t="s">
        <v>20</v>
      </c>
      <c r="I227" s="125"/>
      <c r="J227" s="133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5"/>
      <c r="AT227" s="138"/>
    </row>
    <row r="228" spans="1:46" s="11" customFormat="1" ht="15" customHeight="1" x14ac:dyDescent="0.15">
      <c r="A228" s="114" t="s">
        <v>19</v>
      </c>
      <c r="B228" s="115"/>
      <c r="C228" s="57"/>
      <c r="D228" s="119" t="s">
        <v>18</v>
      </c>
      <c r="E228" s="120"/>
      <c r="F228" s="120"/>
      <c r="G228" s="120"/>
      <c r="H228" s="120"/>
      <c r="I228" s="120"/>
      <c r="J228" s="120"/>
      <c r="K228" s="121"/>
      <c r="L228" s="119" t="s">
        <v>17</v>
      </c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1"/>
      <c r="AT228" s="139"/>
    </row>
    <row r="229" spans="1:46" s="11" customFormat="1" ht="30" customHeight="1" x14ac:dyDescent="0.15">
      <c r="A229" s="116"/>
      <c r="B229" s="117"/>
      <c r="C229" s="118"/>
      <c r="D229" s="122" t="s">
        <v>16</v>
      </c>
      <c r="E229" s="121"/>
      <c r="F229" s="123" t="s">
        <v>15</v>
      </c>
      <c r="G229" s="124"/>
      <c r="H229" s="125"/>
      <c r="I229" s="122" t="s">
        <v>14</v>
      </c>
      <c r="J229" s="120"/>
      <c r="K229" s="121"/>
      <c r="L229" s="122" t="s">
        <v>13</v>
      </c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1"/>
      <c r="AB229" s="123" t="s">
        <v>12</v>
      </c>
      <c r="AC229" s="125"/>
      <c r="AD229" s="122" t="s">
        <v>11</v>
      </c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1"/>
      <c r="AT229" s="139"/>
    </row>
    <row r="230" spans="1:46" s="11" customFormat="1" ht="12" customHeight="1" x14ac:dyDescent="0.15">
      <c r="A230" s="22"/>
      <c r="B230" s="23"/>
      <c r="C230" s="24"/>
      <c r="D230" s="23"/>
      <c r="E230" s="25" t="s">
        <v>10</v>
      </c>
      <c r="F230" s="22"/>
      <c r="G230" s="23"/>
      <c r="H230" s="24"/>
      <c r="I230" s="23"/>
      <c r="J230" s="23"/>
      <c r="K230" s="25" t="s">
        <v>10</v>
      </c>
      <c r="L230" s="22"/>
      <c r="M230" s="23"/>
      <c r="N230" s="23"/>
      <c r="O230" s="132" t="s">
        <v>9</v>
      </c>
      <c r="P230" s="132"/>
      <c r="Q230" s="132"/>
      <c r="R230" s="23"/>
      <c r="S230" s="132" t="s">
        <v>8</v>
      </c>
      <c r="T230" s="132"/>
      <c r="U230" s="132"/>
      <c r="V230" s="23"/>
      <c r="W230" s="98" t="s">
        <v>7</v>
      </c>
      <c r="X230" s="98"/>
      <c r="Y230" s="98"/>
      <c r="Z230" s="126" t="s">
        <v>6</v>
      </c>
      <c r="AA230" s="126"/>
      <c r="AB230" s="22"/>
      <c r="AC230" s="24"/>
      <c r="AD230" s="23"/>
      <c r="AE230" s="23"/>
      <c r="AF230" s="132" t="s">
        <v>9</v>
      </c>
      <c r="AG230" s="132"/>
      <c r="AH230" s="132"/>
      <c r="AI230" s="23"/>
      <c r="AJ230" s="132" t="s">
        <v>8</v>
      </c>
      <c r="AK230" s="132"/>
      <c r="AL230" s="132"/>
      <c r="AM230" s="23"/>
      <c r="AN230" s="98" t="s">
        <v>7</v>
      </c>
      <c r="AO230" s="98"/>
      <c r="AP230" s="98"/>
      <c r="AQ230" s="126" t="s">
        <v>6</v>
      </c>
      <c r="AR230" s="127"/>
    </row>
    <row r="231" spans="1:46" s="11" customFormat="1" ht="11.25" customHeight="1" x14ac:dyDescent="0.15">
      <c r="A231" s="128" t="s">
        <v>5</v>
      </c>
      <c r="B231" s="129"/>
      <c r="C231" s="130"/>
      <c r="D231" s="102"/>
      <c r="E231" s="103"/>
      <c r="F231" s="79"/>
      <c r="G231" s="80"/>
      <c r="H231" s="81"/>
      <c r="I231" s="131" t="str">
        <f>IF(OR(D231="",F231="",F232=""),"0",ROUNDDOWN(D231*F231/F232,2))</f>
        <v>0</v>
      </c>
      <c r="J231" s="109"/>
      <c r="K231" s="110"/>
      <c r="L231" s="93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5"/>
      <c r="AB231" s="79"/>
      <c r="AC231" s="81"/>
      <c r="AD231" s="72" t="str">
        <f>IF(OR(L231="",AB231="",AB232=""),"0",ROUNDDOWN(L231*AB231/AB232,0))</f>
        <v>0</v>
      </c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4"/>
    </row>
    <row r="232" spans="1:46" s="11" customFormat="1" ht="11.25" customHeight="1" x14ac:dyDescent="0.15">
      <c r="A232" s="76" t="s">
        <v>4</v>
      </c>
      <c r="B232" s="77"/>
      <c r="C232" s="78"/>
      <c r="D232" s="104"/>
      <c r="E232" s="103"/>
      <c r="F232" s="79"/>
      <c r="G232" s="80"/>
      <c r="H232" s="81"/>
      <c r="I232" s="108"/>
      <c r="J232" s="109"/>
      <c r="K232" s="110"/>
      <c r="L232" s="96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5"/>
      <c r="AB232" s="79"/>
      <c r="AC232" s="81"/>
      <c r="AD232" s="75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4"/>
    </row>
    <row r="233" spans="1:46" s="11" customFormat="1" ht="2.25" customHeight="1" x14ac:dyDescent="0.15">
      <c r="A233" s="26"/>
      <c r="B233" s="27"/>
      <c r="C233" s="28"/>
      <c r="D233" s="27"/>
      <c r="E233" s="27"/>
      <c r="F233" s="26"/>
      <c r="G233" s="27"/>
      <c r="H233" s="28"/>
      <c r="I233" s="27"/>
      <c r="J233" s="27"/>
      <c r="K233" s="27"/>
      <c r="L233" s="26"/>
      <c r="M233" s="27"/>
      <c r="N233" s="27"/>
      <c r="O233" s="27"/>
      <c r="P233" s="28"/>
      <c r="Q233" s="27"/>
      <c r="R233" s="27"/>
      <c r="S233" s="27"/>
      <c r="T233" s="28"/>
      <c r="U233" s="27"/>
      <c r="V233" s="27"/>
      <c r="W233" s="27"/>
      <c r="X233" s="28"/>
      <c r="Y233" s="27"/>
      <c r="Z233" s="27"/>
      <c r="AA233" s="27"/>
      <c r="AB233" s="26"/>
      <c r="AC233" s="28"/>
      <c r="AD233" s="29"/>
      <c r="AE233" s="29"/>
      <c r="AF233" s="29"/>
      <c r="AG233" s="30"/>
      <c r="AH233" s="29"/>
      <c r="AI233" s="29"/>
      <c r="AJ233" s="29"/>
      <c r="AK233" s="30"/>
      <c r="AL233" s="29"/>
      <c r="AM233" s="29"/>
      <c r="AN233" s="29"/>
      <c r="AO233" s="30"/>
      <c r="AP233" s="29"/>
      <c r="AQ233" s="29"/>
      <c r="AR233" s="30"/>
    </row>
    <row r="234" spans="1:46" s="11" customFormat="1" ht="13.5" customHeight="1" x14ac:dyDescent="0.15">
      <c r="A234" s="111" t="s">
        <v>5</v>
      </c>
      <c r="B234" s="112"/>
      <c r="C234" s="113"/>
      <c r="D234" s="102"/>
      <c r="E234" s="103"/>
      <c r="F234" s="79"/>
      <c r="G234" s="80"/>
      <c r="H234" s="81"/>
      <c r="I234" s="105" t="str">
        <f>IF(OR(D234="",F234="",F235=""),"0",ROUNDDOWN(D234*F234/F235,2))</f>
        <v>0</v>
      </c>
      <c r="J234" s="106"/>
      <c r="K234" s="107"/>
      <c r="L234" s="93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5"/>
      <c r="AB234" s="79"/>
      <c r="AC234" s="81"/>
      <c r="AD234" s="72" t="str">
        <f>IF(OR(L234="",AB234="",AB235=""),"0",ROUNDDOWN(L234*AB234/AB235,0))</f>
        <v>0</v>
      </c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4"/>
    </row>
    <row r="235" spans="1:46" s="11" customFormat="1" ht="13.5" customHeight="1" x14ac:dyDescent="0.15">
      <c r="A235" s="76" t="s">
        <v>4</v>
      </c>
      <c r="B235" s="77"/>
      <c r="C235" s="78"/>
      <c r="D235" s="104"/>
      <c r="E235" s="103"/>
      <c r="F235" s="79"/>
      <c r="G235" s="80"/>
      <c r="H235" s="81"/>
      <c r="I235" s="108"/>
      <c r="J235" s="109"/>
      <c r="K235" s="110"/>
      <c r="L235" s="96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5"/>
      <c r="AB235" s="79"/>
      <c r="AC235" s="81"/>
      <c r="AD235" s="75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4"/>
    </row>
    <row r="236" spans="1:46" s="11" customFormat="1" ht="2.25" customHeight="1" x14ac:dyDescent="0.15">
      <c r="A236" s="26"/>
      <c r="B236" s="27"/>
      <c r="C236" s="28"/>
      <c r="D236" s="26"/>
      <c r="E236" s="28"/>
      <c r="F236" s="26"/>
      <c r="G236" s="27"/>
      <c r="H236" s="28"/>
      <c r="I236" s="26"/>
      <c r="J236" s="27"/>
      <c r="K236" s="28"/>
      <c r="L236" s="26"/>
      <c r="M236" s="27"/>
      <c r="N236" s="27"/>
      <c r="O236" s="27"/>
      <c r="P236" s="28"/>
      <c r="Q236" s="27"/>
      <c r="R236" s="27"/>
      <c r="S236" s="27"/>
      <c r="T236" s="28"/>
      <c r="U236" s="27"/>
      <c r="V236" s="27"/>
      <c r="W236" s="27"/>
      <c r="X236" s="28"/>
      <c r="Y236" s="27"/>
      <c r="Z236" s="27"/>
      <c r="AA236" s="27"/>
      <c r="AB236" s="26"/>
      <c r="AC236" s="28"/>
      <c r="AD236" s="29"/>
      <c r="AE236" s="29"/>
      <c r="AF236" s="29"/>
      <c r="AG236" s="30"/>
      <c r="AH236" s="29"/>
      <c r="AI236" s="29"/>
      <c r="AJ236" s="29"/>
      <c r="AK236" s="30"/>
      <c r="AL236" s="29"/>
      <c r="AM236" s="29"/>
      <c r="AN236" s="29"/>
      <c r="AO236" s="30"/>
      <c r="AP236" s="29"/>
      <c r="AQ236" s="29"/>
      <c r="AR236" s="30"/>
    </row>
    <row r="237" spans="1:46" s="11" customFormat="1" ht="13.5" customHeight="1" x14ac:dyDescent="0.15">
      <c r="A237" s="99"/>
      <c r="B237" s="100"/>
      <c r="C237" s="101"/>
      <c r="D237" s="102"/>
      <c r="E237" s="103"/>
      <c r="F237" s="79"/>
      <c r="G237" s="80"/>
      <c r="H237" s="81"/>
      <c r="I237" s="105" t="str">
        <f>IF(OR(D237="",F237="",F238=""),"0",ROUNDDOWN(D237*F237/F238,2))</f>
        <v>0</v>
      </c>
      <c r="J237" s="106"/>
      <c r="K237" s="107"/>
      <c r="L237" s="93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5"/>
      <c r="AB237" s="79"/>
      <c r="AC237" s="81"/>
      <c r="AD237" s="72" t="str">
        <f>IF(OR(L237="",AB237="",AB238=""),"0",ROUNDDOWN(L237*AB237/AB238,0))</f>
        <v>0</v>
      </c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4"/>
    </row>
    <row r="238" spans="1:46" s="11" customFormat="1" ht="13.5" customHeight="1" x14ac:dyDescent="0.15">
      <c r="A238" s="76"/>
      <c r="B238" s="77"/>
      <c r="C238" s="78"/>
      <c r="D238" s="104"/>
      <c r="E238" s="103"/>
      <c r="F238" s="79"/>
      <c r="G238" s="80"/>
      <c r="H238" s="81"/>
      <c r="I238" s="108"/>
      <c r="J238" s="109"/>
      <c r="K238" s="110"/>
      <c r="L238" s="96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5"/>
      <c r="AB238" s="79"/>
      <c r="AC238" s="81"/>
      <c r="AD238" s="75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4"/>
    </row>
    <row r="239" spans="1:46" s="11" customFormat="1" ht="2.25" customHeight="1" x14ac:dyDescent="0.15">
      <c r="A239" s="26"/>
      <c r="B239" s="27"/>
      <c r="C239" s="28"/>
      <c r="D239" s="26"/>
      <c r="E239" s="28"/>
      <c r="F239" s="26"/>
      <c r="G239" s="27"/>
      <c r="H239" s="28"/>
      <c r="I239" s="26"/>
      <c r="J239" s="27"/>
      <c r="K239" s="28"/>
      <c r="L239" s="26"/>
      <c r="M239" s="27"/>
      <c r="N239" s="27"/>
      <c r="O239" s="27"/>
      <c r="P239" s="28"/>
      <c r="Q239" s="27"/>
      <c r="R239" s="27"/>
      <c r="S239" s="27"/>
      <c r="T239" s="28"/>
      <c r="U239" s="27"/>
      <c r="V239" s="27"/>
      <c r="W239" s="27"/>
      <c r="X239" s="28"/>
      <c r="Y239" s="27"/>
      <c r="Z239" s="27"/>
      <c r="AA239" s="27"/>
      <c r="AB239" s="26"/>
      <c r="AC239" s="28"/>
      <c r="AD239" s="29"/>
      <c r="AE239" s="29"/>
      <c r="AF239" s="29"/>
      <c r="AG239" s="30"/>
      <c r="AH239" s="29"/>
      <c r="AI239" s="29"/>
      <c r="AJ239" s="29"/>
      <c r="AK239" s="30"/>
      <c r="AL239" s="29"/>
      <c r="AM239" s="29"/>
      <c r="AN239" s="29"/>
      <c r="AO239" s="30"/>
      <c r="AP239" s="29"/>
      <c r="AQ239" s="29"/>
      <c r="AR239" s="30"/>
    </row>
    <row r="240" spans="1:46" s="11" customFormat="1" ht="13.5" customHeight="1" x14ac:dyDescent="0.15">
      <c r="A240" s="55" t="s">
        <v>3</v>
      </c>
      <c r="B240" s="56"/>
      <c r="C240" s="57"/>
      <c r="D240" s="82"/>
      <c r="E240" s="83"/>
      <c r="F240" s="84"/>
      <c r="G240" s="84"/>
      <c r="H240" s="84"/>
      <c r="I240" s="84"/>
      <c r="J240" s="84"/>
      <c r="K240" s="85"/>
      <c r="L240" s="93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5"/>
      <c r="AB240" s="97">
        <v>1</v>
      </c>
      <c r="AC240" s="60"/>
      <c r="AD240" s="72" t="str">
        <f>IF(OR(L240="",AB240="",AB241=""),"0",ROUNDDOWN(L240*AB240/AB241,0))</f>
        <v>0</v>
      </c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4"/>
    </row>
    <row r="241" spans="1:46" s="11" customFormat="1" ht="13.5" customHeight="1" x14ac:dyDescent="0.15">
      <c r="A241" s="58"/>
      <c r="B241" s="59"/>
      <c r="C241" s="60"/>
      <c r="D241" s="86"/>
      <c r="E241" s="87"/>
      <c r="F241" s="88"/>
      <c r="G241" s="88"/>
      <c r="H241" s="88"/>
      <c r="I241" s="88"/>
      <c r="J241" s="88"/>
      <c r="K241" s="89"/>
      <c r="L241" s="96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5"/>
      <c r="AB241" s="97">
        <v>2</v>
      </c>
      <c r="AC241" s="60"/>
      <c r="AD241" s="75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4"/>
    </row>
    <row r="242" spans="1:46" s="11" customFormat="1" ht="2.25" customHeight="1" x14ac:dyDescent="0.15">
      <c r="A242" s="26"/>
      <c r="B242" s="27"/>
      <c r="C242" s="28"/>
      <c r="D242" s="90"/>
      <c r="E242" s="91"/>
      <c r="F242" s="91"/>
      <c r="G242" s="91"/>
      <c r="H242" s="91"/>
      <c r="I242" s="91"/>
      <c r="J242" s="91"/>
      <c r="K242" s="92"/>
      <c r="L242" s="26"/>
      <c r="M242" s="27"/>
      <c r="N242" s="27"/>
      <c r="O242" s="27"/>
      <c r="P242" s="28"/>
      <c r="Q242" s="27"/>
      <c r="R242" s="27"/>
      <c r="S242" s="27"/>
      <c r="T242" s="28"/>
      <c r="U242" s="27"/>
      <c r="V242" s="27"/>
      <c r="W242" s="27"/>
      <c r="X242" s="28"/>
      <c r="Y242" s="27"/>
      <c r="Z242" s="27"/>
      <c r="AA242" s="27"/>
      <c r="AB242" s="26"/>
      <c r="AC242" s="28"/>
      <c r="AD242" s="27"/>
      <c r="AE242" s="27"/>
      <c r="AF242" s="27"/>
      <c r="AG242" s="28"/>
      <c r="AH242" s="27"/>
      <c r="AI242" s="27"/>
      <c r="AJ242" s="27"/>
      <c r="AK242" s="28"/>
      <c r="AL242" s="27"/>
      <c r="AM242" s="27"/>
      <c r="AN242" s="27"/>
      <c r="AO242" s="28"/>
      <c r="AP242" s="27"/>
      <c r="AQ242" s="27"/>
      <c r="AR242" s="28"/>
    </row>
    <row r="243" spans="1:46" s="11" customFormat="1" ht="13.5" customHeight="1" x14ac:dyDescent="0.15">
      <c r="A243" s="55" t="s">
        <v>2</v>
      </c>
      <c r="B243" s="56"/>
      <c r="C243" s="57"/>
      <c r="D243" s="61">
        <f>D231+D234+D237</f>
        <v>0</v>
      </c>
      <c r="E243" s="62"/>
      <c r="F243" s="64"/>
      <c r="G243" s="65"/>
      <c r="H243" s="66"/>
      <c r="I243" s="61">
        <f>I231+I234+I237</f>
        <v>0</v>
      </c>
      <c r="J243" s="70"/>
      <c r="K243" s="71"/>
      <c r="L243" s="37">
        <f>L231+L234+L237+L240</f>
        <v>0</v>
      </c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9"/>
      <c r="AB243" s="64"/>
      <c r="AC243" s="66"/>
      <c r="AD243" s="37">
        <f>AD231+AD234+AD237+AD240</f>
        <v>0</v>
      </c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9"/>
    </row>
    <row r="244" spans="1:46" s="11" customFormat="1" ht="13.5" customHeight="1" x14ac:dyDescent="0.15">
      <c r="A244" s="58"/>
      <c r="B244" s="59"/>
      <c r="C244" s="60"/>
      <c r="D244" s="63"/>
      <c r="E244" s="62"/>
      <c r="F244" s="67"/>
      <c r="G244" s="68"/>
      <c r="H244" s="69"/>
      <c r="I244" s="63"/>
      <c r="J244" s="70"/>
      <c r="K244" s="71"/>
      <c r="L244" s="40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9"/>
      <c r="AB244" s="67"/>
      <c r="AC244" s="69"/>
      <c r="AD244" s="40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9"/>
    </row>
    <row r="245" spans="1:46" s="11" customFormat="1" ht="2.25" customHeight="1" thickBot="1" x14ac:dyDescent="0.2">
      <c r="A245" s="31"/>
      <c r="B245" s="32"/>
      <c r="C245" s="33"/>
      <c r="D245" s="31"/>
      <c r="E245" s="33"/>
      <c r="F245" s="31"/>
      <c r="G245" s="32"/>
      <c r="H245" s="33"/>
      <c r="I245" s="31"/>
      <c r="J245" s="32"/>
      <c r="K245" s="33"/>
      <c r="L245" s="31"/>
      <c r="M245" s="32"/>
      <c r="N245" s="32"/>
      <c r="O245" s="32"/>
      <c r="P245" s="33"/>
      <c r="Q245" s="32"/>
      <c r="R245" s="32"/>
      <c r="S245" s="32"/>
      <c r="T245" s="33"/>
      <c r="U245" s="32"/>
      <c r="V245" s="32"/>
      <c r="W245" s="32"/>
      <c r="X245" s="33"/>
      <c r="Y245" s="32"/>
      <c r="Z245" s="32"/>
      <c r="AA245" s="32"/>
      <c r="AB245" s="31"/>
      <c r="AC245" s="33"/>
      <c r="AD245" s="32"/>
      <c r="AE245" s="32"/>
      <c r="AF245" s="32"/>
      <c r="AG245" s="33"/>
      <c r="AH245" s="32"/>
      <c r="AI245" s="32"/>
      <c r="AJ245" s="32"/>
      <c r="AK245" s="33"/>
      <c r="AL245" s="32"/>
      <c r="AM245" s="32"/>
      <c r="AN245" s="32"/>
      <c r="AO245" s="33"/>
      <c r="AP245" s="32"/>
      <c r="AQ245" s="32"/>
      <c r="AR245" s="33"/>
    </row>
    <row r="246" spans="1:46" s="11" customFormat="1" ht="37.5" customHeight="1" thickTop="1" x14ac:dyDescent="0.2">
      <c r="A246" s="41" t="s">
        <v>1</v>
      </c>
      <c r="B246" s="42"/>
      <c r="C246" s="42"/>
      <c r="D246" s="42"/>
      <c r="E246" s="42"/>
      <c r="F246" s="42"/>
      <c r="G246" s="42"/>
      <c r="H246" s="43"/>
      <c r="I246" s="44">
        <f>I206+I224+I243</f>
        <v>0</v>
      </c>
      <c r="J246" s="45"/>
      <c r="K246" s="46"/>
      <c r="L246" s="41" t="s">
        <v>0</v>
      </c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3"/>
      <c r="AD246" s="50">
        <f>AD206+AD224+AD243</f>
        <v>0</v>
      </c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2"/>
      <c r="AS246" s="53" t="s">
        <v>106</v>
      </c>
      <c r="AT246" s="54"/>
    </row>
    <row r="247" spans="1:46" ht="2.25" customHeight="1" x14ac:dyDescent="0.15">
      <c r="A247" s="10"/>
      <c r="B247" s="9"/>
      <c r="C247" s="9"/>
      <c r="D247" s="9"/>
      <c r="E247" s="9"/>
      <c r="F247" s="9"/>
      <c r="G247" s="9"/>
      <c r="H247" s="8"/>
      <c r="I247" s="47"/>
      <c r="J247" s="48"/>
      <c r="K247" s="49"/>
      <c r="L247" s="7"/>
      <c r="M247" s="6"/>
      <c r="N247" s="6"/>
      <c r="O247" s="6"/>
      <c r="P247" s="5"/>
      <c r="Q247" s="6"/>
      <c r="R247" s="6"/>
      <c r="S247" s="6"/>
      <c r="T247" s="5"/>
      <c r="U247" s="6"/>
      <c r="V247" s="6"/>
      <c r="W247" s="6"/>
      <c r="X247" s="5"/>
      <c r="Y247" s="6"/>
      <c r="Z247" s="6"/>
      <c r="AA247" s="6"/>
      <c r="AB247" s="7"/>
      <c r="AC247" s="5"/>
      <c r="AD247" s="6"/>
      <c r="AE247" s="6"/>
      <c r="AF247" s="6"/>
      <c r="AG247" s="5"/>
      <c r="AH247" s="6"/>
      <c r="AI247" s="6"/>
      <c r="AJ247" s="6"/>
      <c r="AK247" s="5"/>
      <c r="AL247" s="6"/>
      <c r="AM247" s="6"/>
      <c r="AN247" s="6"/>
      <c r="AO247" s="5"/>
      <c r="AP247" s="6"/>
      <c r="AQ247" s="6"/>
      <c r="AR247" s="5"/>
    </row>
    <row r="248" spans="1:46" s="11" customFormat="1" ht="27" customHeight="1" x14ac:dyDescent="0.15">
      <c r="A248" s="20" t="s">
        <v>22</v>
      </c>
      <c r="B248" s="21" t="s">
        <v>21</v>
      </c>
      <c r="C248" s="140"/>
      <c r="D248" s="141"/>
      <c r="E248" s="141"/>
      <c r="F248" s="141"/>
      <c r="G248" s="142"/>
      <c r="H248" s="136" t="s">
        <v>20</v>
      </c>
      <c r="I248" s="125"/>
      <c r="J248" s="140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141"/>
      <c r="AO248" s="141"/>
      <c r="AP248" s="141"/>
      <c r="AQ248" s="141"/>
      <c r="AR248" s="142"/>
    </row>
    <row r="249" spans="1:46" s="11" customFormat="1" ht="15" customHeight="1" x14ac:dyDescent="0.15">
      <c r="A249" s="114" t="s">
        <v>19</v>
      </c>
      <c r="B249" s="115"/>
      <c r="C249" s="57"/>
      <c r="D249" s="119" t="s">
        <v>18</v>
      </c>
      <c r="E249" s="120"/>
      <c r="F249" s="120"/>
      <c r="G249" s="120"/>
      <c r="H249" s="120"/>
      <c r="I249" s="120"/>
      <c r="J249" s="120"/>
      <c r="K249" s="121"/>
      <c r="L249" s="119" t="s">
        <v>17</v>
      </c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1"/>
      <c r="AT249" s="137" t="s">
        <v>23</v>
      </c>
    </row>
    <row r="250" spans="1:46" s="11" customFormat="1" ht="30" customHeight="1" x14ac:dyDescent="0.15">
      <c r="A250" s="116"/>
      <c r="B250" s="117"/>
      <c r="C250" s="118"/>
      <c r="D250" s="122" t="s">
        <v>16</v>
      </c>
      <c r="E250" s="121"/>
      <c r="F250" s="123" t="s">
        <v>15</v>
      </c>
      <c r="G250" s="124"/>
      <c r="H250" s="125"/>
      <c r="I250" s="122" t="s">
        <v>14</v>
      </c>
      <c r="J250" s="120"/>
      <c r="K250" s="121"/>
      <c r="L250" s="122" t="s">
        <v>13</v>
      </c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1"/>
      <c r="AB250" s="123" t="s">
        <v>12</v>
      </c>
      <c r="AC250" s="125"/>
      <c r="AD250" s="122" t="s">
        <v>11</v>
      </c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1"/>
      <c r="AT250" s="138"/>
    </row>
    <row r="251" spans="1:46" s="11" customFormat="1" ht="12" customHeight="1" x14ac:dyDescent="0.15">
      <c r="A251" s="22"/>
      <c r="B251" s="23"/>
      <c r="C251" s="24"/>
      <c r="D251" s="23"/>
      <c r="E251" s="25" t="s">
        <v>10</v>
      </c>
      <c r="F251" s="22"/>
      <c r="G251" s="23"/>
      <c r="H251" s="24"/>
      <c r="I251" s="23"/>
      <c r="J251" s="23"/>
      <c r="K251" s="25" t="s">
        <v>10</v>
      </c>
      <c r="L251" s="22"/>
      <c r="M251" s="23"/>
      <c r="N251" s="23"/>
      <c r="O251" s="132" t="s">
        <v>9</v>
      </c>
      <c r="P251" s="132"/>
      <c r="Q251" s="132"/>
      <c r="R251" s="23"/>
      <c r="S251" s="132" t="s">
        <v>8</v>
      </c>
      <c r="T251" s="132"/>
      <c r="U251" s="132"/>
      <c r="V251" s="23"/>
      <c r="W251" s="98" t="s">
        <v>7</v>
      </c>
      <c r="X251" s="98"/>
      <c r="Y251" s="98"/>
      <c r="Z251" s="126" t="s">
        <v>6</v>
      </c>
      <c r="AA251" s="126"/>
      <c r="AB251" s="22"/>
      <c r="AC251" s="24"/>
      <c r="AD251" s="23"/>
      <c r="AE251" s="23"/>
      <c r="AF251" s="132" t="s">
        <v>9</v>
      </c>
      <c r="AG251" s="132"/>
      <c r="AH251" s="132"/>
      <c r="AI251" s="23"/>
      <c r="AJ251" s="132" t="s">
        <v>8</v>
      </c>
      <c r="AK251" s="132"/>
      <c r="AL251" s="132"/>
      <c r="AM251" s="23"/>
      <c r="AN251" s="98" t="s">
        <v>7</v>
      </c>
      <c r="AO251" s="98"/>
      <c r="AP251" s="98"/>
      <c r="AQ251" s="126" t="s">
        <v>6</v>
      </c>
      <c r="AR251" s="127"/>
      <c r="AT251" s="138"/>
    </row>
    <row r="252" spans="1:46" s="11" customFormat="1" ht="11.25" customHeight="1" x14ac:dyDescent="0.15">
      <c r="A252" s="128" t="s">
        <v>5</v>
      </c>
      <c r="B252" s="129"/>
      <c r="C252" s="130"/>
      <c r="D252" s="102"/>
      <c r="E252" s="103"/>
      <c r="F252" s="79"/>
      <c r="G252" s="80"/>
      <c r="H252" s="81"/>
      <c r="I252" s="131" t="str">
        <f>IF(OR(D252="",F252="",F253=""),"0",ROUNDDOWN(D252*F252/F253,2))</f>
        <v>0</v>
      </c>
      <c r="J252" s="109"/>
      <c r="K252" s="110"/>
      <c r="L252" s="93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5"/>
      <c r="AB252" s="79"/>
      <c r="AC252" s="81"/>
      <c r="AD252" s="72" t="str">
        <f>IF(OR(L252="",AB252="",AB253=""),"0",ROUNDDOWN(L252*AB252/AB253,0))</f>
        <v>0</v>
      </c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4"/>
      <c r="AT252" s="138"/>
    </row>
    <row r="253" spans="1:46" s="11" customFormat="1" ht="11.25" customHeight="1" x14ac:dyDescent="0.15">
      <c r="A253" s="76" t="s">
        <v>4</v>
      </c>
      <c r="B253" s="77"/>
      <c r="C253" s="78"/>
      <c r="D253" s="104"/>
      <c r="E253" s="103"/>
      <c r="F253" s="79"/>
      <c r="G253" s="80"/>
      <c r="H253" s="81"/>
      <c r="I253" s="108"/>
      <c r="J253" s="109"/>
      <c r="K253" s="110"/>
      <c r="L253" s="96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5"/>
      <c r="AB253" s="79"/>
      <c r="AC253" s="81"/>
      <c r="AD253" s="75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4"/>
      <c r="AT253" s="138"/>
    </row>
    <row r="254" spans="1:46" s="11" customFormat="1" ht="2.25" customHeight="1" x14ac:dyDescent="0.15">
      <c r="A254" s="26"/>
      <c r="B254" s="27"/>
      <c r="C254" s="28"/>
      <c r="D254" s="27"/>
      <c r="E254" s="27"/>
      <c r="F254" s="26"/>
      <c r="G254" s="27"/>
      <c r="H254" s="28"/>
      <c r="I254" s="27"/>
      <c r="J254" s="27"/>
      <c r="K254" s="27"/>
      <c r="L254" s="26"/>
      <c r="M254" s="27"/>
      <c r="N254" s="27"/>
      <c r="O254" s="27"/>
      <c r="P254" s="28"/>
      <c r="Q254" s="27"/>
      <c r="R254" s="27"/>
      <c r="S254" s="27"/>
      <c r="T254" s="28"/>
      <c r="U254" s="27"/>
      <c r="V254" s="27"/>
      <c r="W254" s="27"/>
      <c r="X254" s="28"/>
      <c r="Y254" s="27"/>
      <c r="Z254" s="27"/>
      <c r="AA254" s="27"/>
      <c r="AB254" s="26"/>
      <c r="AC254" s="28"/>
      <c r="AD254" s="29"/>
      <c r="AE254" s="29"/>
      <c r="AF254" s="29"/>
      <c r="AG254" s="30"/>
      <c r="AH254" s="29"/>
      <c r="AI254" s="29"/>
      <c r="AJ254" s="29"/>
      <c r="AK254" s="30"/>
      <c r="AL254" s="29"/>
      <c r="AM254" s="29"/>
      <c r="AN254" s="29"/>
      <c r="AO254" s="30"/>
      <c r="AP254" s="29"/>
      <c r="AQ254" s="29"/>
      <c r="AR254" s="30"/>
      <c r="AT254" s="138"/>
    </row>
    <row r="255" spans="1:46" s="11" customFormat="1" ht="13.5" customHeight="1" x14ac:dyDescent="0.15">
      <c r="A255" s="111" t="s">
        <v>5</v>
      </c>
      <c r="B255" s="112"/>
      <c r="C255" s="113"/>
      <c r="D255" s="102"/>
      <c r="E255" s="103"/>
      <c r="F255" s="79"/>
      <c r="G255" s="80"/>
      <c r="H255" s="81"/>
      <c r="I255" s="105" t="str">
        <f>IF(OR(D255="",F255="",F256=""),"0",ROUNDDOWN(D255*F255/F256,2))</f>
        <v>0</v>
      </c>
      <c r="J255" s="106"/>
      <c r="K255" s="107"/>
      <c r="L255" s="93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5"/>
      <c r="AB255" s="79"/>
      <c r="AC255" s="81"/>
      <c r="AD255" s="72" t="str">
        <f>IF(OR(L255="",AB255="",AB256=""),"0",ROUNDDOWN(L255*AB255/AB256,0))</f>
        <v>0</v>
      </c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4"/>
      <c r="AT255" s="138"/>
    </row>
    <row r="256" spans="1:46" s="11" customFormat="1" ht="13.5" customHeight="1" x14ac:dyDescent="0.15">
      <c r="A256" s="76" t="s">
        <v>4</v>
      </c>
      <c r="B256" s="77"/>
      <c r="C256" s="78"/>
      <c r="D256" s="104"/>
      <c r="E256" s="103"/>
      <c r="F256" s="79"/>
      <c r="G256" s="80"/>
      <c r="H256" s="81"/>
      <c r="I256" s="108"/>
      <c r="J256" s="109"/>
      <c r="K256" s="110"/>
      <c r="L256" s="96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5"/>
      <c r="AB256" s="79"/>
      <c r="AC256" s="81"/>
      <c r="AD256" s="75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4"/>
      <c r="AT256" s="138"/>
    </row>
    <row r="257" spans="1:46" s="11" customFormat="1" ht="2.25" customHeight="1" x14ac:dyDescent="0.15">
      <c r="A257" s="26"/>
      <c r="B257" s="27"/>
      <c r="C257" s="28"/>
      <c r="D257" s="26"/>
      <c r="E257" s="28"/>
      <c r="F257" s="26"/>
      <c r="G257" s="27"/>
      <c r="H257" s="28"/>
      <c r="I257" s="26"/>
      <c r="J257" s="27"/>
      <c r="K257" s="28"/>
      <c r="L257" s="26"/>
      <c r="M257" s="27"/>
      <c r="N257" s="27"/>
      <c r="O257" s="27"/>
      <c r="P257" s="28"/>
      <c r="Q257" s="27"/>
      <c r="R257" s="27"/>
      <c r="S257" s="27"/>
      <c r="T257" s="28"/>
      <c r="U257" s="27"/>
      <c r="V257" s="27"/>
      <c r="W257" s="27"/>
      <c r="X257" s="28"/>
      <c r="Y257" s="27"/>
      <c r="Z257" s="27"/>
      <c r="AA257" s="27"/>
      <c r="AB257" s="26"/>
      <c r="AC257" s="28"/>
      <c r="AD257" s="29"/>
      <c r="AE257" s="29"/>
      <c r="AF257" s="29"/>
      <c r="AG257" s="30"/>
      <c r="AH257" s="29"/>
      <c r="AI257" s="29"/>
      <c r="AJ257" s="29"/>
      <c r="AK257" s="30"/>
      <c r="AL257" s="29"/>
      <c r="AM257" s="29"/>
      <c r="AN257" s="29"/>
      <c r="AO257" s="30"/>
      <c r="AP257" s="29"/>
      <c r="AQ257" s="29"/>
      <c r="AR257" s="30"/>
      <c r="AT257" s="138"/>
    </row>
    <row r="258" spans="1:46" s="11" customFormat="1" ht="13.5" customHeight="1" x14ac:dyDescent="0.15">
      <c r="A258" s="99"/>
      <c r="B258" s="100"/>
      <c r="C258" s="101"/>
      <c r="D258" s="102"/>
      <c r="E258" s="103"/>
      <c r="F258" s="79"/>
      <c r="G258" s="80"/>
      <c r="H258" s="81"/>
      <c r="I258" s="105" t="str">
        <f>IF(OR(D258="",F258="",F259=""),"0",ROUNDDOWN(D258*F258/F259,2))</f>
        <v>0</v>
      </c>
      <c r="J258" s="106"/>
      <c r="K258" s="107"/>
      <c r="L258" s="93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5"/>
      <c r="AB258" s="79"/>
      <c r="AC258" s="81"/>
      <c r="AD258" s="72" t="str">
        <f>IF(OR(L258="",AB258="",AB259=""),"0",ROUNDDOWN(L258*AB258/AB259,0))</f>
        <v>0</v>
      </c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4"/>
      <c r="AT258" s="138"/>
    </row>
    <row r="259" spans="1:46" s="11" customFormat="1" ht="13.5" customHeight="1" x14ac:dyDescent="0.15">
      <c r="A259" s="76"/>
      <c r="B259" s="77"/>
      <c r="C259" s="78"/>
      <c r="D259" s="104"/>
      <c r="E259" s="103"/>
      <c r="F259" s="79"/>
      <c r="G259" s="80"/>
      <c r="H259" s="81"/>
      <c r="I259" s="108"/>
      <c r="J259" s="109"/>
      <c r="K259" s="110"/>
      <c r="L259" s="96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5"/>
      <c r="AB259" s="79"/>
      <c r="AC259" s="81"/>
      <c r="AD259" s="75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4"/>
      <c r="AT259" s="138"/>
    </row>
    <row r="260" spans="1:46" s="11" customFormat="1" ht="2.25" customHeight="1" x14ac:dyDescent="0.15">
      <c r="A260" s="26"/>
      <c r="B260" s="27"/>
      <c r="C260" s="28"/>
      <c r="D260" s="26"/>
      <c r="E260" s="28"/>
      <c r="F260" s="26"/>
      <c r="G260" s="27"/>
      <c r="H260" s="28"/>
      <c r="I260" s="26"/>
      <c r="J260" s="27"/>
      <c r="K260" s="28"/>
      <c r="L260" s="26"/>
      <c r="M260" s="27"/>
      <c r="N260" s="27"/>
      <c r="O260" s="27"/>
      <c r="P260" s="28"/>
      <c r="Q260" s="27"/>
      <c r="R260" s="27"/>
      <c r="S260" s="27"/>
      <c r="T260" s="28"/>
      <c r="U260" s="27"/>
      <c r="V260" s="27"/>
      <c r="W260" s="27"/>
      <c r="X260" s="28"/>
      <c r="Y260" s="27"/>
      <c r="Z260" s="27"/>
      <c r="AA260" s="27"/>
      <c r="AB260" s="26"/>
      <c r="AC260" s="28"/>
      <c r="AD260" s="29"/>
      <c r="AE260" s="29"/>
      <c r="AF260" s="29"/>
      <c r="AG260" s="30"/>
      <c r="AH260" s="29"/>
      <c r="AI260" s="29"/>
      <c r="AJ260" s="29"/>
      <c r="AK260" s="30"/>
      <c r="AL260" s="29"/>
      <c r="AM260" s="29"/>
      <c r="AN260" s="29"/>
      <c r="AO260" s="30"/>
      <c r="AP260" s="29"/>
      <c r="AQ260" s="29"/>
      <c r="AR260" s="30"/>
      <c r="AT260" s="138"/>
    </row>
    <row r="261" spans="1:46" s="11" customFormat="1" ht="13.5" customHeight="1" x14ac:dyDescent="0.15">
      <c r="A261" s="55" t="s">
        <v>3</v>
      </c>
      <c r="B261" s="56"/>
      <c r="C261" s="57"/>
      <c r="D261" s="82"/>
      <c r="E261" s="83"/>
      <c r="F261" s="84"/>
      <c r="G261" s="84"/>
      <c r="H261" s="84"/>
      <c r="I261" s="84"/>
      <c r="J261" s="84"/>
      <c r="K261" s="85"/>
      <c r="L261" s="93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5"/>
      <c r="AB261" s="97">
        <v>1</v>
      </c>
      <c r="AC261" s="60"/>
      <c r="AD261" s="72" t="str">
        <f>IF(OR(L261="",AB261="",AB262=""),"0",ROUNDDOWN(L261*AB261/AB262,0))</f>
        <v>0</v>
      </c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4"/>
      <c r="AT261" s="138"/>
    </row>
    <row r="262" spans="1:46" s="11" customFormat="1" ht="13.5" customHeight="1" x14ac:dyDescent="0.15">
      <c r="A262" s="58"/>
      <c r="B262" s="59"/>
      <c r="C262" s="60"/>
      <c r="D262" s="86"/>
      <c r="E262" s="87"/>
      <c r="F262" s="88"/>
      <c r="G262" s="88"/>
      <c r="H262" s="88"/>
      <c r="I262" s="88"/>
      <c r="J262" s="88"/>
      <c r="K262" s="89"/>
      <c r="L262" s="96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5"/>
      <c r="AB262" s="97">
        <v>2</v>
      </c>
      <c r="AC262" s="60"/>
      <c r="AD262" s="75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4"/>
      <c r="AT262" s="138"/>
    </row>
    <row r="263" spans="1:46" s="11" customFormat="1" ht="2.25" customHeight="1" x14ac:dyDescent="0.15">
      <c r="A263" s="26"/>
      <c r="B263" s="27"/>
      <c r="C263" s="28"/>
      <c r="D263" s="90"/>
      <c r="E263" s="91"/>
      <c r="F263" s="91"/>
      <c r="G263" s="91"/>
      <c r="H263" s="91"/>
      <c r="I263" s="91"/>
      <c r="J263" s="91"/>
      <c r="K263" s="92"/>
      <c r="L263" s="26"/>
      <c r="M263" s="27"/>
      <c r="N263" s="27"/>
      <c r="O263" s="27"/>
      <c r="P263" s="28"/>
      <c r="Q263" s="27"/>
      <c r="R263" s="27"/>
      <c r="S263" s="27"/>
      <c r="T263" s="28"/>
      <c r="U263" s="27"/>
      <c r="V263" s="27"/>
      <c r="W263" s="27"/>
      <c r="X263" s="28"/>
      <c r="Y263" s="27"/>
      <c r="Z263" s="27"/>
      <c r="AA263" s="27"/>
      <c r="AB263" s="26"/>
      <c r="AC263" s="28"/>
      <c r="AD263" s="27"/>
      <c r="AE263" s="27"/>
      <c r="AF263" s="27"/>
      <c r="AG263" s="28"/>
      <c r="AH263" s="27"/>
      <c r="AI263" s="27"/>
      <c r="AJ263" s="27"/>
      <c r="AK263" s="28"/>
      <c r="AL263" s="27"/>
      <c r="AM263" s="27"/>
      <c r="AN263" s="27"/>
      <c r="AO263" s="28"/>
      <c r="AP263" s="27"/>
      <c r="AQ263" s="27"/>
      <c r="AR263" s="28"/>
      <c r="AT263" s="138"/>
    </row>
    <row r="264" spans="1:46" s="11" customFormat="1" ht="13.5" customHeight="1" x14ac:dyDescent="0.15">
      <c r="A264" s="55" t="s">
        <v>2</v>
      </c>
      <c r="B264" s="56"/>
      <c r="C264" s="57"/>
      <c r="D264" s="61">
        <f>D252+D255+D258</f>
        <v>0</v>
      </c>
      <c r="E264" s="62"/>
      <c r="F264" s="64"/>
      <c r="G264" s="65"/>
      <c r="H264" s="66"/>
      <c r="I264" s="61">
        <f>I252+I255+I258</f>
        <v>0</v>
      </c>
      <c r="J264" s="70"/>
      <c r="K264" s="71"/>
      <c r="L264" s="37">
        <f>L252+L255+L258+L261</f>
        <v>0</v>
      </c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9"/>
      <c r="AB264" s="64"/>
      <c r="AC264" s="66"/>
      <c r="AD264" s="37">
        <f>AD252+AD255+AD258+AD261</f>
        <v>0</v>
      </c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9"/>
      <c r="AT264" s="138"/>
    </row>
    <row r="265" spans="1:46" s="11" customFormat="1" ht="13.5" customHeight="1" x14ac:dyDescent="0.15">
      <c r="A265" s="58"/>
      <c r="B265" s="59"/>
      <c r="C265" s="60"/>
      <c r="D265" s="63"/>
      <c r="E265" s="62"/>
      <c r="F265" s="67"/>
      <c r="G265" s="68"/>
      <c r="H265" s="69"/>
      <c r="I265" s="63"/>
      <c r="J265" s="70"/>
      <c r="K265" s="71"/>
      <c r="L265" s="40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9"/>
      <c r="AB265" s="67"/>
      <c r="AC265" s="69"/>
      <c r="AD265" s="40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9"/>
      <c r="AT265" s="138"/>
    </row>
    <row r="266" spans="1:46" s="11" customFormat="1" ht="2.25" customHeight="1" thickBot="1" x14ac:dyDescent="0.2">
      <c r="A266" s="31"/>
      <c r="B266" s="32"/>
      <c r="C266" s="33"/>
      <c r="D266" s="31"/>
      <c r="E266" s="33"/>
      <c r="F266" s="31"/>
      <c r="G266" s="32"/>
      <c r="H266" s="33"/>
      <c r="I266" s="31"/>
      <c r="J266" s="32"/>
      <c r="K266" s="33"/>
      <c r="L266" s="31"/>
      <c r="M266" s="32"/>
      <c r="N266" s="32"/>
      <c r="O266" s="32"/>
      <c r="P266" s="33"/>
      <c r="Q266" s="32"/>
      <c r="R266" s="32"/>
      <c r="S266" s="32"/>
      <c r="T266" s="33"/>
      <c r="U266" s="32"/>
      <c r="V266" s="32"/>
      <c r="W266" s="32"/>
      <c r="X266" s="33"/>
      <c r="Y266" s="32"/>
      <c r="Z266" s="32"/>
      <c r="AA266" s="32"/>
      <c r="AB266" s="31"/>
      <c r="AC266" s="33"/>
      <c r="AD266" s="32"/>
      <c r="AE266" s="32"/>
      <c r="AF266" s="32"/>
      <c r="AG266" s="33"/>
      <c r="AH266" s="32"/>
      <c r="AI266" s="32"/>
      <c r="AJ266" s="32"/>
      <c r="AK266" s="33"/>
      <c r="AL266" s="32"/>
      <c r="AM266" s="32"/>
      <c r="AN266" s="32"/>
      <c r="AO266" s="33"/>
      <c r="AP266" s="32"/>
      <c r="AQ266" s="32"/>
      <c r="AR266" s="33"/>
      <c r="AT266" s="138"/>
    </row>
    <row r="267" spans="1:46" s="11" customFormat="1" ht="27" customHeight="1" thickTop="1" x14ac:dyDescent="0.15">
      <c r="A267" s="20" t="s">
        <v>22</v>
      </c>
      <c r="B267" s="21" t="s">
        <v>21</v>
      </c>
      <c r="C267" s="133"/>
      <c r="D267" s="134"/>
      <c r="E267" s="134"/>
      <c r="F267" s="134"/>
      <c r="G267" s="135"/>
      <c r="H267" s="136" t="s">
        <v>20</v>
      </c>
      <c r="I267" s="125"/>
      <c r="J267" s="133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  <c r="AL267" s="134"/>
      <c r="AM267" s="134"/>
      <c r="AN267" s="134"/>
      <c r="AO267" s="134"/>
      <c r="AP267" s="134"/>
      <c r="AQ267" s="134"/>
      <c r="AR267" s="135"/>
      <c r="AT267" s="138"/>
    </row>
    <row r="268" spans="1:46" s="11" customFormat="1" ht="15" customHeight="1" x14ac:dyDescent="0.15">
      <c r="A268" s="114" t="s">
        <v>19</v>
      </c>
      <c r="B268" s="115"/>
      <c r="C268" s="57"/>
      <c r="D268" s="119" t="s">
        <v>18</v>
      </c>
      <c r="E268" s="120"/>
      <c r="F268" s="120"/>
      <c r="G268" s="120"/>
      <c r="H268" s="120"/>
      <c r="I268" s="120"/>
      <c r="J268" s="120"/>
      <c r="K268" s="121"/>
      <c r="L268" s="119" t="s">
        <v>17</v>
      </c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1"/>
      <c r="AT268" s="139"/>
    </row>
    <row r="269" spans="1:46" s="11" customFormat="1" ht="30" customHeight="1" x14ac:dyDescent="0.15">
      <c r="A269" s="116"/>
      <c r="B269" s="117"/>
      <c r="C269" s="118"/>
      <c r="D269" s="122" t="s">
        <v>16</v>
      </c>
      <c r="E269" s="121"/>
      <c r="F269" s="123" t="s">
        <v>15</v>
      </c>
      <c r="G269" s="124"/>
      <c r="H269" s="125"/>
      <c r="I269" s="122" t="s">
        <v>14</v>
      </c>
      <c r="J269" s="120"/>
      <c r="K269" s="121"/>
      <c r="L269" s="122" t="s">
        <v>13</v>
      </c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1"/>
      <c r="AB269" s="123" t="s">
        <v>12</v>
      </c>
      <c r="AC269" s="125"/>
      <c r="AD269" s="122" t="s">
        <v>11</v>
      </c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1"/>
      <c r="AT269" s="139"/>
    </row>
    <row r="270" spans="1:46" s="11" customFormat="1" ht="12" customHeight="1" x14ac:dyDescent="0.15">
      <c r="A270" s="22"/>
      <c r="B270" s="23"/>
      <c r="C270" s="24"/>
      <c r="D270" s="23"/>
      <c r="E270" s="25" t="s">
        <v>10</v>
      </c>
      <c r="F270" s="22"/>
      <c r="G270" s="23"/>
      <c r="H270" s="24"/>
      <c r="I270" s="23"/>
      <c r="J270" s="23"/>
      <c r="K270" s="25" t="s">
        <v>10</v>
      </c>
      <c r="L270" s="22"/>
      <c r="M270" s="23"/>
      <c r="N270" s="23"/>
      <c r="O270" s="132" t="s">
        <v>9</v>
      </c>
      <c r="P270" s="132"/>
      <c r="Q270" s="132"/>
      <c r="R270" s="23"/>
      <c r="S270" s="132" t="s">
        <v>8</v>
      </c>
      <c r="T270" s="132"/>
      <c r="U270" s="132"/>
      <c r="V270" s="23"/>
      <c r="W270" s="98" t="s">
        <v>7</v>
      </c>
      <c r="X270" s="98"/>
      <c r="Y270" s="98"/>
      <c r="Z270" s="126" t="s">
        <v>6</v>
      </c>
      <c r="AA270" s="126"/>
      <c r="AB270" s="22"/>
      <c r="AC270" s="24"/>
      <c r="AD270" s="23"/>
      <c r="AE270" s="23"/>
      <c r="AF270" s="132" t="s">
        <v>9</v>
      </c>
      <c r="AG270" s="132"/>
      <c r="AH270" s="132"/>
      <c r="AI270" s="23"/>
      <c r="AJ270" s="132" t="s">
        <v>8</v>
      </c>
      <c r="AK270" s="132"/>
      <c r="AL270" s="132"/>
      <c r="AM270" s="23"/>
      <c r="AN270" s="98" t="s">
        <v>7</v>
      </c>
      <c r="AO270" s="98"/>
      <c r="AP270" s="98"/>
      <c r="AQ270" s="126" t="s">
        <v>6</v>
      </c>
      <c r="AR270" s="127"/>
    </row>
    <row r="271" spans="1:46" s="11" customFormat="1" ht="11.25" customHeight="1" x14ac:dyDescent="0.15">
      <c r="A271" s="128" t="s">
        <v>5</v>
      </c>
      <c r="B271" s="129"/>
      <c r="C271" s="130"/>
      <c r="D271" s="102"/>
      <c r="E271" s="103"/>
      <c r="F271" s="79"/>
      <c r="G271" s="80"/>
      <c r="H271" s="81"/>
      <c r="I271" s="131" t="str">
        <f>IF(OR(D271="",F271="",F272=""),"0",ROUNDDOWN(D271*F271/F272,2))</f>
        <v>0</v>
      </c>
      <c r="J271" s="109"/>
      <c r="K271" s="110"/>
      <c r="L271" s="93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5"/>
      <c r="AB271" s="79"/>
      <c r="AC271" s="81"/>
      <c r="AD271" s="72" t="str">
        <f>IF(OR(L271="",AB271="",AB272=""),"0",ROUNDDOWN(L271*AB271/AB272,0))</f>
        <v>0</v>
      </c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4"/>
    </row>
    <row r="272" spans="1:46" s="11" customFormat="1" ht="11.25" customHeight="1" x14ac:dyDescent="0.15">
      <c r="A272" s="76" t="s">
        <v>4</v>
      </c>
      <c r="B272" s="77"/>
      <c r="C272" s="78"/>
      <c r="D272" s="104"/>
      <c r="E272" s="103"/>
      <c r="F272" s="79"/>
      <c r="G272" s="80"/>
      <c r="H272" s="81"/>
      <c r="I272" s="108"/>
      <c r="J272" s="109"/>
      <c r="K272" s="110"/>
      <c r="L272" s="96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5"/>
      <c r="AB272" s="79"/>
      <c r="AC272" s="81"/>
      <c r="AD272" s="75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4"/>
    </row>
    <row r="273" spans="1:46" s="11" customFormat="1" ht="2.25" customHeight="1" x14ac:dyDescent="0.15">
      <c r="A273" s="26"/>
      <c r="B273" s="27"/>
      <c r="C273" s="28"/>
      <c r="D273" s="27"/>
      <c r="E273" s="27"/>
      <c r="F273" s="26"/>
      <c r="G273" s="27"/>
      <c r="H273" s="28"/>
      <c r="I273" s="27"/>
      <c r="J273" s="27"/>
      <c r="K273" s="27"/>
      <c r="L273" s="26"/>
      <c r="M273" s="27"/>
      <c r="N273" s="27"/>
      <c r="O273" s="27"/>
      <c r="P273" s="28"/>
      <c r="Q273" s="27"/>
      <c r="R273" s="27"/>
      <c r="S273" s="27"/>
      <c r="T273" s="28"/>
      <c r="U273" s="27"/>
      <c r="V273" s="27"/>
      <c r="W273" s="27"/>
      <c r="X273" s="28"/>
      <c r="Y273" s="27"/>
      <c r="Z273" s="27"/>
      <c r="AA273" s="27"/>
      <c r="AB273" s="26"/>
      <c r="AC273" s="28"/>
      <c r="AD273" s="29"/>
      <c r="AE273" s="29"/>
      <c r="AF273" s="29"/>
      <c r="AG273" s="30"/>
      <c r="AH273" s="29"/>
      <c r="AI273" s="29"/>
      <c r="AJ273" s="29"/>
      <c r="AK273" s="30"/>
      <c r="AL273" s="29"/>
      <c r="AM273" s="29"/>
      <c r="AN273" s="29"/>
      <c r="AO273" s="30"/>
      <c r="AP273" s="29"/>
      <c r="AQ273" s="29"/>
      <c r="AR273" s="30"/>
    </row>
    <row r="274" spans="1:46" s="11" customFormat="1" ht="13.5" customHeight="1" x14ac:dyDescent="0.15">
      <c r="A274" s="111" t="s">
        <v>5</v>
      </c>
      <c r="B274" s="112"/>
      <c r="C274" s="113"/>
      <c r="D274" s="102"/>
      <c r="E274" s="103"/>
      <c r="F274" s="79"/>
      <c r="G274" s="80"/>
      <c r="H274" s="81"/>
      <c r="I274" s="105" t="str">
        <f>IF(OR(D274="",F274="",F275=""),"0",ROUNDDOWN(D274*F274/F275,2))</f>
        <v>0</v>
      </c>
      <c r="J274" s="106"/>
      <c r="K274" s="107"/>
      <c r="L274" s="93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5"/>
      <c r="AB274" s="79"/>
      <c r="AC274" s="81"/>
      <c r="AD274" s="72" t="str">
        <f>IF(OR(L274="",AB274="",AB275=""),"0",ROUNDDOWN(L274*AB274/AB275,0))</f>
        <v>0</v>
      </c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4"/>
    </row>
    <row r="275" spans="1:46" s="11" customFormat="1" ht="13.5" customHeight="1" x14ac:dyDescent="0.15">
      <c r="A275" s="76" t="s">
        <v>4</v>
      </c>
      <c r="B275" s="77"/>
      <c r="C275" s="78"/>
      <c r="D275" s="104"/>
      <c r="E275" s="103"/>
      <c r="F275" s="79"/>
      <c r="G275" s="80"/>
      <c r="H275" s="81"/>
      <c r="I275" s="108"/>
      <c r="J275" s="109"/>
      <c r="K275" s="110"/>
      <c r="L275" s="96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5"/>
      <c r="AB275" s="79"/>
      <c r="AC275" s="81"/>
      <c r="AD275" s="75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4"/>
    </row>
    <row r="276" spans="1:46" s="11" customFormat="1" ht="2.25" customHeight="1" x14ac:dyDescent="0.15">
      <c r="A276" s="26"/>
      <c r="B276" s="27"/>
      <c r="C276" s="28"/>
      <c r="D276" s="26"/>
      <c r="E276" s="28"/>
      <c r="F276" s="26"/>
      <c r="G276" s="27"/>
      <c r="H276" s="28"/>
      <c r="I276" s="26"/>
      <c r="J276" s="27"/>
      <c r="K276" s="28"/>
      <c r="L276" s="26"/>
      <c r="M276" s="27"/>
      <c r="N276" s="27"/>
      <c r="O276" s="27"/>
      <c r="P276" s="28"/>
      <c r="Q276" s="27"/>
      <c r="R276" s="27"/>
      <c r="S276" s="27"/>
      <c r="T276" s="28"/>
      <c r="U276" s="27"/>
      <c r="V276" s="27"/>
      <c r="W276" s="27"/>
      <c r="X276" s="28"/>
      <c r="Y276" s="27"/>
      <c r="Z276" s="27"/>
      <c r="AA276" s="27"/>
      <c r="AB276" s="26"/>
      <c r="AC276" s="28"/>
      <c r="AD276" s="29"/>
      <c r="AE276" s="29"/>
      <c r="AF276" s="29"/>
      <c r="AG276" s="30"/>
      <c r="AH276" s="29"/>
      <c r="AI276" s="29"/>
      <c r="AJ276" s="29"/>
      <c r="AK276" s="30"/>
      <c r="AL276" s="29"/>
      <c r="AM276" s="29"/>
      <c r="AN276" s="29"/>
      <c r="AO276" s="30"/>
      <c r="AP276" s="29"/>
      <c r="AQ276" s="29"/>
      <c r="AR276" s="30"/>
    </row>
    <row r="277" spans="1:46" s="11" customFormat="1" ht="13.5" customHeight="1" x14ac:dyDescent="0.15">
      <c r="A277" s="99"/>
      <c r="B277" s="100"/>
      <c r="C277" s="101"/>
      <c r="D277" s="102"/>
      <c r="E277" s="103"/>
      <c r="F277" s="79"/>
      <c r="G277" s="80"/>
      <c r="H277" s="81"/>
      <c r="I277" s="105" t="str">
        <f>IF(OR(D277="",F277="",F278=""),"0",ROUNDDOWN(D277*F277/F278,2))</f>
        <v>0</v>
      </c>
      <c r="J277" s="106"/>
      <c r="K277" s="107"/>
      <c r="L277" s="93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5"/>
      <c r="AB277" s="79"/>
      <c r="AC277" s="81"/>
      <c r="AD277" s="72" t="str">
        <f>IF(OR(L277="",AB277="",AB278=""),"0",ROUNDDOWN(L277*AB277/AB278,0))</f>
        <v>0</v>
      </c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4"/>
    </row>
    <row r="278" spans="1:46" s="11" customFormat="1" ht="13.5" customHeight="1" x14ac:dyDescent="0.15">
      <c r="A278" s="76"/>
      <c r="B278" s="77"/>
      <c r="C278" s="78"/>
      <c r="D278" s="104"/>
      <c r="E278" s="103"/>
      <c r="F278" s="79"/>
      <c r="G278" s="80"/>
      <c r="H278" s="81"/>
      <c r="I278" s="108"/>
      <c r="J278" s="109"/>
      <c r="K278" s="110"/>
      <c r="L278" s="96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5"/>
      <c r="AB278" s="79"/>
      <c r="AC278" s="81"/>
      <c r="AD278" s="75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4"/>
    </row>
    <row r="279" spans="1:46" s="11" customFormat="1" ht="2.25" customHeight="1" x14ac:dyDescent="0.15">
      <c r="A279" s="26"/>
      <c r="B279" s="27"/>
      <c r="C279" s="28"/>
      <c r="D279" s="26"/>
      <c r="E279" s="28"/>
      <c r="F279" s="26"/>
      <c r="G279" s="27"/>
      <c r="H279" s="28"/>
      <c r="I279" s="26"/>
      <c r="J279" s="27"/>
      <c r="K279" s="28"/>
      <c r="L279" s="26"/>
      <c r="M279" s="27"/>
      <c r="N279" s="27"/>
      <c r="O279" s="27"/>
      <c r="P279" s="28"/>
      <c r="Q279" s="27"/>
      <c r="R279" s="27"/>
      <c r="S279" s="27"/>
      <c r="T279" s="28"/>
      <c r="U279" s="27"/>
      <c r="V279" s="27"/>
      <c r="W279" s="27"/>
      <c r="X279" s="28"/>
      <c r="Y279" s="27"/>
      <c r="Z279" s="27"/>
      <c r="AA279" s="27"/>
      <c r="AB279" s="26"/>
      <c r="AC279" s="28"/>
      <c r="AD279" s="29"/>
      <c r="AE279" s="29"/>
      <c r="AF279" s="29"/>
      <c r="AG279" s="30"/>
      <c r="AH279" s="29"/>
      <c r="AI279" s="29"/>
      <c r="AJ279" s="29"/>
      <c r="AK279" s="30"/>
      <c r="AL279" s="29"/>
      <c r="AM279" s="29"/>
      <c r="AN279" s="29"/>
      <c r="AO279" s="30"/>
      <c r="AP279" s="29"/>
      <c r="AQ279" s="29"/>
      <c r="AR279" s="30"/>
    </row>
    <row r="280" spans="1:46" s="11" customFormat="1" ht="13.5" customHeight="1" x14ac:dyDescent="0.15">
      <c r="A280" s="55" t="s">
        <v>3</v>
      </c>
      <c r="B280" s="56"/>
      <c r="C280" s="57"/>
      <c r="D280" s="82"/>
      <c r="E280" s="83"/>
      <c r="F280" s="84"/>
      <c r="G280" s="84"/>
      <c r="H280" s="84"/>
      <c r="I280" s="84"/>
      <c r="J280" s="84"/>
      <c r="K280" s="85"/>
      <c r="L280" s="93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5"/>
      <c r="AB280" s="97">
        <v>1</v>
      </c>
      <c r="AC280" s="60"/>
      <c r="AD280" s="72" t="str">
        <f>IF(OR(L280="",AB280="",AB281=""),"0",ROUNDDOWN(L280*AB280/AB281,0))</f>
        <v>0</v>
      </c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4"/>
    </row>
    <row r="281" spans="1:46" s="11" customFormat="1" ht="13.5" customHeight="1" x14ac:dyDescent="0.15">
      <c r="A281" s="58"/>
      <c r="B281" s="59"/>
      <c r="C281" s="60"/>
      <c r="D281" s="86"/>
      <c r="E281" s="87"/>
      <c r="F281" s="88"/>
      <c r="G281" s="88"/>
      <c r="H281" s="88"/>
      <c r="I281" s="88"/>
      <c r="J281" s="88"/>
      <c r="K281" s="89"/>
      <c r="L281" s="96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5"/>
      <c r="AB281" s="97">
        <v>2</v>
      </c>
      <c r="AC281" s="60"/>
      <c r="AD281" s="75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4"/>
    </row>
    <row r="282" spans="1:46" s="11" customFormat="1" ht="2.25" customHeight="1" x14ac:dyDescent="0.15">
      <c r="A282" s="26"/>
      <c r="B282" s="27"/>
      <c r="C282" s="28"/>
      <c r="D282" s="90"/>
      <c r="E282" s="91"/>
      <c r="F282" s="91"/>
      <c r="G282" s="91"/>
      <c r="H282" s="91"/>
      <c r="I282" s="91"/>
      <c r="J282" s="91"/>
      <c r="K282" s="92"/>
      <c r="L282" s="26"/>
      <c r="M282" s="27"/>
      <c r="N282" s="27"/>
      <c r="O282" s="27"/>
      <c r="P282" s="28"/>
      <c r="Q282" s="27"/>
      <c r="R282" s="27"/>
      <c r="S282" s="27"/>
      <c r="T282" s="28"/>
      <c r="U282" s="27"/>
      <c r="V282" s="27"/>
      <c r="W282" s="27"/>
      <c r="X282" s="28"/>
      <c r="Y282" s="27"/>
      <c r="Z282" s="27"/>
      <c r="AA282" s="27"/>
      <c r="AB282" s="26"/>
      <c r="AC282" s="28"/>
      <c r="AD282" s="27"/>
      <c r="AE282" s="27"/>
      <c r="AF282" s="27"/>
      <c r="AG282" s="28"/>
      <c r="AH282" s="27"/>
      <c r="AI282" s="27"/>
      <c r="AJ282" s="27"/>
      <c r="AK282" s="28"/>
      <c r="AL282" s="27"/>
      <c r="AM282" s="27"/>
      <c r="AN282" s="27"/>
      <c r="AO282" s="28"/>
      <c r="AP282" s="27"/>
      <c r="AQ282" s="27"/>
      <c r="AR282" s="28"/>
    </row>
    <row r="283" spans="1:46" s="11" customFormat="1" ht="13.5" customHeight="1" x14ac:dyDescent="0.15">
      <c r="A283" s="55" t="s">
        <v>2</v>
      </c>
      <c r="B283" s="56"/>
      <c r="C283" s="57"/>
      <c r="D283" s="61">
        <f>D271+D274+D277</f>
        <v>0</v>
      </c>
      <c r="E283" s="62"/>
      <c r="F283" s="64"/>
      <c r="G283" s="65"/>
      <c r="H283" s="66"/>
      <c r="I283" s="61">
        <f>I271+I274+I277</f>
        <v>0</v>
      </c>
      <c r="J283" s="70"/>
      <c r="K283" s="71"/>
      <c r="L283" s="37">
        <f>L271+L274+L277+L280</f>
        <v>0</v>
      </c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9"/>
      <c r="AB283" s="64"/>
      <c r="AC283" s="66"/>
      <c r="AD283" s="37">
        <f>AD271+AD274+AD277+AD280</f>
        <v>0</v>
      </c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9"/>
    </row>
    <row r="284" spans="1:46" s="11" customFormat="1" ht="13.5" customHeight="1" x14ac:dyDescent="0.15">
      <c r="A284" s="58"/>
      <c r="B284" s="59"/>
      <c r="C284" s="60"/>
      <c r="D284" s="63"/>
      <c r="E284" s="62"/>
      <c r="F284" s="67"/>
      <c r="G284" s="68"/>
      <c r="H284" s="69"/>
      <c r="I284" s="63"/>
      <c r="J284" s="70"/>
      <c r="K284" s="71"/>
      <c r="L284" s="40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9"/>
      <c r="AB284" s="67"/>
      <c r="AC284" s="69"/>
      <c r="AD284" s="40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9"/>
    </row>
    <row r="285" spans="1:46" s="11" customFormat="1" ht="2.25" customHeight="1" thickBot="1" x14ac:dyDescent="0.2">
      <c r="A285" s="31"/>
      <c r="B285" s="32"/>
      <c r="C285" s="33"/>
      <c r="D285" s="31"/>
      <c r="E285" s="33"/>
      <c r="F285" s="31"/>
      <c r="G285" s="32"/>
      <c r="H285" s="33"/>
      <c r="I285" s="31"/>
      <c r="J285" s="32"/>
      <c r="K285" s="33"/>
      <c r="L285" s="31"/>
      <c r="M285" s="32"/>
      <c r="N285" s="32"/>
      <c r="O285" s="32"/>
      <c r="P285" s="33"/>
      <c r="Q285" s="32"/>
      <c r="R285" s="32"/>
      <c r="S285" s="32"/>
      <c r="T285" s="33"/>
      <c r="U285" s="32"/>
      <c r="V285" s="32"/>
      <c r="W285" s="32"/>
      <c r="X285" s="33"/>
      <c r="Y285" s="32"/>
      <c r="Z285" s="32"/>
      <c r="AA285" s="32"/>
      <c r="AB285" s="31"/>
      <c r="AC285" s="33"/>
      <c r="AD285" s="32"/>
      <c r="AE285" s="32"/>
      <c r="AF285" s="32"/>
      <c r="AG285" s="33"/>
      <c r="AH285" s="32"/>
      <c r="AI285" s="32"/>
      <c r="AJ285" s="32"/>
      <c r="AK285" s="33"/>
      <c r="AL285" s="32"/>
      <c r="AM285" s="32"/>
      <c r="AN285" s="32"/>
      <c r="AO285" s="33"/>
      <c r="AP285" s="32"/>
      <c r="AQ285" s="32"/>
      <c r="AR285" s="33"/>
    </row>
    <row r="286" spans="1:46" s="11" customFormat="1" ht="37.5" customHeight="1" thickTop="1" x14ac:dyDescent="0.2">
      <c r="A286" s="41" t="s">
        <v>1</v>
      </c>
      <c r="B286" s="42"/>
      <c r="C286" s="42"/>
      <c r="D286" s="42"/>
      <c r="E286" s="42"/>
      <c r="F286" s="42"/>
      <c r="G286" s="42"/>
      <c r="H286" s="43"/>
      <c r="I286" s="44">
        <f>I246+I264+I283</f>
        <v>0</v>
      </c>
      <c r="J286" s="45"/>
      <c r="K286" s="46"/>
      <c r="L286" s="41" t="s">
        <v>0</v>
      </c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3"/>
      <c r="AD286" s="50">
        <f>AD246+AD264+AD283</f>
        <v>0</v>
      </c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2"/>
      <c r="AS286" s="53" t="s">
        <v>107</v>
      </c>
      <c r="AT286" s="54"/>
    </row>
    <row r="287" spans="1:46" ht="2.25" customHeight="1" x14ac:dyDescent="0.15">
      <c r="A287" s="10"/>
      <c r="B287" s="9"/>
      <c r="C287" s="9"/>
      <c r="D287" s="9"/>
      <c r="E287" s="9"/>
      <c r="F287" s="9"/>
      <c r="G287" s="9"/>
      <c r="H287" s="8"/>
      <c r="I287" s="47"/>
      <c r="J287" s="48"/>
      <c r="K287" s="49"/>
      <c r="L287" s="7"/>
      <c r="M287" s="6"/>
      <c r="N287" s="6"/>
      <c r="O287" s="6"/>
      <c r="P287" s="5"/>
      <c r="Q287" s="6"/>
      <c r="R287" s="6"/>
      <c r="S287" s="6"/>
      <c r="T287" s="5"/>
      <c r="U287" s="6"/>
      <c r="V287" s="6"/>
      <c r="W287" s="6"/>
      <c r="X287" s="5"/>
      <c r="Y287" s="6"/>
      <c r="Z287" s="6"/>
      <c r="AA287" s="6"/>
      <c r="AB287" s="7"/>
      <c r="AC287" s="5"/>
      <c r="AD287" s="6"/>
      <c r="AE287" s="6"/>
      <c r="AF287" s="6"/>
      <c r="AG287" s="5"/>
      <c r="AH287" s="6"/>
      <c r="AI287" s="6"/>
      <c r="AJ287" s="6"/>
      <c r="AK287" s="5"/>
      <c r="AL287" s="6"/>
      <c r="AM287" s="6"/>
      <c r="AN287" s="6"/>
      <c r="AO287" s="5"/>
      <c r="AP287" s="6"/>
      <c r="AQ287" s="6"/>
      <c r="AR287" s="5"/>
    </row>
    <row r="288" spans="1:46" s="11" customFormat="1" ht="27" customHeight="1" x14ac:dyDescent="0.15">
      <c r="A288" s="20" t="s">
        <v>22</v>
      </c>
      <c r="B288" s="21" t="s">
        <v>21</v>
      </c>
      <c r="C288" s="140"/>
      <c r="D288" s="141"/>
      <c r="E288" s="141"/>
      <c r="F288" s="141"/>
      <c r="G288" s="142"/>
      <c r="H288" s="136" t="s">
        <v>20</v>
      </c>
      <c r="I288" s="125"/>
      <c r="J288" s="140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141"/>
      <c r="AO288" s="141"/>
      <c r="AP288" s="141"/>
      <c r="AQ288" s="141"/>
      <c r="AR288" s="142"/>
    </row>
    <row r="289" spans="1:46" s="11" customFormat="1" ht="15" customHeight="1" x14ac:dyDescent="0.15">
      <c r="A289" s="114" t="s">
        <v>19</v>
      </c>
      <c r="B289" s="115"/>
      <c r="C289" s="57"/>
      <c r="D289" s="119" t="s">
        <v>18</v>
      </c>
      <c r="E289" s="120"/>
      <c r="F289" s="120"/>
      <c r="G289" s="120"/>
      <c r="H289" s="120"/>
      <c r="I289" s="120"/>
      <c r="J289" s="120"/>
      <c r="K289" s="121"/>
      <c r="L289" s="119" t="s">
        <v>17</v>
      </c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1"/>
      <c r="AT289" s="137" t="s">
        <v>23</v>
      </c>
    </row>
    <row r="290" spans="1:46" s="11" customFormat="1" ht="30" customHeight="1" x14ac:dyDescent="0.15">
      <c r="A290" s="116"/>
      <c r="B290" s="117"/>
      <c r="C290" s="118"/>
      <c r="D290" s="122" t="s">
        <v>16</v>
      </c>
      <c r="E290" s="121"/>
      <c r="F290" s="123" t="s">
        <v>15</v>
      </c>
      <c r="G290" s="124"/>
      <c r="H290" s="125"/>
      <c r="I290" s="122" t="s">
        <v>14</v>
      </c>
      <c r="J290" s="120"/>
      <c r="K290" s="121"/>
      <c r="L290" s="122" t="s">
        <v>13</v>
      </c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1"/>
      <c r="AB290" s="123" t="s">
        <v>12</v>
      </c>
      <c r="AC290" s="125"/>
      <c r="AD290" s="122" t="s">
        <v>11</v>
      </c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1"/>
      <c r="AT290" s="138"/>
    </row>
    <row r="291" spans="1:46" s="11" customFormat="1" ht="12" customHeight="1" x14ac:dyDescent="0.15">
      <c r="A291" s="22"/>
      <c r="B291" s="23"/>
      <c r="C291" s="24"/>
      <c r="D291" s="23"/>
      <c r="E291" s="25" t="s">
        <v>10</v>
      </c>
      <c r="F291" s="22"/>
      <c r="G291" s="23"/>
      <c r="H291" s="24"/>
      <c r="I291" s="23"/>
      <c r="J291" s="23"/>
      <c r="K291" s="25" t="s">
        <v>10</v>
      </c>
      <c r="L291" s="22"/>
      <c r="M291" s="23"/>
      <c r="N291" s="23"/>
      <c r="O291" s="132" t="s">
        <v>9</v>
      </c>
      <c r="P291" s="132"/>
      <c r="Q291" s="132"/>
      <c r="R291" s="23"/>
      <c r="S291" s="132" t="s">
        <v>8</v>
      </c>
      <c r="T291" s="132"/>
      <c r="U291" s="132"/>
      <c r="V291" s="23"/>
      <c r="W291" s="98" t="s">
        <v>7</v>
      </c>
      <c r="X291" s="98"/>
      <c r="Y291" s="98"/>
      <c r="Z291" s="126" t="s">
        <v>6</v>
      </c>
      <c r="AA291" s="126"/>
      <c r="AB291" s="22"/>
      <c r="AC291" s="24"/>
      <c r="AD291" s="23"/>
      <c r="AE291" s="23"/>
      <c r="AF291" s="132" t="s">
        <v>9</v>
      </c>
      <c r="AG291" s="132"/>
      <c r="AH291" s="132"/>
      <c r="AI291" s="23"/>
      <c r="AJ291" s="132" t="s">
        <v>8</v>
      </c>
      <c r="AK291" s="132"/>
      <c r="AL291" s="132"/>
      <c r="AM291" s="23"/>
      <c r="AN291" s="98" t="s">
        <v>7</v>
      </c>
      <c r="AO291" s="98"/>
      <c r="AP291" s="98"/>
      <c r="AQ291" s="126" t="s">
        <v>6</v>
      </c>
      <c r="AR291" s="127"/>
      <c r="AT291" s="138"/>
    </row>
    <row r="292" spans="1:46" s="11" customFormat="1" ht="11.25" customHeight="1" x14ac:dyDescent="0.15">
      <c r="A292" s="128" t="s">
        <v>5</v>
      </c>
      <c r="B292" s="129"/>
      <c r="C292" s="130"/>
      <c r="D292" s="102"/>
      <c r="E292" s="103"/>
      <c r="F292" s="79"/>
      <c r="G292" s="80"/>
      <c r="H292" s="81"/>
      <c r="I292" s="131" t="str">
        <f>IF(OR(D292="",F292="",F293=""),"0",ROUNDDOWN(D292*F292/F293,2))</f>
        <v>0</v>
      </c>
      <c r="J292" s="109"/>
      <c r="K292" s="110"/>
      <c r="L292" s="93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5"/>
      <c r="AB292" s="79"/>
      <c r="AC292" s="81"/>
      <c r="AD292" s="72" t="str">
        <f>IF(OR(L292="",AB292="",AB293=""),"0",ROUNDDOWN(L292*AB292/AB293,0))</f>
        <v>0</v>
      </c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4"/>
      <c r="AT292" s="138"/>
    </row>
    <row r="293" spans="1:46" s="11" customFormat="1" ht="11.25" customHeight="1" x14ac:dyDescent="0.15">
      <c r="A293" s="76" t="s">
        <v>4</v>
      </c>
      <c r="B293" s="77"/>
      <c r="C293" s="78"/>
      <c r="D293" s="104"/>
      <c r="E293" s="103"/>
      <c r="F293" s="79"/>
      <c r="G293" s="80"/>
      <c r="H293" s="81"/>
      <c r="I293" s="108"/>
      <c r="J293" s="109"/>
      <c r="K293" s="110"/>
      <c r="L293" s="96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5"/>
      <c r="AB293" s="79"/>
      <c r="AC293" s="81"/>
      <c r="AD293" s="75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4"/>
      <c r="AT293" s="138"/>
    </row>
    <row r="294" spans="1:46" s="11" customFormat="1" ht="2.25" customHeight="1" x14ac:dyDescent="0.15">
      <c r="A294" s="26"/>
      <c r="B294" s="27"/>
      <c r="C294" s="28"/>
      <c r="D294" s="27"/>
      <c r="E294" s="27"/>
      <c r="F294" s="26"/>
      <c r="G294" s="27"/>
      <c r="H294" s="28"/>
      <c r="I294" s="27"/>
      <c r="J294" s="27"/>
      <c r="K294" s="27"/>
      <c r="L294" s="26"/>
      <c r="M294" s="27"/>
      <c r="N294" s="27"/>
      <c r="O294" s="27"/>
      <c r="P294" s="28"/>
      <c r="Q294" s="27"/>
      <c r="R294" s="27"/>
      <c r="S294" s="27"/>
      <c r="T294" s="28"/>
      <c r="U294" s="27"/>
      <c r="V294" s="27"/>
      <c r="W294" s="27"/>
      <c r="X294" s="28"/>
      <c r="Y294" s="27"/>
      <c r="Z294" s="27"/>
      <c r="AA294" s="27"/>
      <c r="AB294" s="26"/>
      <c r="AC294" s="28"/>
      <c r="AD294" s="29"/>
      <c r="AE294" s="29"/>
      <c r="AF294" s="29"/>
      <c r="AG294" s="30"/>
      <c r="AH294" s="29"/>
      <c r="AI294" s="29"/>
      <c r="AJ294" s="29"/>
      <c r="AK294" s="30"/>
      <c r="AL294" s="29"/>
      <c r="AM294" s="29"/>
      <c r="AN294" s="29"/>
      <c r="AO294" s="30"/>
      <c r="AP294" s="29"/>
      <c r="AQ294" s="29"/>
      <c r="AR294" s="30"/>
      <c r="AT294" s="138"/>
    </row>
    <row r="295" spans="1:46" s="11" customFormat="1" ht="13.5" customHeight="1" x14ac:dyDescent="0.15">
      <c r="A295" s="111" t="s">
        <v>5</v>
      </c>
      <c r="B295" s="112"/>
      <c r="C295" s="113"/>
      <c r="D295" s="102"/>
      <c r="E295" s="103"/>
      <c r="F295" s="79"/>
      <c r="G295" s="80"/>
      <c r="H295" s="81"/>
      <c r="I295" s="105" t="str">
        <f>IF(OR(D295="",F295="",F296=""),"0",ROUNDDOWN(D295*F295/F296,2))</f>
        <v>0</v>
      </c>
      <c r="J295" s="106"/>
      <c r="K295" s="107"/>
      <c r="L295" s="93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5"/>
      <c r="AB295" s="79"/>
      <c r="AC295" s="81"/>
      <c r="AD295" s="72" t="str">
        <f>IF(OR(L295="",AB295="",AB296=""),"0",ROUNDDOWN(L295*AB295/AB296,0))</f>
        <v>0</v>
      </c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4"/>
      <c r="AT295" s="138"/>
    </row>
    <row r="296" spans="1:46" s="11" customFormat="1" ht="13.5" customHeight="1" x14ac:dyDescent="0.15">
      <c r="A296" s="76" t="s">
        <v>4</v>
      </c>
      <c r="B296" s="77"/>
      <c r="C296" s="78"/>
      <c r="D296" s="104"/>
      <c r="E296" s="103"/>
      <c r="F296" s="79"/>
      <c r="G296" s="80"/>
      <c r="H296" s="81"/>
      <c r="I296" s="108"/>
      <c r="J296" s="109"/>
      <c r="K296" s="110"/>
      <c r="L296" s="96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5"/>
      <c r="AB296" s="79"/>
      <c r="AC296" s="81"/>
      <c r="AD296" s="75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4"/>
      <c r="AT296" s="138"/>
    </row>
    <row r="297" spans="1:46" s="11" customFormat="1" ht="2.25" customHeight="1" x14ac:dyDescent="0.15">
      <c r="A297" s="26"/>
      <c r="B297" s="27"/>
      <c r="C297" s="28"/>
      <c r="D297" s="26"/>
      <c r="E297" s="28"/>
      <c r="F297" s="26"/>
      <c r="G297" s="27"/>
      <c r="H297" s="28"/>
      <c r="I297" s="26"/>
      <c r="J297" s="27"/>
      <c r="K297" s="28"/>
      <c r="L297" s="26"/>
      <c r="M297" s="27"/>
      <c r="N297" s="27"/>
      <c r="O297" s="27"/>
      <c r="P297" s="28"/>
      <c r="Q297" s="27"/>
      <c r="R297" s="27"/>
      <c r="S297" s="27"/>
      <c r="T297" s="28"/>
      <c r="U297" s="27"/>
      <c r="V297" s="27"/>
      <c r="W297" s="27"/>
      <c r="X297" s="28"/>
      <c r="Y297" s="27"/>
      <c r="Z297" s="27"/>
      <c r="AA297" s="27"/>
      <c r="AB297" s="26"/>
      <c r="AC297" s="28"/>
      <c r="AD297" s="29"/>
      <c r="AE297" s="29"/>
      <c r="AF297" s="29"/>
      <c r="AG297" s="30"/>
      <c r="AH297" s="29"/>
      <c r="AI297" s="29"/>
      <c r="AJ297" s="29"/>
      <c r="AK297" s="30"/>
      <c r="AL297" s="29"/>
      <c r="AM297" s="29"/>
      <c r="AN297" s="29"/>
      <c r="AO297" s="30"/>
      <c r="AP297" s="29"/>
      <c r="AQ297" s="29"/>
      <c r="AR297" s="30"/>
      <c r="AT297" s="138"/>
    </row>
    <row r="298" spans="1:46" s="11" customFormat="1" ht="13.5" customHeight="1" x14ac:dyDescent="0.15">
      <c r="A298" s="99"/>
      <c r="B298" s="100"/>
      <c r="C298" s="101"/>
      <c r="D298" s="102"/>
      <c r="E298" s="103"/>
      <c r="F298" s="79"/>
      <c r="G298" s="80"/>
      <c r="H298" s="81"/>
      <c r="I298" s="105" t="str">
        <f>IF(OR(D298="",F298="",F299=""),"0",ROUNDDOWN(D298*F298/F299,2))</f>
        <v>0</v>
      </c>
      <c r="J298" s="106"/>
      <c r="K298" s="107"/>
      <c r="L298" s="93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5"/>
      <c r="AB298" s="79"/>
      <c r="AC298" s="81"/>
      <c r="AD298" s="72" t="str">
        <f>IF(OR(L298="",AB298="",AB299=""),"0",ROUNDDOWN(L298*AB298/AB299,0))</f>
        <v>0</v>
      </c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4"/>
      <c r="AT298" s="138"/>
    </row>
    <row r="299" spans="1:46" s="11" customFormat="1" ht="13.5" customHeight="1" x14ac:dyDescent="0.15">
      <c r="A299" s="76"/>
      <c r="B299" s="77"/>
      <c r="C299" s="78"/>
      <c r="D299" s="104"/>
      <c r="E299" s="103"/>
      <c r="F299" s="79"/>
      <c r="G299" s="80"/>
      <c r="H299" s="81"/>
      <c r="I299" s="108"/>
      <c r="J299" s="109"/>
      <c r="K299" s="110"/>
      <c r="L299" s="96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5"/>
      <c r="AB299" s="79"/>
      <c r="AC299" s="81"/>
      <c r="AD299" s="75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4"/>
      <c r="AT299" s="138"/>
    </row>
    <row r="300" spans="1:46" s="11" customFormat="1" ht="2.25" customHeight="1" x14ac:dyDescent="0.15">
      <c r="A300" s="26"/>
      <c r="B300" s="27"/>
      <c r="C300" s="28"/>
      <c r="D300" s="26"/>
      <c r="E300" s="28"/>
      <c r="F300" s="26"/>
      <c r="G300" s="27"/>
      <c r="H300" s="28"/>
      <c r="I300" s="26"/>
      <c r="J300" s="27"/>
      <c r="K300" s="28"/>
      <c r="L300" s="26"/>
      <c r="M300" s="27"/>
      <c r="N300" s="27"/>
      <c r="O300" s="27"/>
      <c r="P300" s="28"/>
      <c r="Q300" s="27"/>
      <c r="R300" s="27"/>
      <c r="S300" s="27"/>
      <c r="T300" s="28"/>
      <c r="U300" s="27"/>
      <c r="V300" s="27"/>
      <c r="W300" s="27"/>
      <c r="X300" s="28"/>
      <c r="Y300" s="27"/>
      <c r="Z300" s="27"/>
      <c r="AA300" s="27"/>
      <c r="AB300" s="26"/>
      <c r="AC300" s="28"/>
      <c r="AD300" s="29"/>
      <c r="AE300" s="29"/>
      <c r="AF300" s="29"/>
      <c r="AG300" s="30"/>
      <c r="AH300" s="29"/>
      <c r="AI300" s="29"/>
      <c r="AJ300" s="29"/>
      <c r="AK300" s="30"/>
      <c r="AL300" s="29"/>
      <c r="AM300" s="29"/>
      <c r="AN300" s="29"/>
      <c r="AO300" s="30"/>
      <c r="AP300" s="29"/>
      <c r="AQ300" s="29"/>
      <c r="AR300" s="30"/>
      <c r="AT300" s="138"/>
    </row>
    <row r="301" spans="1:46" s="11" customFormat="1" ht="13.5" customHeight="1" x14ac:dyDescent="0.15">
      <c r="A301" s="55" t="s">
        <v>3</v>
      </c>
      <c r="B301" s="56"/>
      <c r="C301" s="57"/>
      <c r="D301" s="82"/>
      <c r="E301" s="83"/>
      <c r="F301" s="84"/>
      <c r="G301" s="84"/>
      <c r="H301" s="84"/>
      <c r="I301" s="84"/>
      <c r="J301" s="84"/>
      <c r="K301" s="85"/>
      <c r="L301" s="93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5"/>
      <c r="AB301" s="97">
        <v>1</v>
      </c>
      <c r="AC301" s="60"/>
      <c r="AD301" s="72" t="str">
        <f>IF(OR(L301="",AB301="",AB302=""),"0",ROUNDDOWN(L301*AB301/AB302,0))</f>
        <v>0</v>
      </c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4"/>
      <c r="AT301" s="138"/>
    </row>
    <row r="302" spans="1:46" s="11" customFormat="1" ht="13.5" customHeight="1" x14ac:dyDescent="0.15">
      <c r="A302" s="58"/>
      <c r="B302" s="59"/>
      <c r="C302" s="60"/>
      <c r="D302" s="86"/>
      <c r="E302" s="87"/>
      <c r="F302" s="88"/>
      <c r="G302" s="88"/>
      <c r="H302" s="88"/>
      <c r="I302" s="88"/>
      <c r="J302" s="88"/>
      <c r="K302" s="89"/>
      <c r="L302" s="96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5"/>
      <c r="AB302" s="97">
        <v>2</v>
      </c>
      <c r="AC302" s="60"/>
      <c r="AD302" s="75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4"/>
      <c r="AT302" s="138"/>
    </row>
    <row r="303" spans="1:46" s="11" customFormat="1" ht="2.25" customHeight="1" x14ac:dyDescent="0.15">
      <c r="A303" s="26"/>
      <c r="B303" s="27"/>
      <c r="C303" s="28"/>
      <c r="D303" s="90"/>
      <c r="E303" s="91"/>
      <c r="F303" s="91"/>
      <c r="G303" s="91"/>
      <c r="H303" s="91"/>
      <c r="I303" s="91"/>
      <c r="J303" s="91"/>
      <c r="K303" s="92"/>
      <c r="L303" s="26"/>
      <c r="M303" s="27"/>
      <c r="N303" s="27"/>
      <c r="O303" s="27"/>
      <c r="P303" s="28"/>
      <c r="Q303" s="27"/>
      <c r="R303" s="27"/>
      <c r="S303" s="27"/>
      <c r="T303" s="28"/>
      <c r="U303" s="27"/>
      <c r="V303" s="27"/>
      <c r="W303" s="27"/>
      <c r="X303" s="28"/>
      <c r="Y303" s="27"/>
      <c r="Z303" s="27"/>
      <c r="AA303" s="27"/>
      <c r="AB303" s="26"/>
      <c r="AC303" s="28"/>
      <c r="AD303" s="27"/>
      <c r="AE303" s="27"/>
      <c r="AF303" s="27"/>
      <c r="AG303" s="28"/>
      <c r="AH303" s="27"/>
      <c r="AI303" s="27"/>
      <c r="AJ303" s="27"/>
      <c r="AK303" s="28"/>
      <c r="AL303" s="27"/>
      <c r="AM303" s="27"/>
      <c r="AN303" s="27"/>
      <c r="AO303" s="28"/>
      <c r="AP303" s="27"/>
      <c r="AQ303" s="27"/>
      <c r="AR303" s="28"/>
      <c r="AT303" s="138"/>
    </row>
    <row r="304" spans="1:46" s="11" customFormat="1" ht="13.5" customHeight="1" x14ac:dyDescent="0.15">
      <c r="A304" s="55" t="s">
        <v>2</v>
      </c>
      <c r="B304" s="56"/>
      <c r="C304" s="57"/>
      <c r="D304" s="61">
        <f>D292+D295+D298</f>
        <v>0</v>
      </c>
      <c r="E304" s="62"/>
      <c r="F304" s="64"/>
      <c r="G304" s="65"/>
      <c r="H304" s="66"/>
      <c r="I304" s="61">
        <f>I292+I295+I298</f>
        <v>0</v>
      </c>
      <c r="J304" s="70"/>
      <c r="K304" s="71"/>
      <c r="L304" s="37">
        <f>L292+L295+L298+L301</f>
        <v>0</v>
      </c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9"/>
      <c r="AB304" s="64"/>
      <c r="AC304" s="66"/>
      <c r="AD304" s="37">
        <f>AD292+AD295+AD298+AD301</f>
        <v>0</v>
      </c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9"/>
      <c r="AT304" s="138"/>
    </row>
    <row r="305" spans="1:46" s="11" customFormat="1" ht="13.5" customHeight="1" x14ac:dyDescent="0.15">
      <c r="A305" s="58"/>
      <c r="B305" s="59"/>
      <c r="C305" s="60"/>
      <c r="D305" s="63"/>
      <c r="E305" s="62"/>
      <c r="F305" s="67"/>
      <c r="G305" s="68"/>
      <c r="H305" s="69"/>
      <c r="I305" s="63"/>
      <c r="J305" s="70"/>
      <c r="K305" s="71"/>
      <c r="L305" s="40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9"/>
      <c r="AB305" s="67"/>
      <c r="AC305" s="69"/>
      <c r="AD305" s="40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9"/>
      <c r="AT305" s="138"/>
    </row>
    <row r="306" spans="1:46" s="11" customFormat="1" ht="2.25" customHeight="1" thickBot="1" x14ac:dyDescent="0.2">
      <c r="A306" s="31"/>
      <c r="B306" s="32"/>
      <c r="C306" s="33"/>
      <c r="D306" s="31"/>
      <c r="E306" s="33"/>
      <c r="F306" s="31"/>
      <c r="G306" s="32"/>
      <c r="H306" s="33"/>
      <c r="I306" s="31"/>
      <c r="J306" s="32"/>
      <c r="K306" s="33"/>
      <c r="L306" s="31"/>
      <c r="M306" s="32"/>
      <c r="N306" s="32"/>
      <c r="O306" s="32"/>
      <c r="P306" s="33"/>
      <c r="Q306" s="32"/>
      <c r="R306" s="32"/>
      <c r="S306" s="32"/>
      <c r="T306" s="33"/>
      <c r="U306" s="32"/>
      <c r="V306" s="32"/>
      <c r="W306" s="32"/>
      <c r="X306" s="33"/>
      <c r="Y306" s="32"/>
      <c r="Z306" s="32"/>
      <c r="AA306" s="32"/>
      <c r="AB306" s="31"/>
      <c r="AC306" s="33"/>
      <c r="AD306" s="32"/>
      <c r="AE306" s="32"/>
      <c r="AF306" s="32"/>
      <c r="AG306" s="33"/>
      <c r="AH306" s="32"/>
      <c r="AI306" s="32"/>
      <c r="AJ306" s="32"/>
      <c r="AK306" s="33"/>
      <c r="AL306" s="32"/>
      <c r="AM306" s="32"/>
      <c r="AN306" s="32"/>
      <c r="AO306" s="33"/>
      <c r="AP306" s="32"/>
      <c r="AQ306" s="32"/>
      <c r="AR306" s="33"/>
      <c r="AT306" s="138"/>
    </row>
    <row r="307" spans="1:46" s="11" customFormat="1" ht="27" customHeight="1" thickTop="1" x14ac:dyDescent="0.15">
      <c r="A307" s="20" t="s">
        <v>22</v>
      </c>
      <c r="B307" s="21" t="s">
        <v>21</v>
      </c>
      <c r="C307" s="133"/>
      <c r="D307" s="134"/>
      <c r="E307" s="134"/>
      <c r="F307" s="134"/>
      <c r="G307" s="135"/>
      <c r="H307" s="136" t="s">
        <v>20</v>
      </c>
      <c r="I307" s="125"/>
      <c r="J307" s="133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5"/>
      <c r="AT307" s="138"/>
    </row>
    <row r="308" spans="1:46" s="11" customFormat="1" ht="15" customHeight="1" x14ac:dyDescent="0.15">
      <c r="A308" s="114" t="s">
        <v>19</v>
      </c>
      <c r="B308" s="115"/>
      <c r="C308" s="57"/>
      <c r="D308" s="119" t="s">
        <v>18</v>
      </c>
      <c r="E308" s="120"/>
      <c r="F308" s="120"/>
      <c r="G308" s="120"/>
      <c r="H308" s="120"/>
      <c r="I308" s="120"/>
      <c r="J308" s="120"/>
      <c r="K308" s="121"/>
      <c r="L308" s="119" t="s">
        <v>17</v>
      </c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1"/>
      <c r="AT308" s="139"/>
    </row>
    <row r="309" spans="1:46" s="11" customFormat="1" ht="30" customHeight="1" x14ac:dyDescent="0.15">
      <c r="A309" s="116"/>
      <c r="B309" s="117"/>
      <c r="C309" s="118"/>
      <c r="D309" s="122" t="s">
        <v>16</v>
      </c>
      <c r="E309" s="121"/>
      <c r="F309" s="123" t="s">
        <v>15</v>
      </c>
      <c r="G309" s="124"/>
      <c r="H309" s="125"/>
      <c r="I309" s="122" t="s">
        <v>14</v>
      </c>
      <c r="J309" s="120"/>
      <c r="K309" s="121"/>
      <c r="L309" s="122" t="s">
        <v>13</v>
      </c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1"/>
      <c r="AB309" s="123" t="s">
        <v>12</v>
      </c>
      <c r="AC309" s="125"/>
      <c r="AD309" s="122" t="s">
        <v>11</v>
      </c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1"/>
      <c r="AT309" s="139"/>
    </row>
    <row r="310" spans="1:46" s="11" customFormat="1" ht="12" customHeight="1" x14ac:dyDescent="0.15">
      <c r="A310" s="22"/>
      <c r="B310" s="23"/>
      <c r="C310" s="24"/>
      <c r="D310" s="23"/>
      <c r="E310" s="25" t="s">
        <v>10</v>
      </c>
      <c r="F310" s="22"/>
      <c r="G310" s="23"/>
      <c r="H310" s="24"/>
      <c r="I310" s="23"/>
      <c r="J310" s="23"/>
      <c r="K310" s="25" t="s">
        <v>10</v>
      </c>
      <c r="L310" s="22"/>
      <c r="M310" s="23"/>
      <c r="N310" s="23"/>
      <c r="O310" s="132" t="s">
        <v>9</v>
      </c>
      <c r="P310" s="132"/>
      <c r="Q310" s="132"/>
      <c r="R310" s="23"/>
      <c r="S310" s="132" t="s">
        <v>8</v>
      </c>
      <c r="T310" s="132"/>
      <c r="U310" s="132"/>
      <c r="V310" s="23"/>
      <c r="W310" s="98" t="s">
        <v>7</v>
      </c>
      <c r="X310" s="98"/>
      <c r="Y310" s="98"/>
      <c r="Z310" s="126" t="s">
        <v>6</v>
      </c>
      <c r="AA310" s="126"/>
      <c r="AB310" s="22"/>
      <c r="AC310" s="24"/>
      <c r="AD310" s="23"/>
      <c r="AE310" s="23"/>
      <c r="AF310" s="132" t="s">
        <v>9</v>
      </c>
      <c r="AG310" s="132"/>
      <c r="AH310" s="132"/>
      <c r="AI310" s="23"/>
      <c r="AJ310" s="132" t="s">
        <v>8</v>
      </c>
      <c r="AK310" s="132"/>
      <c r="AL310" s="132"/>
      <c r="AM310" s="23"/>
      <c r="AN310" s="98" t="s">
        <v>7</v>
      </c>
      <c r="AO310" s="98"/>
      <c r="AP310" s="98"/>
      <c r="AQ310" s="126" t="s">
        <v>6</v>
      </c>
      <c r="AR310" s="127"/>
    </row>
    <row r="311" spans="1:46" s="11" customFormat="1" ht="11.25" customHeight="1" x14ac:dyDescent="0.15">
      <c r="A311" s="128" t="s">
        <v>5</v>
      </c>
      <c r="B311" s="129"/>
      <c r="C311" s="130"/>
      <c r="D311" s="102"/>
      <c r="E311" s="103"/>
      <c r="F311" s="79"/>
      <c r="G311" s="80"/>
      <c r="H311" s="81"/>
      <c r="I311" s="131" t="str">
        <f>IF(OR(D311="",F311="",F312=""),"0",ROUNDDOWN(D311*F311/F312,2))</f>
        <v>0</v>
      </c>
      <c r="J311" s="109"/>
      <c r="K311" s="110"/>
      <c r="L311" s="93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5"/>
      <c r="AB311" s="79"/>
      <c r="AC311" s="81"/>
      <c r="AD311" s="72" t="str">
        <f>IF(OR(L311="",AB311="",AB312=""),"0",ROUNDDOWN(L311*AB311/AB312,0))</f>
        <v>0</v>
      </c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4"/>
    </row>
    <row r="312" spans="1:46" s="11" customFormat="1" ht="11.25" customHeight="1" x14ac:dyDescent="0.15">
      <c r="A312" s="76" t="s">
        <v>4</v>
      </c>
      <c r="B312" s="77"/>
      <c r="C312" s="78"/>
      <c r="D312" s="104"/>
      <c r="E312" s="103"/>
      <c r="F312" s="79"/>
      <c r="G312" s="80"/>
      <c r="H312" s="81"/>
      <c r="I312" s="108"/>
      <c r="J312" s="109"/>
      <c r="K312" s="110"/>
      <c r="L312" s="96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5"/>
      <c r="AB312" s="79"/>
      <c r="AC312" s="81"/>
      <c r="AD312" s="75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4"/>
    </row>
    <row r="313" spans="1:46" s="11" customFormat="1" ht="2.25" customHeight="1" x14ac:dyDescent="0.15">
      <c r="A313" s="26"/>
      <c r="B313" s="27"/>
      <c r="C313" s="28"/>
      <c r="D313" s="27"/>
      <c r="E313" s="27"/>
      <c r="F313" s="26"/>
      <c r="G313" s="27"/>
      <c r="H313" s="28"/>
      <c r="I313" s="27"/>
      <c r="J313" s="27"/>
      <c r="K313" s="27"/>
      <c r="L313" s="26"/>
      <c r="M313" s="27"/>
      <c r="N313" s="27"/>
      <c r="O313" s="27"/>
      <c r="P313" s="28"/>
      <c r="Q313" s="27"/>
      <c r="R313" s="27"/>
      <c r="S313" s="27"/>
      <c r="T313" s="28"/>
      <c r="U313" s="27"/>
      <c r="V313" s="27"/>
      <c r="W313" s="27"/>
      <c r="X313" s="28"/>
      <c r="Y313" s="27"/>
      <c r="Z313" s="27"/>
      <c r="AA313" s="27"/>
      <c r="AB313" s="26"/>
      <c r="AC313" s="28"/>
      <c r="AD313" s="29"/>
      <c r="AE313" s="29"/>
      <c r="AF313" s="29"/>
      <c r="AG313" s="30"/>
      <c r="AH313" s="29"/>
      <c r="AI313" s="29"/>
      <c r="AJ313" s="29"/>
      <c r="AK313" s="30"/>
      <c r="AL313" s="29"/>
      <c r="AM313" s="29"/>
      <c r="AN313" s="29"/>
      <c r="AO313" s="30"/>
      <c r="AP313" s="29"/>
      <c r="AQ313" s="29"/>
      <c r="AR313" s="30"/>
    </row>
    <row r="314" spans="1:46" s="11" customFormat="1" ht="13.5" customHeight="1" x14ac:dyDescent="0.15">
      <c r="A314" s="111" t="s">
        <v>5</v>
      </c>
      <c r="B314" s="112"/>
      <c r="C314" s="113"/>
      <c r="D314" s="102"/>
      <c r="E314" s="103"/>
      <c r="F314" s="79"/>
      <c r="G314" s="80"/>
      <c r="H314" s="81"/>
      <c r="I314" s="105" t="str">
        <f>IF(OR(D314="",F314="",F315=""),"0",ROUNDDOWN(D314*F314/F315,2))</f>
        <v>0</v>
      </c>
      <c r="J314" s="106"/>
      <c r="K314" s="107"/>
      <c r="L314" s="93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5"/>
      <c r="AB314" s="79"/>
      <c r="AC314" s="81"/>
      <c r="AD314" s="72" t="str">
        <f>IF(OR(L314="",AB314="",AB315=""),"0",ROUNDDOWN(L314*AB314/AB315,0))</f>
        <v>0</v>
      </c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4"/>
    </row>
    <row r="315" spans="1:46" s="11" customFormat="1" ht="13.5" customHeight="1" x14ac:dyDescent="0.15">
      <c r="A315" s="76" t="s">
        <v>4</v>
      </c>
      <c r="B315" s="77"/>
      <c r="C315" s="78"/>
      <c r="D315" s="104"/>
      <c r="E315" s="103"/>
      <c r="F315" s="79"/>
      <c r="G315" s="80"/>
      <c r="H315" s="81"/>
      <c r="I315" s="108"/>
      <c r="J315" s="109"/>
      <c r="K315" s="110"/>
      <c r="L315" s="96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5"/>
      <c r="AB315" s="79"/>
      <c r="AC315" s="81"/>
      <c r="AD315" s="75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4"/>
    </row>
    <row r="316" spans="1:46" s="11" customFormat="1" ht="2.25" customHeight="1" x14ac:dyDescent="0.15">
      <c r="A316" s="26"/>
      <c r="B316" s="27"/>
      <c r="C316" s="28"/>
      <c r="D316" s="26"/>
      <c r="E316" s="28"/>
      <c r="F316" s="26"/>
      <c r="G316" s="27"/>
      <c r="H316" s="28"/>
      <c r="I316" s="26"/>
      <c r="J316" s="27"/>
      <c r="K316" s="28"/>
      <c r="L316" s="26"/>
      <c r="M316" s="27"/>
      <c r="N316" s="27"/>
      <c r="O316" s="27"/>
      <c r="P316" s="28"/>
      <c r="Q316" s="27"/>
      <c r="R316" s="27"/>
      <c r="S316" s="27"/>
      <c r="T316" s="28"/>
      <c r="U316" s="27"/>
      <c r="V316" s="27"/>
      <c r="W316" s="27"/>
      <c r="X316" s="28"/>
      <c r="Y316" s="27"/>
      <c r="Z316" s="27"/>
      <c r="AA316" s="27"/>
      <c r="AB316" s="26"/>
      <c r="AC316" s="28"/>
      <c r="AD316" s="29"/>
      <c r="AE316" s="29"/>
      <c r="AF316" s="29"/>
      <c r="AG316" s="30"/>
      <c r="AH316" s="29"/>
      <c r="AI316" s="29"/>
      <c r="AJ316" s="29"/>
      <c r="AK316" s="30"/>
      <c r="AL316" s="29"/>
      <c r="AM316" s="29"/>
      <c r="AN316" s="29"/>
      <c r="AO316" s="30"/>
      <c r="AP316" s="29"/>
      <c r="AQ316" s="29"/>
      <c r="AR316" s="30"/>
    </row>
    <row r="317" spans="1:46" s="11" customFormat="1" ht="13.5" customHeight="1" x14ac:dyDescent="0.15">
      <c r="A317" s="99"/>
      <c r="B317" s="100"/>
      <c r="C317" s="101"/>
      <c r="D317" s="102"/>
      <c r="E317" s="103"/>
      <c r="F317" s="79"/>
      <c r="G317" s="80"/>
      <c r="H317" s="81"/>
      <c r="I317" s="105" t="str">
        <f>IF(OR(D317="",F317="",F318=""),"0",ROUNDDOWN(D317*F317/F318,2))</f>
        <v>0</v>
      </c>
      <c r="J317" s="106"/>
      <c r="K317" s="107"/>
      <c r="L317" s="93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5"/>
      <c r="AB317" s="79"/>
      <c r="AC317" s="81"/>
      <c r="AD317" s="72" t="str">
        <f>IF(OR(L317="",AB317="",AB318=""),"0",ROUNDDOWN(L317*AB317/AB318,0))</f>
        <v>0</v>
      </c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4"/>
    </row>
    <row r="318" spans="1:46" s="11" customFormat="1" ht="13.5" customHeight="1" x14ac:dyDescent="0.15">
      <c r="A318" s="76"/>
      <c r="B318" s="77"/>
      <c r="C318" s="78"/>
      <c r="D318" s="104"/>
      <c r="E318" s="103"/>
      <c r="F318" s="79"/>
      <c r="G318" s="80"/>
      <c r="H318" s="81"/>
      <c r="I318" s="108"/>
      <c r="J318" s="109"/>
      <c r="K318" s="110"/>
      <c r="L318" s="96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5"/>
      <c r="AB318" s="79"/>
      <c r="AC318" s="81"/>
      <c r="AD318" s="75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4"/>
    </row>
    <row r="319" spans="1:46" s="11" customFormat="1" ht="2.25" customHeight="1" x14ac:dyDescent="0.15">
      <c r="A319" s="26"/>
      <c r="B319" s="27"/>
      <c r="C319" s="28"/>
      <c r="D319" s="26"/>
      <c r="E319" s="28"/>
      <c r="F319" s="26"/>
      <c r="G319" s="27"/>
      <c r="H319" s="28"/>
      <c r="I319" s="26"/>
      <c r="J319" s="27"/>
      <c r="K319" s="28"/>
      <c r="L319" s="26"/>
      <c r="M319" s="27"/>
      <c r="N319" s="27"/>
      <c r="O319" s="27"/>
      <c r="P319" s="28"/>
      <c r="Q319" s="27"/>
      <c r="R319" s="27"/>
      <c r="S319" s="27"/>
      <c r="T319" s="28"/>
      <c r="U319" s="27"/>
      <c r="V319" s="27"/>
      <c r="W319" s="27"/>
      <c r="X319" s="28"/>
      <c r="Y319" s="27"/>
      <c r="Z319" s="27"/>
      <c r="AA319" s="27"/>
      <c r="AB319" s="26"/>
      <c r="AC319" s="28"/>
      <c r="AD319" s="29"/>
      <c r="AE319" s="29"/>
      <c r="AF319" s="29"/>
      <c r="AG319" s="30"/>
      <c r="AH319" s="29"/>
      <c r="AI319" s="29"/>
      <c r="AJ319" s="29"/>
      <c r="AK319" s="30"/>
      <c r="AL319" s="29"/>
      <c r="AM319" s="29"/>
      <c r="AN319" s="29"/>
      <c r="AO319" s="30"/>
      <c r="AP319" s="29"/>
      <c r="AQ319" s="29"/>
      <c r="AR319" s="30"/>
    </row>
    <row r="320" spans="1:46" s="11" customFormat="1" ht="13.5" customHeight="1" x14ac:dyDescent="0.15">
      <c r="A320" s="55" t="s">
        <v>3</v>
      </c>
      <c r="B320" s="56"/>
      <c r="C320" s="57"/>
      <c r="D320" s="82"/>
      <c r="E320" s="83"/>
      <c r="F320" s="84"/>
      <c r="G320" s="84"/>
      <c r="H320" s="84"/>
      <c r="I320" s="84"/>
      <c r="J320" s="84"/>
      <c r="K320" s="85"/>
      <c r="L320" s="93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5"/>
      <c r="AB320" s="97">
        <v>1</v>
      </c>
      <c r="AC320" s="60"/>
      <c r="AD320" s="72" t="str">
        <f>IF(OR(L320="",AB320="",AB321=""),"0",ROUNDDOWN(L320*AB320/AB321,0))</f>
        <v>0</v>
      </c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4"/>
    </row>
    <row r="321" spans="1:46" s="11" customFormat="1" ht="13.5" customHeight="1" x14ac:dyDescent="0.15">
      <c r="A321" s="58"/>
      <c r="B321" s="59"/>
      <c r="C321" s="60"/>
      <c r="D321" s="86"/>
      <c r="E321" s="87"/>
      <c r="F321" s="88"/>
      <c r="G321" s="88"/>
      <c r="H321" s="88"/>
      <c r="I321" s="88"/>
      <c r="J321" s="88"/>
      <c r="K321" s="89"/>
      <c r="L321" s="96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5"/>
      <c r="AB321" s="97">
        <v>2</v>
      </c>
      <c r="AC321" s="60"/>
      <c r="AD321" s="75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4"/>
    </row>
    <row r="322" spans="1:46" s="11" customFormat="1" ht="2.25" customHeight="1" x14ac:dyDescent="0.15">
      <c r="A322" s="26"/>
      <c r="B322" s="27"/>
      <c r="C322" s="28"/>
      <c r="D322" s="90"/>
      <c r="E322" s="91"/>
      <c r="F322" s="91"/>
      <c r="G322" s="91"/>
      <c r="H322" s="91"/>
      <c r="I322" s="91"/>
      <c r="J322" s="91"/>
      <c r="K322" s="92"/>
      <c r="L322" s="26"/>
      <c r="M322" s="27"/>
      <c r="N322" s="27"/>
      <c r="O322" s="27"/>
      <c r="P322" s="28"/>
      <c r="Q322" s="27"/>
      <c r="R322" s="27"/>
      <c r="S322" s="27"/>
      <c r="T322" s="28"/>
      <c r="U322" s="27"/>
      <c r="V322" s="27"/>
      <c r="W322" s="27"/>
      <c r="X322" s="28"/>
      <c r="Y322" s="27"/>
      <c r="Z322" s="27"/>
      <c r="AA322" s="27"/>
      <c r="AB322" s="26"/>
      <c r="AC322" s="28"/>
      <c r="AD322" s="27"/>
      <c r="AE322" s="27"/>
      <c r="AF322" s="27"/>
      <c r="AG322" s="28"/>
      <c r="AH322" s="27"/>
      <c r="AI322" s="27"/>
      <c r="AJ322" s="27"/>
      <c r="AK322" s="28"/>
      <c r="AL322" s="27"/>
      <c r="AM322" s="27"/>
      <c r="AN322" s="27"/>
      <c r="AO322" s="28"/>
      <c r="AP322" s="27"/>
      <c r="AQ322" s="27"/>
      <c r="AR322" s="28"/>
    </row>
    <row r="323" spans="1:46" s="11" customFormat="1" ht="13.5" customHeight="1" x14ac:dyDescent="0.15">
      <c r="A323" s="55" t="s">
        <v>2</v>
      </c>
      <c r="B323" s="56"/>
      <c r="C323" s="57"/>
      <c r="D323" s="61">
        <f>D311+D314+D317</f>
        <v>0</v>
      </c>
      <c r="E323" s="62"/>
      <c r="F323" s="64"/>
      <c r="G323" s="65"/>
      <c r="H323" s="66"/>
      <c r="I323" s="61">
        <f>I311+I314+I317</f>
        <v>0</v>
      </c>
      <c r="J323" s="70"/>
      <c r="K323" s="71"/>
      <c r="L323" s="37">
        <f>L311+L314+L317+L320</f>
        <v>0</v>
      </c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9"/>
      <c r="AB323" s="64"/>
      <c r="AC323" s="66"/>
      <c r="AD323" s="37">
        <f>AD311+AD314+AD317+AD320</f>
        <v>0</v>
      </c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9"/>
    </row>
    <row r="324" spans="1:46" s="11" customFormat="1" ht="13.5" customHeight="1" x14ac:dyDescent="0.15">
      <c r="A324" s="58"/>
      <c r="B324" s="59"/>
      <c r="C324" s="60"/>
      <c r="D324" s="63"/>
      <c r="E324" s="62"/>
      <c r="F324" s="67"/>
      <c r="G324" s="68"/>
      <c r="H324" s="69"/>
      <c r="I324" s="63"/>
      <c r="J324" s="70"/>
      <c r="K324" s="71"/>
      <c r="L324" s="40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9"/>
      <c r="AB324" s="67"/>
      <c r="AC324" s="69"/>
      <c r="AD324" s="40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9"/>
    </row>
    <row r="325" spans="1:46" s="11" customFormat="1" ht="2.25" customHeight="1" thickBot="1" x14ac:dyDescent="0.2">
      <c r="A325" s="31"/>
      <c r="B325" s="32"/>
      <c r="C325" s="33"/>
      <c r="D325" s="31"/>
      <c r="E325" s="33"/>
      <c r="F325" s="31"/>
      <c r="G325" s="32"/>
      <c r="H325" s="33"/>
      <c r="I325" s="31"/>
      <c r="J325" s="32"/>
      <c r="K325" s="33"/>
      <c r="L325" s="31"/>
      <c r="M325" s="32"/>
      <c r="N325" s="32"/>
      <c r="O325" s="32"/>
      <c r="P325" s="33"/>
      <c r="Q325" s="32"/>
      <c r="R325" s="32"/>
      <c r="S325" s="32"/>
      <c r="T325" s="33"/>
      <c r="U325" s="32"/>
      <c r="V325" s="32"/>
      <c r="W325" s="32"/>
      <c r="X325" s="33"/>
      <c r="Y325" s="32"/>
      <c r="Z325" s="32"/>
      <c r="AA325" s="32"/>
      <c r="AB325" s="31"/>
      <c r="AC325" s="33"/>
      <c r="AD325" s="32"/>
      <c r="AE325" s="32"/>
      <c r="AF325" s="32"/>
      <c r="AG325" s="33"/>
      <c r="AH325" s="32"/>
      <c r="AI325" s="32"/>
      <c r="AJ325" s="32"/>
      <c r="AK325" s="33"/>
      <c r="AL325" s="32"/>
      <c r="AM325" s="32"/>
      <c r="AN325" s="32"/>
      <c r="AO325" s="33"/>
      <c r="AP325" s="32"/>
      <c r="AQ325" s="32"/>
      <c r="AR325" s="33"/>
    </row>
    <row r="326" spans="1:46" s="11" customFormat="1" ht="37.5" customHeight="1" thickTop="1" x14ac:dyDescent="0.2">
      <c r="A326" s="41" t="s">
        <v>1</v>
      </c>
      <c r="B326" s="42"/>
      <c r="C326" s="42"/>
      <c r="D326" s="42"/>
      <c r="E326" s="42"/>
      <c r="F326" s="42"/>
      <c r="G326" s="42"/>
      <c r="H326" s="43"/>
      <c r="I326" s="44">
        <f>I286+I304+I323</f>
        <v>0</v>
      </c>
      <c r="J326" s="45"/>
      <c r="K326" s="46"/>
      <c r="L326" s="41" t="s">
        <v>0</v>
      </c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3"/>
      <c r="AD326" s="50">
        <f>AD286+AD304+AD323</f>
        <v>0</v>
      </c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2"/>
      <c r="AS326" s="53" t="s">
        <v>108</v>
      </c>
      <c r="AT326" s="54"/>
    </row>
    <row r="327" spans="1:46" ht="2.25" customHeight="1" x14ac:dyDescent="0.15">
      <c r="A327" s="10"/>
      <c r="B327" s="9"/>
      <c r="C327" s="9"/>
      <c r="D327" s="9"/>
      <c r="E327" s="9"/>
      <c r="F327" s="9"/>
      <c r="G327" s="9"/>
      <c r="H327" s="8"/>
      <c r="I327" s="47"/>
      <c r="J327" s="48"/>
      <c r="K327" s="49"/>
      <c r="L327" s="7"/>
      <c r="M327" s="6"/>
      <c r="N327" s="6"/>
      <c r="O327" s="6"/>
      <c r="P327" s="5"/>
      <c r="Q327" s="6"/>
      <c r="R327" s="6"/>
      <c r="S327" s="6"/>
      <c r="T327" s="5"/>
      <c r="U327" s="6"/>
      <c r="V327" s="6"/>
      <c r="W327" s="6"/>
      <c r="X327" s="5"/>
      <c r="Y327" s="6"/>
      <c r="Z327" s="6"/>
      <c r="AA327" s="6"/>
      <c r="AB327" s="7"/>
      <c r="AC327" s="5"/>
      <c r="AD327" s="6"/>
      <c r="AE327" s="6"/>
      <c r="AF327" s="6"/>
      <c r="AG327" s="5"/>
      <c r="AH327" s="6"/>
      <c r="AI327" s="6"/>
      <c r="AJ327" s="6"/>
      <c r="AK327" s="5"/>
      <c r="AL327" s="6"/>
      <c r="AM327" s="6"/>
      <c r="AN327" s="6"/>
      <c r="AO327" s="5"/>
      <c r="AP327" s="6"/>
      <c r="AQ327" s="6"/>
      <c r="AR327" s="5"/>
    </row>
    <row r="328" spans="1:46" s="11" customFormat="1" ht="27" customHeight="1" x14ac:dyDescent="0.15">
      <c r="A328" s="20" t="s">
        <v>22</v>
      </c>
      <c r="B328" s="21" t="s">
        <v>21</v>
      </c>
      <c r="C328" s="140"/>
      <c r="D328" s="141"/>
      <c r="E328" s="141"/>
      <c r="F328" s="141"/>
      <c r="G328" s="142"/>
      <c r="H328" s="136" t="s">
        <v>20</v>
      </c>
      <c r="I328" s="125"/>
      <c r="J328" s="140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141"/>
      <c r="AC328" s="141"/>
      <c r="AD328" s="141"/>
      <c r="AE328" s="141"/>
      <c r="AF328" s="141"/>
      <c r="AG328" s="141"/>
      <c r="AH328" s="141"/>
      <c r="AI328" s="141"/>
      <c r="AJ328" s="141"/>
      <c r="AK328" s="141"/>
      <c r="AL328" s="141"/>
      <c r="AM328" s="141"/>
      <c r="AN328" s="141"/>
      <c r="AO328" s="141"/>
      <c r="AP328" s="141"/>
      <c r="AQ328" s="141"/>
      <c r="AR328" s="142"/>
    </row>
    <row r="329" spans="1:46" s="11" customFormat="1" ht="15" customHeight="1" x14ac:dyDescent="0.15">
      <c r="A329" s="114" t="s">
        <v>19</v>
      </c>
      <c r="B329" s="115"/>
      <c r="C329" s="57"/>
      <c r="D329" s="119" t="s">
        <v>18</v>
      </c>
      <c r="E329" s="120"/>
      <c r="F329" s="120"/>
      <c r="G329" s="120"/>
      <c r="H329" s="120"/>
      <c r="I329" s="120"/>
      <c r="J329" s="120"/>
      <c r="K329" s="121"/>
      <c r="L329" s="119" t="s">
        <v>17</v>
      </c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1"/>
      <c r="AT329" s="137" t="s">
        <v>23</v>
      </c>
    </row>
    <row r="330" spans="1:46" s="11" customFormat="1" ht="30" customHeight="1" x14ac:dyDescent="0.15">
      <c r="A330" s="116"/>
      <c r="B330" s="117"/>
      <c r="C330" s="118"/>
      <c r="D330" s="122" t="s">
        <v>16</v>
      </c>
      <c r="E330" s="121"/>
      <c r="F330" s="123" t="s">
        <v>15</v>
      </c>
      <c r="G330" s="124"/>
      <c r="H330" s="125"/>
      <c r="I330" s="122" t="s">
        <v>14</v>
      </c>
      <c r="J330" s="120"/>
      <c r="K330" s="121"/>
      <c r="L330" s="122" t="s">
        <v>13</v>
      </c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1"/>
      <c r="AB330" s="123" t="s">
        <v>12</v>
      </c>
      <c r="AC330" s="125"/>
      <c r="AD330" s="122" t="s">
        <v>11</v>
      </c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1"/>
      <c r="AT330" s="138"/>
    </row>
    <row r="331" spans="1:46" s="11" customFormat="1" ht="12" customHeight="1" x14ac:dyDescent="0.15">
      <c r="A331" s="22"/>
      <c r="B331" s="23"/>
      <c r="C331" s="24"/>
      <c r="D331" s="23"/>
      <c r="E331" s="25" t="s">
        <v>10</v>
      </c>
      <c r="F331" s="22"/>
      <c r="G331" s="23"/>
      <c r="H331" s="24"/>
      <c r="I331" s="23"/>
      <c r="J331" s="23"/>
      <c r="K331" s="25" t="s">
        <v>10</v>
      </c>
      <c r="L331" s="22"/>
      <c r="M331" s="23"/>
      <c r="N331" s="23"/>
      <c r="O331" s="132" t="s">
        <v>9</v>
      </c>
      <c r="P331" s="132"/>
      <c r="Q331" s="132"/>
      <c r="R331" s="23"/>
      <c r="S331" s="132" t="s">
        <v>8</v>
      </c>
      <c r="T331" s="132"/>
      <c r="U331" s="132"/>
      <c r="V331" s="23"/>
      <c r="W331" s="98" t="s">
        <v>7</v>
      </c>
      <c r="X331" s="98"/>
      <c r="Y331" s="98"/>
      <c r="Z331" s="126" t="s">
        <v>6</v>
      </c>
      <c r="AA331" s="126"/>
      <c r="AB331" s="22"/>
      <c r="AC331" s="24"/>
      <c r="AD331" s="23"/>
      <c r="AE331" s="23"/>
      <c r="AF331" s="132" t="s">
        <v>9</v>
      </c>
      <c r="AG331" s="132"/>
      <c r="AH331" s="132"/>
      <c r="AI331" s="23"/>
      <c r="AJ331" s="132" t="s">
        <v>8</v>
      </c>
      <c r="AK331" s="132"/>
      <c r="AL331" s="132"/>
      <c r="AM331" s="23"/>
      <c r="AN331" s="98" t="s">
        <v>7</v>
      </c>
      <c r="AO331" s="98"/>
      <c r="AP331" s="98"/>
      <c r="AQ331" s="126" t="s">
        <v>6</v>
      </c>
      <c r="AR331" s="127"/>
      <c r="AT331" s="138"/>
    </row>
    <row r="332" spans="1:46" s="11" customFormat="1" ht="11.25" customHeight="1" x14ac:dyDescent="0.15">
      <c r="A332" s="128" t="s">
        <v>5</v>
      </c>
      <c r="B332" s="129"/>
      <c r="C332" s="130"/>
      <c r="D332" s="102"/>
      <c r="E332" s="103"/>
      <c r="F332" s="79"/>
      <c r="G332" s="80"/>
      <c r="H332" s="81"/>
      <c r="I332" s="131" t="str">
        <f>IF(OR(D332="",F332="",F333=""),"0",ROUNDDOWN(D332*F332/F333,2))</f>
        <v>0</v>
      </c>
      <c r="J332" s="109"/>
      <c r="K332" s="110"/>
      <c r="L332" s="93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5"/>
      <c r="AB332" s="79"/>
      <c r="AC332" s="81"/>
      <c r="AD332" s="72" t="str">
        <f>IF(OR(L332="",AB332="",AB333=""),"0",ROUNDDOWN(L332*AB332/AB333,0))</f>
        <v>0</v>
      </c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4"/>
      <c r="AT332" s="138"/>
    </row>
    <row r="333" spans="1:46" s="11" customFormat="1" ht="11.25" customHeight="1" x14ac:dyDescent="0.15">
      <c r="A333" s="76" t="s">
        <v>4</v>
      </c>
      <c r="B333" s="77"/>
      <c r="C333" s="78"/>
      <c r="D333" s="104"/>
      <c r="E333" s="103"/>
      <c r="F333" s="79"/>
      <c r="G333" s="80"/>
      <c r="H333" s="81"/>
      <c r="I333" s="108"/>
      <c r="J333" s="109"/>
      <c r="K333" s="110"/>
      <c r="L333" s="96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5"/>
      <c r="AB333" s="79"/>
      <c r="AC333" s="81"/>
      <c r="AD333" s="75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4"/>
      <c r="AT333" s="138"/>
    </row>
    <row r="334" spans="1:46" s="11" customFormat="1" ht="2.25" customHeight="1" x14ac:dyDescent="0.15">
      <c r="A334" s="26"/>
      <c r="B334" s="27"/>
      <c r="C334" s="28"/>
      <c r="D334" s="27"/>
      <c r="E334" s="27"/>
      <c r="F334" s="26"/>
      <c r="G334" s="27"/>
      <c r="H334" s="28"/>
      <c r="I334" s="27"/>
      <c r="J334" s="27"/>
      <c r="K334" s="27"/>
      <c r="L334" s="26"/>
      <c r="M334" s="27"/>
      <c r="N334" s="27"/>
      <c r="O334" s="27"/>
      <c r="P334" s="28"/>
      <c r="Q334" s="27"/>
      <c r="R334" s="27"/>
      <c r="S334" s="27"/>
      <c r="T334" s="28"/>
      <c r="U334" s="27"/>
      <c r="V334" s="27"/>
      <c r="W334" s="27"/>
      <c r="X334" s="28"/>
      <c r="Y334" s="27"/>
      <c r="Z334" s="27"/>
      <c r="AA334" s="27"/>
      <c r="AB334" s="26"/>
      <c r="AC334" s="28"/>
      <c r="AD334" s="29"/>
      <c r="AE334" s="29"/>
      <c r="AF334" s="29"/>
      <c r="AG334" s="30"/>
      <c r="AH334" s="29"/>
      <c r="AI334" s="29"/>
      <c r="AJ334" s="29"/>
      <c r="AK334" s="30"/>
      <c r="AL334" s="29"/>
      <c r="AM334" s="29"/>
      <c r="AN334" s="29"/>
      <c r="AO334" s="30"/>
      <c r="AP334" s="29"/>
      <c r="AQ334" s="29"/>
      <c r="AR334" s="30"/>
      <c r="AT334" s="138"/>
    </row>
    <row r="335" spans="1:46" s="11" customFormat="1" ht="13.5" customHeight="1" x14ac:dyDescent="0.15">
      <c r="A335" s="111" t="s">
        <v>5</v>
      </c>
      <c r="B335" s="112"/>
      <c r="C335" s="113"/>
      <c r="D335" s="102"/>
      <c r="E335" s="103"/>
      <c r="F335" s="79"/>
      <c r="G335" s="80"/>
      <c r="H335" s="81"/>
      <c r="I335" s="105" t="str">
        <f>IF(OR(D335="",F335="",F336=""),"0",ROUNDDOWN(D335*F335/F336,2))</f>
        <v>0</v>
      </c>
      <c r="J335" s="106"/>
      <c r="K335" s="107"/>
      <c r="L335" s="93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5"/>
      <c r="AB335" s="79"/>
      <c r="AC335" s="81"/>
      <c r="AD335" s="72" t="str">
        <f>IF(OR(L335="",AB335="",AB336=""),"0",ROUNDDOWN(L335*AB335/AB336,0))</f>
        <v>0</v>
      </c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4"/>
      <c r="AT335" s="138"/>
    </row>
    <row r="336" spans="1:46" s="11" customFormat="1" ht="13.5" customHeight="1" x14ac:dyDescent="0.15">
      <c r="A336" s="76" t="s">
        <v>4</v>
      </c>
      <c r="B336" s="77"/>
      <c r="C336" s="78"/>
      <c r="D336" s="104"/>
      <c r="E336" s="103"/>
      <c r="F336" s="79"/>
      <c r="G336" s="80"/>
      <c r="H336" s="81"/>
      <c r="I336" s="108"/>
      <c r="J336" s="109"/>
      <c r="K336" s="110"/>
      <c r="L336" s="96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5"/>
      <c r="AB336" s="79"/>
      <c r="AC336" s="81"/>
      <c r="AD336" s="75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4"/>
      <c r="AT336" s="138"/>
    </row>
    <row r="337" spans="1:46" s="11" customFormat="1" ht="2.25" customHeight="1" x14ac:dyDescent="0.15">
      <c r="A337" s="26"/>
      <c r="B337" s="27"/>
      <c r="C337" s="28"/>
      <c r="D337" s="26"/>
      <c r="E337" s="28"/>
      <c r="F337" s="26"/>
      <c r="G337" s="27"/>
      <c r="H337" s="28"/>
      <c r="I337" s="26"/>
      <c r="J337" s="27"/>
      <c r="K337" s="28"/>
      <c r="L337" s="26"/>
      <c r="M337" s="27"/>
      <c r="N337" s="27"/>
      <c r="O337" s="27"/>
      <c r="P337" s="28"/>
      <c r="Q337" s="27"/>
      <c r="R337" s="27"/>
      <c r="S337" s="27"/>
      <c r="T337" s="28"/>
      <c r="U337" s="27"/>
      <c r="V337" s="27"/>
      <c r="W337" s="27"/>
      <c r="X337" s="28"/>
      <c r="Y337" s="27"/>
      <c r="Z337" s="27"/>
      <c r="AA337" s="27"/>
      <c r="AB337" s="26"/>
      <c r="AC337" s="28"/>
      <c r="AD337" s="29"/>
      <c r="AE337" s="29"/>
      <c r="AF337" s="29"/>
      <c r="AG337" s="30"/>
      <c r="AH337" s="29"/>
      <c r="AI337" s="29"/>
      <c r="AJ337" s="29"/>
      <c r="AK337" s="30"/>
      <c r="AL337" s="29"/>
      <c r="AM337" s="29"/>
      <c r="AN337" s="29"/>
      <c r="AO337" s="30"/>
      <c r="AP337" s="29"/>
      <c r="AQ337" s="29"/>
      <c r="AR337" s="30"/>
      <c r="AT337" s="138"/>
    </row>
    <row r="338" spans="1:46" s="11" customFormat="1" ht="13.5" customHeight="1" x14ac:dyDescent="0.15">
      <c r="A338" s="99"/>
      <c r="B338" s="100"/>
      <c r="C338" s="101"/>
      <c r="D338" s="102"/>
      <c r="E338" s="103"/>
      <c r="F338" s="79"/>
      <c r="G338" s="80"/>
      <c r="H338" s="81"/>
      <c r="I338" s="105" t="str">
        <f>IF(OR(D338="",F338="",F339=""),"0",ROUNDDOWN(D338*F338/F339,2))</f>
        <v>0</v>
      </c>
      <c r="J338" s="106"/>
      <c r="K338" s="107"/>
      <c r="L338" s="93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5"/>
      <c r="AB338" s="79"/>
      <c r="AC338" s="81"/>
      <c r="AD338" s="72" t="str">
        <f>IF(OR(L338="",AB338="",AB339=""),"0",ROUNDDOWN(L338*AB338/AB339,0))</f>
        <v>0</v>
      </c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4"/>
      <c r="AT338" s="138"/>
    </row>
    <row r="339" spans="1:46" s="11" customFormat="1" ht="13.5" customHeight="1" x14ac:dyDescent="0.15">
      <c r="A339" s="76"/>
      <c r="B339" s="77"/>
      <c r="C339" s="78"/>
      <c r="D339" s="104"/>
      <c r="E339" s="103"/>
      <c r="F339" s="79"/>
      <c r="G339" s="80"/>
      <c r="H339" s="81"/>
      <c r="I339" s="108"/>
      <c r="J339" s="109"/>
      <c r="K339" s="110"/>
      <c r="L339" s="96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5"/>
      <c r="AB339" s="79"/>
      <c r="AC339" s="81"/>
      <c r="AD339" s="75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4"/>
      <c r="AT339" s="138"/>
    </row>
    <row r="340" spans="1:46" s="11" customFormat="1" ht="2.25" customHeight="1" x14ac:dyDescent="0.15">
      <c r="A340" s="26"/>
      <c r="B340" s="27"/>
      <c r="C340" s="28"/>
      <c r="D340" s="26"/>
      <c r="E340" s="28"/>
      <c r="F340" s="26"/>
      <c r="G340" s="27"/>
      <c r="H340" s="28"/>
      <c r="I340" s="26"/>
      <c r="J340" s="27"/>
      <c r="K340" s="28"/>
      <c r="L340" s="26"/>
      <c r="M340" s="27"/>
      <c r="N340" s="27"/>
      <c r="O340" s="27"/>
      <c r="P340" s="28"/>
      <c r="Q340" s="27"/>
      <c r="R340" s="27"/>
      <c r="S340" s="27"/>
      <c r="T340" s="28"/>
      <c r="U340" s="27"/>
      <c r="V340" s="27"/>
      <c r="W340" s="27"/>
      <c r="X340" s="28"/>
      <c r="Y340" s="27"/>
      <c r="Z340" s="27"/>
      <c r="AA340" s="27"/>
      <c r="AB340" s="26"/>
      <c r="AC340" s="28"/>
      <c r="AD340" s="29"/>
      <c r="AE340" s="29"/>
      <c r="AF340" s="29"/>
      <c r="AG340" s="30"/>
      <c r="AH340" s="29"/>
      <c r="AI340" s="29"/>
      <c r="AJ340" s="29"/>
      <c r="AK340" s="30"/>
      <c r="AL340" s="29"/>
      <c r="AM340" s="29"/>
      <c r="AN340" s="29"/>
      <c r="AO340" s="30"/>
      <c r="AP340" s="29"/>
      <c r="AQ340" s="29"/>
      <c r="AR340" s="30"/>
      <c r="AT340" s="138"/>
    </row>
    <row r="341" spans="1:46" s="11" customFormat="1" ht="13.5" customHeight="1" x14ac:dyDescent="0.15">
      <c r="A341" s="55" t="s">
        <v>3</v>
      </c>
      <c r="B341" s="56"/>
      <c r="C341" s="57"/>
      <c r="D341" s="82"/>
      <c r="E341" s="83"/>
      <c r="F341" s="84"/>
      <c r="G341" s="84"/>
      <c r="H341" s="84"/>
      <c r="I341" s="84"/>
      <c r="J341" s="84"/>
      <c r="K341" s="85"/>
      <c r="L341" s="93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5"/>
      <c r="AB341" s="97">
        <v>1</v>
      </c>
      <c r="AC341" s="60"/>
      <c r="AD341" s="72" t="str">
        <f>IF(OR(L341="",AB341="",AB342=""),"0",ROUNDDOWN(L341*AB341/AB342,0))</f>
        <v>0</v>
      </c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4"/>
      <c r="AT341" s="138"/>
    </row>
    <row r="342" spans="1:46" s="11" customFormat="1" ht="13.5" customHeight="1" x14ac:dyDescent="0.15">
      <c r="A342" s="58"/>
      <c r="B342" s="59"/>
      <c r="C342" s="60"/>
      <c r="D342" s="86"/>
      <c r="E342" s="87"/>
      <c r="F342" s="88"/>
      <c r="G342" s="88"/>
      <c r="H342" s="88"/>
      <c r="I342" s="88"/>
      <c r="J342" s="88"/>
      <c r="K342" s="89"/>
      <c r="L342" s="96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5"/>
      <c r="AB342" s="97">
        <v>2</v>
      </c>
      <c r="AC342" s="60"/>
      <c r="AD342" s="75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4"/>
      <c r="AT342" s="138"/>
    </row>
    <row r="343" spans="1:46" s="11" customFormat="1" ht="2.25" customHeight="1" x14ac:dyDescent="0.15">
      <c r="A343" s="26"/>
      <c r="B343" s="27"/>
      <c r="C343" s="28"/>
      <c r="D343" s="90"/>
      <c r="E343" s="91"/>
      <c r="F343" s="91"/>
      <c r="G343" s="91"/>
      <c r="H343" s="91"/>
      <c r="I343" s="91"/>
      <c r="J343" s="91"/>
      <c r="K343" s="92"/>
      <c r="L343" s="26"/>
      <c r="M343" s="27"/>
      <c r="N343" s="27"/>
      <c r="O343" s="27"/>
      <c r="P343" s="28"/>
      <c r="Q343" s="27"/>
      <c r="R343" s="27"/>
      <c r="S343" s="27"/>
      <c r="T343" s="28"/>
      <c r="U343" s="27"/>
      <c r="V343" s="27"/>
      <c r="W343" s="27"/>
      <c r="X343" s="28"/>
      <c r="Y343" s="27"/>
      <c r="Z343" s="27"/>
      <c r="AA343" s="27"/>
      <c r="AB343" s="26"/>
      <c r="AC343" s="28"/>
      <c r="AD343" s="27"/>
      <c r="AE343" s="27"/>
      <c r="AF343" s="27"/>
      <c r="AG343" s="28"/>
      <c r="AH343" s="27"/>
      <c r="AI343" s="27"/>
      <c r="AJ343" s="27"/>
      <c r="AK343" s="28"/>
      <c r="AL343" s="27"/>
      <c r="AM343" s="27"/>
      <c r="AN343" s="27"/>
      <c r="AO343" s="28"/>
      <c r="AP343" s="27"/>
      <c r="AQ343" s="27"/>
      <c r="AR343" s="28"/>
      <c r="AT343" s="138"/>
    </row>
    <row r="344" spans="1:46" s="11" customFormat="1" ht="13.5" customHeight="1" x14ac:dyDescent="0.15">
      <c r="A344" s="55" t="s">
        <v>2</v>
      </c>
      <c r="B344" s="56"/>
      <c r="C344" s="57"/>
      <c r="D344" s="61">
        <f>D332+D335+D338</f>
        <v>0</v>
      </c>
      <c r="E344" s="62"/>
      <c r="F344" s="64"/>
      <c r="G344" s="65"/>
      <c r="H344" s="66"/>
      <c r="I344" s="61">
        <f>I332+I335+I338</f>
        <v>0</v>
      </c>
      <c r="J344" s="70"/>
      <c r="K344" s="71"/>
      <c r="L344" s="37">
        <f>L332+L335+L338+L341</f>
        <v>0</v>
      </c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9"/>
      <c r="AB344" s="64"/>
      <c r="AC344" s="66"/>
      <c r="AD344" s="37">
        <f>AD332+AD335+AD338+AD341</f>
        <v>0</v>
      </c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9"/>
      <c r="AT344" s="138"/>
    </row>
    <row r="345" spans="1:46" s="11" customFormat="1" ht="13.5" customHeight="1" x14ac:dyDescent="0.15">
      <c r="A345" s="58"/>
      <c r="B345" s="59"/>
      <c r="C345" s="60"/>
      <c r="D345" s="63"/>
      <c r="E345" s="62"/>
      <c r="F345" s="67"/>
      <c r="G345" s="68"/>
      <c r="H345" s="69"/>
      <c r="I345" s="63"/>
      <c r="J345" s="70"/>
      <c r="K345" s="71"/>
      <c r="L345" s="40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9"/>
      <c r="AB345" s="67"/>
      <c r="AC345" s="69"/>
      <c r="AD345" s="40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9"/>
      <c r="AT345" s="138"/>
    </row>
    <row r="346" spans="1:46" s="11" customFormat="1" ht="2.25" customHeight="1" thickBot="1" x14ac:dyDescent="0.2">
      <c r="A346" s="31"/>
      <c r="B346" s="32"/>
      <c r="C346" s="33"/>
      <c r="D346" s="31"/>
      <c r="E346" s="33"/>
      <c r="F346" s="31"/>
      <c r="G346" s="32"/>
      <c r="H346" s="33"/>
      <c r="I346" s="31"/>
      <c r="J346" s="32"/>
      <c r="K346" s="33"/>
      <c r="L346" s="31"/>
      <c r="M346" s="32"/>
      <c r="N346" s="32"/>
      <c r="O346" s="32"/>
      <c r="P346" s="33"/>
      <c r="Q346" s="32"/>
      <c r="R346" s="32"/>
      <c r="S346" s="32"/>
      <c r="T346" s="33"/>
      <c r="U346" s="32"/>
      <c r="V346" s="32"/>
      <c r="W346" s="32"/>
      <c r="X346" s="33"/>
      <c r="Y346" s="32"/>
      <c r="Z346" s="32"/>
      <c r="AA346" s="32"/>
      <c r="AB346" s="31"/>
      <c r="AC346" s="33"/>
      <c r="AD346" s="32"/>
      <c r="AE346" s="32"/>
      <c r="AF346" s="32"/>
      <c r="AG346" s="33"/>
      <c r="AH346" s="32"/>
      <c r="AI346" s="32"/>
      <c r="AJ346" s="32"/>
      <c r="AK346" s="33"/>
      <c r="AL346" s="32"/>
      <c r="AM346" s="32"/>
      <c r="AN346" s="32"/>
      <c r="AO346" s="33"/>
      <c r="AP346" s="32"/>
      <c r="AQ346" s="32"/>
      <c r="AR346" s="33"/>
      <c r="AT346" s="138"/>
    </row>
    <row r="347" spans="1:46" s="11" customFormat="1" ht="27" customHeight="1" thickTop="1" x14ac:dyDescent="0.15">
      <c r="A347" s="20" t="s">
        <v>22</v>
      </c>
      <c r="B347" s="21" t="s">
        <v>21</v>
      </c>
      <c r="C347" s="133"/>
      <c r="D347" s="134"/>
      <c r="E347" s="134"/>
      <c r="F347" s="134"/>
      <c r="G347" s="135"/>
      <c r="H347" s="136" t="s">
        <v>20</v>
      </c>
      <c r="I347" s="125"/>
      <c r="J347" s="133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  <c r="AL347" s="134"/>
      <c r="AM347" s="134"/>
      <c r="AN347" s="134"/>
      <c r="AO347" s="134"/>
      <c r="AP347" s="134"/>
      <c r="AQ347" s="134"/>
      <c r="AR347" s="135"/>
      <c r="AT347" s="138"/>
    </row>
    <row r="348" spans="1:46" s="11" customFormat="1" ht="15" customHeight="1" x14ac:dyDescent="0.15">
      <c r="A348" s="114" t="s">
        <v>19</v>
      </c>
      <c r="B348" s="115"/>
      <c r="C348" s="57"/>
      <c r="D348" s="119" t="s">
        <v>18</v>
      </c>
      <c r="E348" s="120"/>
      <c r="F348" s="120"/>
      <c r="G348" s="120"/>
      <c r="H348" s="120"/>
      <c r="I348" s="120"/>
      <c r="J348" s="120"/>
      <c r="K348" s="121"/>
      <c r="L348" s="119" t="s">
        <v>17</v>
      </c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1"/>
      <c r="AT348" s="139"/>
    </row>
    <row r="349" spans="1:46" s="11" customFormat="1" ht="30" customHeight="1" x14ac:dyDescent="0.15">
      <c r="A349" s="116"/>
      <c r="B349" s="117"/>
      <c r="C349" s="118"/>
      <c r="D349" s="122" t="s">
        <v>16</v>
      </c>
      <c r="E349" s="121"/>
      <c r="F349" s="123" t="s">
        <v>15</v>
      </c>
      <c r="G349" s="124"/>
      <c r="H349" s="125"/>
      <c r="I349" s="122" t="s">
        <v>14</v>
      </c>
      <c r="J349" s="120"/>
      <c r="K349" s="121"/>
      <c r="L349" s="122" t="s">
        <v>13</v>
      </c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1"/>
      <c r="AB349" s="123" t="s">
        <v>12</v>
      </c>
      <c r="AC349" s="125"/>
      <c r="AD349" s="122" t="s">
        <v>11</v>
      </c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1"/>
      <c r="AT349" s="139"/>
    </row>
    <row r="350" spans="1:46" s="11" customFormat="1" ht="12" customHeight="1" x14ac:dyDescent="0.15">
      <c r="A350" s="22"/>
      <c r="B350" s="23"/>
      <c r="C350" s="24"/>
      <c r="D350" s="23"/>
      <c r="E350" s="25" t="s">
        <v>10</v>
      </c>
      <c r="F350" s="22"/>
      <c r="G350" s="23"/>
      <c r="H350" s="24"/>
      <c r="I350" s="23"/>
      <c r="J350" s="23"/>
      <c r="K350" s="25" t="s">
        <v>10</v>
      </c>
      <c r="L350" s="22"/>
      <c r="M350" s="23"/>
      <c r="N350" s="23"/>
      <c r="O350" s="132" t="s">
        <v>9</v>
      </c>
      <c r="P350" s="132"/>
      <c r="Q350" s="132"/>
      <c r="R350" s="23"/>
      <c r="S350" s="132" t="s">
        <v>8</v>
      </c>
      <c r="T350" s="132"/>
      <c r="U350" s="132"/>
      <c r="V350" s="23"/>
      <c r="W350" s="98" t="s">
        <v>7</v>
      </c>
      <c r="X350" s="98"/>
      <c r="Y350" s="98"/>
      <c r="Z350" s="126" t="s">
        <v>6</v>
      </c>
      <c r="AA350" s="126"/>
      <c r="AB350" s="22"/>
      <c r="AC350" s="24"/>
      <c r="AD350" s="23"/>
      <c r="AE350" s="23"/>
      <c r="AF350" s="132" t="s">
        <v>9</v>
      </c>
      <c r="AG350" s="132"/>
      <c r="AH350" s="132"/>
      <c r="AI350" s="23"/>
      <c r="AJ350" s="132" t="s">
        <v>8</v>
      </c>
      <c r="AK350" s="132"/>
      <c r="AL350" s="132"/>
      <c r="AM350" s="23"/>
      <c r="AN350" s="98" t="s">
        <v>7</v>
      </c>
      <c r="AO350" s="98"/>
      <c r="AP350" s="98"/>
      <c r="AQ350" s="126" t="s">
        <v>6</v>
      </c>
      <c r="AR350" s="127"/>
    </row>
    <row r="351" spans="1:46" s="11" customFormat="1" ht="11.25" customHeight="1" x14ac:dyDescent="0.15">
      <c r="A351" s="128" t="s">
        <v>5</v>
      </c>
      <c r="B351" s="129"/>
      <c r="C351" s="130"/>
      <c r="D351" s="102"/>
      <c r="E351" s="103"/>
      <c r="F351" s="79"/>
      <c r="G351" s="80"/>
      <c r="H351" s="81"/>
      <c r="I351" s="131" t="str">
        <f>IF(OR(D351="",F351="",F352=""),"0",ROUNDDOWN(D351*F351/F352,2))</f>
        <v>0</v>
      </c>
      <c r="J351" s="109"/>
      <c r="K351" s="110"/>
      <c r="L351" s="93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5"/>
      <c r="AB351" s="79"/>
      <c r="AC351" s="81"/>
      <c r="AD351" s="72" t="str">
        <f>IF(OR(L351="",AB351="",AB352=""),"0",ROUNDDOWN(L351*AB351/AB352,0))</f>
        <v>0</v>
      </c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4"/>
    </row>
    <row r="352" spans="1:46" s="11" customFormat="1" ht="11.25" customHeight="1" x14ac:dyDescent="0.15">
      <c r="A352" s="76" t="s">
        <v>4</v>
      </c>
      <c r="B352" s="77"/>
      <c r="C352" s="78"/>
      <c r="D352" s="104"/>
      <c r="E352" s="103"/>
      <c r="F352" s="79"/>
      <c r="G352" s="80"/>
      <c r="H352" s="81"/>
      <c r="I352" s="108"/>
      <c r="J352" s="109"/>
      <c r="K352" s="110"/>
      <c r="L352" s="96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5"/>
      <c r="AB352" s="79"/>
      <c r="AC352" s="81"/>
      <c r="AD352" s="75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4"/>
    </row>
    <row r="353" spans="1:46" s="11" customFormat="1" ht="2.25" customHeight="1" x14ac:dyDescent="0.15">
      <c r="A353" s="26"/>
      <c r="B353" s="27"/>
      <c r="C353" s="28"/>
      <c r="D353" s="27"/>
      <c r="E353" s="27"/>
      <c r="F353" s="26"/>
      <c r="G353" s="27"/>
      <c r="H353" s="28"/>
      <c r="I353" s="27"/>
      <c r="J353" s="27"/>
      <c r="K353" s="27"/>
      <c r="L353" s="26"/>
      <c r="M353" s="27"/>
      <c r="N353" s="27"/>
      <c r="O353" s="27"/>
      <c r="P353" s="28"/>
      <c r="Q353" s="27"/>
      <c r="R353" s="27"/>
      <c r="S353" s="27"/>
      <c r="T353" s="28"/>
      <c r="U353" s="27"/>
      <c r="V353" s="27"/>
      <c r="W353" s="27"/>
      <c r="X353" s="28"/>
      <c r="Y353" s="27"/>
      <c r="Z353" s="27"/>
      <c r="AA353" s="27"/>
      <c r="AB353" s="26"/>
      <c r="AC353" s="28"/>
      <c r="AD353" s="29"/>
      <c r="AE353" s="29"/>
      <c r="AF353" s="29"/>
      <c r="AG353" s="30"/>
      <c r="AH353" s="29"/>
      <c r="AI353" s="29"/>
      <c r="AJ353" s="29"/>
      <c r="AK353" s="30"/>
      <c r="AL353" s="29"/>
      <c r="AM353" s="29"/>
      <c r="AN353" s="29"/>
      <c r="AO353" s="30"/>
      <c r="AP353" s="29"/>
      <c r="AQ353" s="29"/>
      <c r="AR353" s="30"/>
    </row>
    <row r="354" spans="1:46" s="11" customFormat="1" ht="13.5" customHeight="1" x14ac:dyDescent="0.15">
      <c r="A354" s="111" t="s">
        <v>5</v>
      </c>
      <c r="B354" s="112"/>
      <c r="C354" s="113"/>
      <c r="D354" s="102"/>
      <c r="E354" s="103"/>
      <c r="F354" s="79"/>
      <c r="G354" s="80"/>
      <c r="H354" s="81"/>
      <c r="I354" s="105" t="str">
        <f>IF(OR(D354="",F354="",F355=""),"0",ROUNDDOWN(D354*F354/F355,2))</f>
        <v>0</v>
      </c>
      <c r="J354" s="106"/>
      <c r="K354" s="107"/>
      <c r="L354" s="93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5"/>
      <c r="AB354" s="79"/>
      <c r="AC354" s="81"/>
      <c r="AD354" s="72" t="str">
        <f>IF(OR(L354="",AB354="",AB355=""),"0",ROUNDDOWN(L354*AB354/AB355,0))</f>
        <v>0</v>
      </c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4"/>
    </row>
    <row r="355" spans="1:46" s="11" customFormat="1" ht="13.5" customHeight="1" x14ac:dyDescent="0.15">
      <c r="A355" s="76" t="s">
        <v>4</v>
      </c>
      <c r="B355" s="77"/>
      <c r="C355" s="78"/>
      <c r="D355" s="104"/>
      <c r="E355" s="103"/>
      <c r="F355" s="79"/>
      <c r="G355" s="80"/>
      <c r="H355" s="81"/>
      <c r="I355" s="108"/>
      <c r="J355" s="109"/>
      <c r="K355" s="110"/>
      <c r="L355" s="96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5"/>
      <c r="AB355" s="79"/>
      <c r="AC355" s="81"/>
      <c r="AD355" s="75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4"/>
    </row>
    <row r="356" spans="1:46" s="11" customFormat="1" ht="2.25" customHeight="1" x14ac:dyDescent="0.15">
      <c r="A356" s="26"/>
      <c r="B356" s="27"/>
      <c r="C356" s="28"/>
      <c r="D356" s="26"/>
      <c r="E356" s="28"/>
      <c r="F356" s="26"/>
      <c r="G356" s="27"/>
      <c r="H356" s="28"/>
      <c r="I356" s="26"/>
      <c r="J356" s="27"/>
      <c r="K356" s="28"/>
      <c r="L356" s="26"/>
      <c r="M356" s="27"/>
      <c r="N356" s="27"/>
      <c r="O356" s="27"/>
      <c r="P356" s="28"/>
      <c r="Q356" s="27"/>
      <c r="R356" s="27"/>
      <c r="S356" s="27"/>
      <c r="T356" s="28"/>
      <c r="U356" s="27"/>
      <c r="V356" s="27"/>
      <c r="W356" s="27"/>
      <c r="X356" s="28"/>
      <c r="Y356" s="27"/>
      <c r="Z356" s="27"/>
      <c r="AA356" s="27"/>
      <c r="AB356" s="26"/>
      <c r="AC356" s="28"/>
      <c r="AD356" s="29"/>
      <c r="AE356" s="29"/>
      <c r="AF356" s="29"/>
      <c r="AG356" s="30"/>
      <c r="AH356" s="29"/>
      <c r="AI356" s="29"/>
      <c r="AJ356" s="29"/>
      <c r="AK356" s="30"/>
      <c r="AL356" s="29"/>
      <c r="AM356" s="29"/>
      <c r="AN356" s="29"/>
      <c r="AO356" s="30"/>
      <c r="AP356" s="29"/>
      <c r="AQ356" s="29"/>
      <c r="AR356" s="30"/>
    </row>
    <row r="357" spans="1:46" s="11" customFormat="1" ht="13.5" customHeight="1" x14ac:dyDescent="0.15">
      <c r="A357" s="99"/>
      <c r="B357" s="100"/>
      <c r="C357" s="101"/>
      <c r="D357" s="102"/>
      <c r="E357" s="103"/>
      <c r="F357" s="79"/>
      <c r="G357" s="80"/>
      <c r="H357" s="81"/>
      <c r="I357" s="105" t="str">
        <f>IF(OR(D357="",F357="",F358=""),"0",ROUNDDOWN(D357*F357/F358,2))</f>
        <v>0</v>
      </c>
      <c r="J357" s="106"/>
      <c r="K357" s="107"/>
      <c r="L357" s="93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5"/>
      <c r="AB357" s="79"/>
      <c r="AC357" s="81"/>
      <c r="AD357" s="72" t="str">
        <f>IF(OR(L357="",AB357="",AB358=""),"0",ROUNDDOWN(L357*AB357/AB358,0))</f>
        <v>0</v>
      </c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4"/>
    </row>
    <row r="358" spans="1:46" s="11" customFormat="1" ht="13.5" customHeight="1" x14ac:dyDescent="0.15">
      <c r="A358" s="76"/>
      <c r="B358" s="77"/>
      <c r="C358" s="78"/>
      <c r="D358" s="104"/>
      <c r="E358" s="103"/>
      <c r="F358" s="79"/>
      <c r="G358" s="80"/>
      <c r="H358" s="81"/>
      <c r="I358" s="108"/>
      <c r="J358" s="109"/>
      <c r="K358" s="110"/>
      <c r="L358" s="96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5"/>
      <c r="AB358" s="79"/>
      <c r="AC358" s="81"/>
      <c r="AD358" s="75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4"/>
    </row>
    <row r="359" spans="1:46" s="11" customFormat="1" ht="2.25" customHeight="1" x14ac:dyDescent="0.15">
      <c r="A359" s="26"/>
      <c r="B359" s="27"/>
      <c r="C359" s="28"/>
      <c r="D359" s="26"/>
      <c r="E359" s="28"/>
      <c r="F359" s="26"/>
      <c r="G359" s="27"/>
      <c r="H359" s="28"/>
      <c r="I359" s="26"/>
      <c r="J359" s="27"/>
      <c r="K359" s="28"/>
      <c r="L359" s="26"/>
      <c r="M359" s="27"/>
      <c r="N359" s="27"/>
      <c r="O359" s="27"/>
      <c r="P359" s="28"/>
      <c r="Q359" s="27"/>
      <c r="R359" s="27"/>
      <c r="S359" s="27"/>
      <c r="T359" s="28"/>
      <c r="U359" s="27"/>
      <c r="V359" s="27"/>
      <c r="W359" s="27"/>
      <c r="X359" s="28"/>
      <c r="Y359" s="27"/>
      <c r="Z359" s="27"/>
      <c r="AA359" s="27"/>
      <c r="AB359" s="26"/>
      <c r="AC359" s="28"/>
      <c r="AD359" s="29"/>
      <c r="AE359" s="29"/>
      <c r="AF359" s="29"/>
      <c r="AG359" s="30"/>
      <c r="AH359" s="29"/>
      <c r="AI359" s="29"/>
      <c r="AJ359" s="29"/>
      <c r="AK359" s="30"/>
      <c r="AL359" s="29"/>
      <c r="AM359" s="29"/>
      <c r="AN359" s="29"/>
      <c r="AO359" s="30"/>
      <c r="AP359" s="29"/>
      <c r="AQ359" s="29"/>
      <c r="AR359" s="30"/>
    </row>
    <row r="360" spans="1:46" s="11" customFormat="1" ht="13.5" customHeight="1" x14ac:dyDescent="0.15">
      <c r="A360" s="55" t="s">
        <v>3</v>
      </c>
      <c r="B360" s="56"/>
      <c r="C360" s="57"/>
      <c r="D360" s="82"/>
      <c r="E360" s="83"/>
      <c r="F360" s="84"/>
      <c r="G360" s="84"/>
      <c r="H360" s="84"/>
      <c r="I360" s="84"/>
      <c r="J360" s="84"/>
      <c r="K360" s="85"/>
      <c r="L360" s="93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5"/>
      <c r="AB360" s="97">
        <v>1</v>
      </c>
      <c r="AC360" s="60"/>
      <c r="AD360" s="72" t="str">
        <f>IF(OR(L360="",AB360="",AB361=""),"0",ROUNDDOWN(L360*AB360/AB361,0))</f>
        <v>0</v>
      </c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4"/>
    </row>
    <row r="361" spans="1:46" s="11" customFormat="1" ht="13.5" customHeight="1" x14ac:dyDescent="0.15">
      <c r="A361" s="58"/>
      <c r="B361" s="59"/>
      <c r="C361" s="60"/>
      <c r="D361" s="86"/>
      <c r="E361" s="87"/>
      <c r="F361" s="88"/>
      <c r="G361" s="88"/>
      <c r="H361" s="88"/>
      <c r="I361" s="88"/>
      <c r="J361" s="88"/>
      <c r="K361" s="89"/>
      <c r="L361" s="96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5"/>
      <c r="AB361" s="97">
        <v>2</v>
      </c>
      <c r="AC361" s="60"/>
      <c r="AD361" s="75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4"/>
    </row>
    <row r="362" spans="1:46" s="11" customFormat="1" ht="2.25" customHeight="1" x14ac:dyDescent="0.15">
      <c r="A362" s="26"/>
      <c r="B362" s="27"/>
      <c r="C362" s="28"/>
      <c r="D362" s="90"/>
      <c r="E362" s="91"/>
      <c r="F362" s="91"/>
      <c r="G362" s="91"/>
      <c r="H362" s="91"/>
      <c r="I362" s="91"/>
      <c r="J362" s="91"/>
      <c r="K362" s="92"/>
      <c r="L362" s="26"/>
      <c r="M362" s="27"/>
      <c r="N362" s="27"/>
      <c r="O362" s="27"/>
      <c r="P362" s="28"/>
      <c r="Q362" s="27"/>
      <c r="R362" s="27"/>
      <c r="S362" s="27"/>
      <c r="T362" s="28"/>
      <c r="U362" s="27"/>
      <c r="V362" s="27"/>
      <c r="W362" s="27"/>
      <c r="X362" s="28"/>
      <c r="Y362" s="27"/>
      <c r="Z362" s="27"/>
      <c r="AA362" s="27"/>
      <c r="AB362" s="26"/>
      <c r="AC362" s="28"/>
      <c r="AD362" s="27"/>
      <c r="AE362" s="27"/>
      <c r="AF362" s="27"/>
      <c r="AG362" s="28"/>
      <c r="AH362" s="27"/>
      <c r="AI362" s="27"/>
      <c r="AJ362" s="27"/>
      <c r="AK362" s="28"/>
      <c r="AL362" s="27"/>
      <c r="AM362" s="27"/>
      <c r="AN362" s="27"/>
      <c r="AO362" s="28"/>
      <c r="AP362" s="27"/>
      <c r="AQ362" s="27"/>
      <c r="AR362" s="28"/>
    </row>
    <row r="363" spans="1:46" s="11" customFormat="1" ht="13.5" customHeight="1" x14ac:dyDescent="0.15">
      <c r="A363" s="55" t="s">
        <v>2</v>
      </c>
      <c r="B363" s="56"/>
      <c r="C363" s="57"/>
      <c r="D363" s="61">
        <f>D351+D354+D357</f>
        <v>0</v>
      </c>
      <c r="E363" s="62"/>
      <c r="F363" s="64"/>
      <c r="G363" s="65"/>
      <c r="H363" s="66"/>
      <c r="I363" s="61">
        <f>I351+I354+I357</f>
        <v>0</v>
      </c>
      <c r="J363" s="70"/>
      <c r="K363" s="71"/>
      <c r="L363" s="37">
        <f>L351+L354+L357+L360</f>
        <v>0</v>
      </c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9"/>
      <c r="AB363" s="64"/>
      <c r="AC363" s="66"/>
      <c r="AD363" s="37">
        <f>AD351+AD354+AD357+AD360</f>
        <v>0</v>
      </c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9"/>
    </row>
    <row r="364" spans="1:46" s="11" customFormat="1" ht="13.5" customHeight="1" x14ac:dyDescent="0.15">
      <c r="A364" s="58"/>
      <c r="B364" s="59"/>
      <c r="C364" s="60"/>
      <c r="D364" s="63"/>
      <c r="E364" s="62"/>
      <c r="F364" s="67"/>
      <c r="G364" s="68"/>
      <c r="H364" s="69"/>
      <c r="I364" s="63"/>
      <c r="J364" s="70"/>
      <c r="K364" s="71"/>
      <c r="L364" s="40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9"/>
      <c r="AB364" s="67"/>
      <c r="AC364" s="69"/>
      <c r="AD364" s="40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9"/>
    </row>
    <row r="365" spans="1:46" s="11" customFormat="1" ht="2.25" customHeight="1" thickBot="1" x14ac:dyDescent="0.2">
      <c r="A365" s="31"/>
      <c r="B365" s="32"/>
      <c r="C365" s="33"/>
      <c r="D365" s="31"/>
      <c r="E365" s="33"/>
      <c r="F365" s="31"/>
      <c r="G365" s="32"/>
      <c r="H365" s="33"/>
      <c r="I365" s="31"/>
      <c r="J365" s="32"/>
      <c r="K365" s="33"/>
      <c r="L365" s="31"/>
      <c r="M365" s="32"/>
      <c r="N365" s="32"/>
      <c r="O365" s="32"/>
      <c r="P365" s="33"/>
      <c r="Q365" s="32"/>
      <c r="R365" s="32"/>
      <c r="S365" s="32"/>
      <c r="T365" s="33"/>
      <c r="U365" s="32"/>
      <c r="V365" s="32"/>
      <c r="W365" s="32"/>
      <c r="X365" s="33"/>
      <c r="Y365" s="32"/>
      <c r="Z365" s="32"/>
      <c r="AA365" s="32"/>
      <c r="AB365" s="31"/>
      <c r="AC365" s="33"/>
      <c r="AD365" s="32"/>
      <c r="AE365" s="32"/>
      <c r="AF365" s="32"/>
      <c r="AG365" s="33"/>
      <c r="AH365" s="32"/>
      <c r="AI365" s="32"/>
      <c r="AJ365" s="32"/>
      <c r="AK365" s="33"/>
      <c r="AL365" s="32"/>
      <c r="AM365" s="32"/>
      <c r="AN365" s="32"/>
      <c r="AO365" s="33"/>
      <c r="AP365" s="32"/>
      <c r="AQ365" s="32"/>
      <c r="AR365" s="33"/>
    </row>
    <row r="366" spans="1:46" s="11" customFormat="1" ht="37.5" customHeight="1" thickTop="1" x14ac:dyDescent="0.2">
      <c r="A366" s="41" t="s">
        <v>1</v>
      </c>
      <c r="B366" s="42"/>
      <c r="C366" s="42"/>
      <c r="D366" s="42"/>
      <c r="E366" s="42"/>
      <c r="F366" s="42"/>
      <c r="G366" s="42"/>
      <c r="H366" s="43"/>
      <c r="I366" s="44">
        <f>I326+I344+I363</f>
        <v>0</v>
      </c>
      <c r="J366" s="45"/>
      <c r="K366" s="46"/>
      <c r="L366" s="41" t="s">
        <v>0</v>
      </c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3"/>
      <c r="AD366" s="50">
        <f>AD326+AD344+AD363</f>
        <v>0</v>
      </c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2"/>
      <c r="AS366" s="53" t="s">
        <v>109</v>
      </c>
      <c r="AT366" s="54"/>
    </row>
    <row r="367" spans="1:46" ht="2.25" customHeight="1" x14ac:dyDescent="0.15">
      <c r="A367" s="10"/>
      <c r="B367" s="9"/>
      <c r="C367" s="9"/>
      <c r="D367" s="9"/>
      <c r="E367" s="9"/>
      <c r="F367" s="9"/>
      <c r="G367" s="9"/>
      <c r="H367" s="8"/>
      <c r="I367" s="47"/>
      <c r="J367" s="48"/>
      <c r="K367" s="49"/>
      <c r="L367" s="7"/>
      <c r="M367" s="6"/>
      <c r="N367" s="6"/>
      <c r="O367" s="6"/>
      <c r="P367" s="5"/>
      <c r="Q367" s="6"/>
      <c r="R367" s="6"/>
      <c r="S367" s="6"/>
      <c r="T367" s="5"/>
      <c r="U367" s="6"/>
      <c r="V367" s="6"/>
      <c r="W367" s="6"/>
      <c r="X367" s="5"/>
      <c r="Y367" s="6"/>
      <c r="Z367" s="6"/>
      <c r="AA367" s="6"/>
      <c r="AB367" s="7"/>
      <c r="AC367" s="5"/>
      <c r="AD367" s="6"/>
      <c r="AE367" s="6"/>
      <c r="AF367" s="6"/>
      <c r="AG367" s="5"/>
      <c r="AH367" s="6"/>
      <c r="AI367" s="6"/>
      <c r="AJ367" s="6"/>
      <c r="AK367" s="5"/>
      <c r="AL367" s="6"/>
      <c r="AM367" s="6"/>
      <c r="AN367" s="6"/>
      <c r="AO367" s="5"/>
      <c r="AP367" s="6"/>
      <c r="AQ367" s="6"/>
      <c r="AR367" s="5"/>
    </row>
    <row r="368" spans="1:46" s="11" customFormat="1" ht="27" customHeight="1" x14ac:dyDescent="0.15">
      <c r="A368" s="20" t="s">
        <v>22</v>
      </c>
      <c r="B368" s="21" t="s">
        <v>21</v>
      </c>
      <c r="C368" s="140"/>
      <c r="D368" s="141"/>
      <c r="E368" s="141"/>
      <c r="F368" s="141"/>
      <c r="G368" s="142"/>
      <c r="H368" s="136" t="s">
        <v>20</v>
      </c>
      <c r="I368" s="125"/>
      <c r="J368" s="140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1"/>
      <c r="AL368" s="141"/>
      <c r="AM368" s="141"/>
      <c r="AN368" s="141"/>
      <c r="AO368" s="141"/>
      <c r="AP368" s="141"/>
      <c r="AQ368" s="141"/>
      <c r="AR368" s="142"/>
    </row>
    <row r="369" spans="1:46" s="11" customFormat="1" ht="15" customHeight="1" x14ac:dyDescent="0.15">
      <c r="A369" s="114" t="s">
        <v>19</v>
      </c>
      <c r="B369" s="115"/>
      <c r="C369" s="57"/>
      <c r="D369" s="119" t="s">
        <v>18</v>
      </c>
      <c r="E369" s="120"/>
      <c r="F369" s="120"/>
      <c r="G369" s="120"/>
      <c r="H369" s="120"/>
      <c r="I369" s="120"/>
      <c r="J369" s="120"/>
      <c r="K369" s="121"/>
      <c r="L369" s="119" t="s">
        <v>17</v>
      </c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1"/>
      <c r="AT369" s="137" t="s">
        <v>23</v>
      </c>
    </row>
    <row r="370" spans="1:46" s="11" customFormat="1" ht="30" customHeight="1" x14ac:dyDescent="0.15">
      <c r="A370" s="116"/>
      <c r="B370" s="117"/>
      <c r="C370" s="118"/>
      <c r="D370" s="122" t="s">
        <v>16</v>
      </c>
      <c r="E370" s="121"/>
      <c r="F370" s="123" t="s">
        <v>15</v>
      </c>
      <c r="G370" s="124"/>
      <c r="H370" s="125"/>
      <c r="I370" s="122" t="s">
        <v>14</v>
      </c>
      <c r="J370" s="120"/>
      <c r="K370" s="121"/>
      <c r="L370" s="122" t="s">
        <v>13</v>
      </c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1"/>
      <c r="AB370" s="123" t="s">
        <v>12</v>
      </c>
      <c r="AC370" s="125"/>
      <c r="AD370" s="122" t="s">
        <v>11</v>
      </c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1"/>
      <c r="AT370" s="138"/>
    </row>
    <row r="371" spans="1:46" s="11" customFormat="1" ht="12" customHeight="1" x14ac:dyDescent="0.15">
      <c r="A371" s="22"/>
      <c r="B371" s="23"/>
      <c r="C371" s="24"/>
      <c r="D371" s="23"/>
      <c r="E371" s="25" t="s">
        <v>10</v>
      </c>
      <c r="F371" s="22"/>
      <c r="G371" s="23"/>
      <c r="H371" s="24"/>
      <c r="I371" s="23"/>
      <c r="J371" s="23"/>
      <c r="K371" s="25" t="s">
        <v>10</v>
      </c>
      <c r="L371" s="22"/>
      <c r="M371" s="23"/>
      <c r="N371" s="23"/>
      <c r="O371" s="132" t="s">
        <v>9</v>
      </c>
      <c r="P371" s="132"/>
      <c r="Q371" s="132"/>
      <c r="R371" s="23"/>
      <c r="S371" s="132" t="s">
        <v>8</v>
      </c>
      <c r="T371" s="132"/>
      <c r="U371" s="132"/>
      <c r="V371" s="23"/>
      <c r="W371" s="98" t="s">
        <v>7</v>
      </c>
      <c r="X371" s="98"/>
      <c r="Y371" s="98"/>
      <c r="Z371" s="126" t="s">
        <v>6</v>
      </c>
      <c r="AA371" s="126"/>
      <c r="AB371" s="22"/>
      <c r="AC371" s="24"/>
      <c r="AD371" s="23"/>
      <c r="AE371" s="23"/>
      <c r="AF371" s="132" t="s">
        <v>9</v>
      </c>
      <c r="AG371" s="132"/>
      <c r="AH371" s="132"/>
      <c r="AI371" s="23"/>
      <c r="AJ371" s="132" t="s">
        <v>8</v>
      </c>
      <c r="AK371" s="132"/>
      <c r="AL371" s="132"/>
      <c r="AM371" s="23"/>
      <c r="AN371" s="98" t="s">
        <v>7</v>
      </c>
      <c r="AO371" s="98"/>
      <c r="AP371" s="98"/>
      <c r="AQ371" s="126" t="s">
        <v>6</v>
      </c>
      <c r="AR371" s="127"/>
      <c r="AT371" s="138"/>
    </row>
    <row r="372" spans="1:46" s="11" customFormat="1" ht="11.25" customHeight="1" x14ac:dyDescent="0.15">
      <c r="A372" s="128" t="s">
        <v>5</v>
      </c>
      <c r="B372" s="129"/>
      <c r="C372" s="130"/>
      <c r="D372" s="102"/>
      <c r="E372" s="103"/>
      <c r="F372" s="79"/>
      <c r="G372" s="80"/>
      <c r="H372" s="81"/>
      <c r="I372" s="131" t="str">
        <f>IF(OR(D372="",F372="",F373=""),"0",ROUNDDOWN(D372*F372/F373,2))</f>
        <v>0</v>
      </c>
      <c r="J372" s="109"/>
      <c r="K372" s="110"/>
      <c r="L372" s="93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5"/>
      <c r="AB372" s="79"/>
      <c r="AC372" s="81"/>
      <c r="AD372" s="72" t="str">
        <f>IF(OR(L372="",AB372="",AB373=""),"0",ROUNDDOWN(L372*AB372/AB373,0))</f>
        <v>0</v>
      </c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4"/>
      <c r="AT372" s="138"/>
    </row>
    <row r="373" spans="1:46" s="11" customFormat="1" ht="11.25" customHeight="1" x14ac:dyDescent="0.15">
      <c r="A373" s="76" t="s">
        <v>4</v>
      </c>
      <c r="B373" s="77"/>
      <c r="C373" s="78"/>
      <c r="D373" s="104"/>
      <c r="E373" s="103"/>
      <c r="F373" s="79"/>
      <c r="G373" s="80"/>
      <c r="H373" s="81"/>
      <c r="I373" s="108"/>
      <c r="J373" s="109"/>
      <c r="K373" s="110"/>
      <c r="L373" s="96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5"/>
      <c r="AB373" s="79"/>
      <c r="AC373" s="81"/>
      <c r="AD373" s="75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4"/>
      <c r="AT373" s="138"/>
    </row>
    <row r="374" spans="1:46" s="11" customFormat="1" ht="2.25" customHeight="1" x14ac:dyDescent="0.15">
      <c r="A374" s="26"/>
      <c r="B374" s="27"/>
      <c r="C374" s="28"/>
      <c r="D374" s="27"/>
      <c r="E374" s="27"/>
      <c r="F374" s="26"/>
      <c r="G374" s="27"/>
      <c r="H374" s="28"/>
      <c r="I374" s="27"/>
      <c r="J374" s="27"/>
      <c r="K374" s="27"/>
      <c r="L374" s="26"/>
      <c r="M374" s="27"/>
      <c r="N374" s="27"/>
      <c r="O374" s="27"/>
      <c r="P374" s="28"/>
      <c r="Q374" s="27"/>
      <c r="R374" s="27"/>
      <c r="S374" s="27"/>
      <c r="T374" s="28"/>
      <c r="U374" s="27"/>
      <c r="V374" s="27"/>
      <c r="W374" s="27"/>
      <c r="X374" s="28"/>
      <c r="Y374" s="27"/>
      <c r="Z374" s="27"/>
      <c r="AA374" s="27"/>
      <c r="AB374" s="26"/>
      <c r="AC374" s="28"/>
      <c r="AD374" s="29"/>
      <c r="AE374" s="29"/>
      <c r="AF374" s="29"/>
      <c r="AG374" s="30"/>
      <c r="AH374" s="29"/>
      <c r="AI374" s="29"/>
      <c r="AJ374" s="29"/>
      <c r="AK374" s="30"/>
      <c r="AL374" s="29"/>
      <c r="AM374" s="29"/>
      <c r="AN374" s="29"/>
      <c r="AO374" s="30"/>
      <c r="AP374" s="29"/>
      <c r="AQ374" s="29"/>
      <c r="AR374" s="30"/>
      <c r="AT374" s="138"/>
    </row>
    <row r="375" spans="1:46" s="11" customFormat="1" ht="13.5" customHeight="1" x14ac:dyDescent="0.15">
      <c r="A375" s="111" t="s">
        <v>5</v>
      </c>
      <c r="B375" s="112"/>
      <c r="C375" s="113"/>
      <c r="D375" s="102"/>
      <c r="E375" s="103"/>
      <c r="F375" s="79"/>
      <c r="G375" s="80"/>
      <c r="H375" s="81"/>
      <c r="I375" s="105" t="str">
        <f>IF(OR(D375="",F375="",F376=""),"0",ROUNDDOWN(D375*F375/F376,2))</f>
        <v>0</v>
      </c>
      <c r="J375" s="106"/>
      <c r="K375" s="107"/>
      <c r="L375" s="93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5"/>
      <c r="AB375" s="79"/>
      <c r="AC375" s="81"/>
      <c r="AD375" s="72" t="str">
        <f>IF(OR(L375="",AB375="",AB376=""),"0",ROUNDDOWN(L375*AB375/AB376,0))</f>
        <v>0</v>
      </c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4"/>
      <c r="AT375" s="138"/>
    </row>
    <row r="376" spans="1:46" s="11" customFormat="1" ht="13.5" customHeight="1" x14ac:dyDescent="0.15">
      <c r="A376" s="76" t="s">
        <v>4</v>
      </c>
      <c r="B376" s="77"/>
      <c r="C376" s="78"/>
      <c r="D376" s="104"/>
      <c r="E376" s="103"/>
      <c r="F376" s="79"/>
      <c r="G376" s="80"/>
      <c r="H376" s="81"/>
      <c r="I376" s="108"/>
      <c r="J376" s="109"/>
      <c r="K376" s="110"/>
      <c r="L376" s="96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5"/>
      <c r="AB376" s="79"/>
      <c r="AC376" s="81"/>
      <c r="AD376" s="75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4"/>
      <c r="AT376" s="138"/>
    </row>
    <row r="377" spans="1:46" s="11" customFormat="1" ht="2.25" customHeight="1" x14ac:dyDescent="0.15">
      <c r="A377" s="26"/>
      <c r="B377" s="27"/>
      <c r="C377" s="28"/>
      <c r="D377" s="26"/>
      <c r="E377" s="28"/>
      <c r="F377" s="26"/>
      <c r="G377" s="27"/>
      <c r="H377" s="28"/>
      <c r="I377" s="26"/>
      <c r="J377" s="27"/>
      <c r="K377" s="28"/>
      <c r="L377" s="26"/>
      <c r="M377" s="27"/>
      <c r="N377" s="27"/>
      <c r="O377" s="27"/>
      <c r="P377" s="28"/>
      <c r="Q377" s="27"/>
      <c r="R377" s="27"/>
      <c r="S377" s="27"/>
      <c r="T377" s="28"/>
      <c r="U377" s="27"/>
      <c r="V377" s="27"/>
      <c r="W377" s="27"/>
      <c r="X377" s="28"/>
      <c r="Y377" s="27"/>
      <c r="Z377" s="27"/>
      <c r="AA377" s="27"/>
      <c r="AB377" s="26"/>
      <c r="AC377" s="28"/>
      <c r="AD377" s="29"/>
      <c r="AE377" s="29"/>
      <c r="AF377" s="29"/>
      <c r="AG377" s="30"/>
      <c r="AH377" s="29"/>
      <c r="AI377" s="29"/>
      <c r="AJ377" s="29"/>
      <c r="AK377" s="30"/>
      <c r="AL377" s="29"/>
      <c r="AM377" s="29"/>
      <c r="AN377" s="29"/>
      <c r="AO377" s="30"/>
      <c r="AP377" s="29"/>
      <c r="AQ377" s="29"/>
      <c r="AR377" s="30"/>
      <c r="AT377" s="138"/>
    </row>
    <row r="378" spans="1:46" s="11" customFormat="1" ht="13.5" customHeight="1" x14ac:dyDescent="0.15">
      <c r="A378" s="99"/>
      <c r="B378" s="100"/>
      <c r="C378" s="101"/>
      <c r="D378" s="102"/>
      <c r="E378" s="103"/>
      <c r="F378" s="79"/>
      <c r="G378" s="80"/>
      <c r="H378" s="81"/>
      <c r="I378" s="105" t="str">
        <f>IF(OR(D378="",F378="",F379=""),"0",ROUNDDOWN(D378*F378/F379,2))</f>
        <v>0</v>
      </c>
      <c r="J378" s="106"/>
      <c r="K378" s="107"/>
      <c r="L378" s="93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5"/>
      <c r="AB378" s="79"/>
      <c r="AC378" s="81"/>
      <c r="AD378" s="72" t="str">
        <f>IF(OR(L378="",AB378="",AB379=""),"0",ROUNDDOWN(L378*AB378/AB379,0))</f>
        <v>0</v>
      </c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4"/>
      <c r="AT378" s="138"/>
    </row>
    <row r="379" spans="1:46" s="11" customFormat="1" ht="13.5" customHeight="1" x14ac:dyDescent="0.15">
      <c r="A379" s="76"/>
      <c r="B379" s="77"/>
      <c r="C379" s="78"/>
      <c r="D379" s="104"/>
      <c r="E379" s="103"/>
      <c r="F379" s="79"/>
      <c r="G379" s="80"/>
      <c r="H379" s="81"/>
      <c r="I379" s="108"/>
      <c r="J379" s="109"/>
      <c r="K379" s="110"/>
      <c r="L379" s="96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5"/>
      <c r="AB379" s="79"/>
      <c r="AC379" s="81"/>
      <c r="AD379" s="75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4"/>
      <c r="AT379" s="138"/>
    </row>
    <row r="380" spans="1:46" s="11" customFormat="1" ht="2.25" customHeight="1" x14ac:dyDescent="0.15">
      <c r="A380" s="26"/>
      <c r="B380" s="27"/>
      <c r="C380" s="28"/>
      <c r="D380" s="26"/>
      <c r="E380" s="28"/>
      <c r="F380" s="26"/>
      <c r="G380" s="27"/>
      <c r="H380" s="28"/>
      <c r="I380" s="26"/>
      <c r="J380" s="27"/>
      <c r="K380" s="28"/>
      <c r="L380" s="26"/>
      <c r="M380" s="27"/>
      <c r="N380" s="27"/>
      <c r="O380" s="27"/>
      <c r="P380" s="28"/>
      <c r="Q380" s="27"/>
      <c r="R380" s="27"/>
      <c r="S380" s="27"/>
      <c r="T380" s="28"/>
      <c r="U380" s="27"/>
      <c r="V380" s="27"/>
      <c r="W380" s="27"/>
      <c r="X380" s="28"/>
      <c r="Y380" s="27"/>
      <c r="Z380" s="27"/>
      <c r="AA380" s="27"/>
      <c r="AB380" s="26"/>
      <c r="AC380" s="28"/>
      <c r="AD380" s="29"/>
      <c r="AE380" s="29"/>
      <c r="AF380" s="29"/>
      <c r="AG380" s="30"/>
      <c r="AH380" s="29"/>
      <c r="AI380" s="29"/>
      <c r="AJ380" s="29"/>
      <c r="AK380" s="30"/>
      <c r="AL380" s="29"/>
      <c r="AM380" s="29"/>
      <c r="AN380" s="29"/>
      <c r="AO380" s="30"/>
      <c r="AP380" s="29"/>
      <c r="AQ380" s="29"/>
      <c r="AR380" s="30"/>
      <c r="AT380" s="138"/>
    </row>
    <row r="381" spans="1:46" s="11" customFormat="1" ht="13.5" customHeight="1" x14ac:dyDescent="0.15">
      <c r="A381" s="55" t="s">
        <v>3</v>
      </c>
      <c r="B381" s="56"/>
      <c r="C381" s="57"/>
      <c r="D381" s="82"/>
      <c r="E381" s="83"/>
      <c r="F381" s="84"/>
      <c r="G381" s="84"/>
      <c r="H381" s="84"/>
      <c r="I381" s="84"/>
      <c r="J381" s="84"/>
      <c r="K381" s="85"/>
      <c r="L381" s="93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5"/>
      <c r="AB381" s="97">
        <v>1</v>
      </c>
      <c r="AC381" s="60"/>
      <c r="AD381" s="72" t="str">
        <f>IF(OR(L381="",AB381="",AB382=""),"0",ROUNDDOWN(L381*AB381/AB382,0))</f>
        <v>0</v>
      </c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4"/>
      <c r="AT381" s="138"/>
    </row>
    <row r="382" spans="1:46" s="11" customFormat="1" ht="13.5" customHeight="1" x14ac:dyDescent="0.15">
      <c r="A382" s="58"/>
      <c r="B382" s="59"/>
      <c r="C382" s="60"/>
      <c r="D382" s="86"/>
      <c r="E382" s="87"/>
      <c r="F382" s="88"/>
      <c r="G382" s="88"/>
      <c r="H382" s="88"/>
      <c r="I382" s="88"/>
      <c r="J382" s="88"/>
      <c r="K382" s="89"/>
      <c r="L382" s="96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5"/>
      <c r="AB382" s="97">
        <v>2</v>
      </c>
      <c r="AC382" s="60"/>
      <c r="AD382" s="75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4"/>
      <c r="AT382" s="138"/>
    </row>
    <row r="383" spans="1:46" s="11" customFormat="1" ht="2.25" customHeight="1" x14ac:dyDescent="0.15">
      <c r="A383" s="26"/>
      <c r="B383" s="27"/>
      <c r="C383" s="28"/>
      <c r="D383" s="90"/>
      <c r="E383" s="91"/>
      <c r="F383" s="91"/>
      <c r="G383" s="91"/>
      <c r="H383" s="91"/>
      <c r="I383" s="91"/>
      <c r="J383" s="91"/>
      <c r="K383" s="92"/>
      <c r="L383" s="26"/>
      <c r="M383" s="27"/>
      <c r="N383" s="27"/>
      <c r="O383" s="27"/>
      <c r="P383" s="28"/>
      <c r="Q383" s="27"/>
      <c r="R383" s="27"/>
      <c r="S383" s="27"/>
      <c r="T383" s="28"/>
      <c r="U383" s="27"/>
      <c r="V383" s="27"/>
      <c r="W383" s="27"/>
      <c r="X383" s="28"/>
      <c r="Y383" s="27"/>
      <c r="Z383" s="27"/>
      <c r="AA383" s="27"/>
      <c r="AB383" s="26"/>
      <c r="AC383" s="28"/>
      <c r="AD383" s="27"/>
      <c r="AE383" s="27"/>
      <c r="AF383" s="27"/>
      <c r="AG383" s="28"/>
      <c r="AH383" s="27"/>
      <c r="AI383" s="27"/>
      <c r="AJ383" s="27"/>
      <c r="AK383" s="28"/>
      <c r="AL383" s="27"/>
      <c r="AM383" s="27"/>
      <c r="AN383" s="27"/>
      <c r="AO383" s="28"/>
      <c r="AP383" s="27"/>
      <c r="AQ383" s="27"/>
      <c r="AR383" s="28"/>
      <c r="AT383" s="138"/>
    </row>
    <row r="384" spans="1:46" s="11" customFormat="1" ht="13.5" customHeight="1" x14ac:dyDescent="0.15">
      <c r="A384" s="55" t="s">
        <v>2</v>
      </c>
      <c r="B384" s="56"/>
      <c r="C384" s="57"/>
      <c r="D384" s="61">
        <f>D372+D375+D378</f>
        <v>0</v>
      </c>
      <c r="E384" s="62"/>
      <c r="F384" s="64"/>
      <c r="G384" s="65"/>
      <c r="H384" s="66"/>
      <c r="I384" s="61">
        <f>I372+I375+I378</f>
        <v>0</v>
      </c>
      <c r="J384" s="70"/>
      <c r="K384" s="71"/>
      <c r="L384" s="37">
        <f>L372+L375+L378+L381</f>
        <v>0</v>
      </c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9"/>
      <c r="AB384" s="64"/>
      <c r="AC384" s="66"/>
      <c r="AD384" s="37">
        <f>AD372+AD375+AD378+AD381</f>
        <v>0</v>
      </c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9"/>
      <c r="AT384" s="138"/>
    </row>
    <row r="385" spans="1:46" s="11" customFormat="1" ht="13.5" customHeight="1" x14ac:dyDescent="0.15">
      <c r="A385" s="58"/>
      <c r="B385" s="59"/>
      <c r="C385" s="60"/>
      <c r="D385" s="63"/>
      <c r="E385" s="62"/>
      <c r="F385" s="67"/>
      <c r="G385" s="68"/>
      <c r="H385" s="69"/>
      <c r="I385" s="63"/>
      <c r="J385" s="70"/>
      <c r="K385" s="71"/>
      <c r="L385" s="40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9"/>
      <c r="AB385" s="67"/>
      <c r="AC385" s="69"/>
      <c r="AD385" s="40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9"/>
      <c r="AT385" s="138"/>
    </row>
    <row r="386" spans="1:46" s="11" customFormat="1" ht="2.25" customHeight="1" thickBot="1" x14ac:dyDescent="0.2">
      <c r="A386" s="31"/>
      <c r="B386" s="32"/>
      <c r="C386" s="33"/>
      <c r="D386" s="31"/>
      <c r="E386" s="33"/>
      <c r="F386" s="31"/>
      <c r="G386" s="32"/>
      <c r="H386" s="33"/>
      <c r="I386" s="31"/>
      <c r="J386" s="32"/>
      <c r="K386" s="33"/>
      <c r="L386" s="31"/>
      <c r="M386" s="32"/>
      <c r="N386" s="32"/>
      <c r="O386" s="32"/>
      <c r="P386" s="33"/>
      <c r="Q386" s="32"/>
      <c r="R386" s="32"/>
      <c r="S386" s="32"/>
      <c r="T386" s="33"/>
      <c r="U386" s="32"/>
      <c r="V386" s="32"/>
      <c r="W386" s="32"/>
      <c r="X386" s="33"/>
      <c r="Y386" s="32"/>
      <c r="Z386" s="32"/>
      <c r="AA386" s="32"/>
      <c r="AB386" s="31"/>
      <c r="AC386" s="33"/>
      <c r="AD386" s="32"/>
      <c r="AE386" s="32"/>
      <c r="AF386" s="32"/>
      <c r="AG386" s="33"/>
      <c r="AH386" s="32"/>
      <c r="AI386" s="32"/>
      <c r="AJ386" s="32"/>
      <c r="AK386" s="33"/>
      <c r="AL386" s="32"/>
      <c r="AM386" s="32"/>
      <c r="AN386" s="32"/>
      <c r="AO386" s="33"/>
      <c r="AP386" s="32"/>
      <c r="AQ386" s="32"/>
      <c r="AR386" s="33"/>
      <c r="AT386" s="138"/>
    </row>
    <row r="387" spans="1:46" s="11" customFormat="1" ht="27" customHeight="1" thickTop="1" x14ac:dyDescent="0.15">
      <c r="A387" s="20" t="s">
        <v>22</v>
      </c>
      <c r="B387" s="21" t="s">
        <v>21</v>
      </c>
      <c r="C387" s="133"/>
      <c r="D387" s="134"/>
      <c r="E387" s="134"/>
      <c r="F387" s="134"/>
      <c r="G387" s="135"/>
      <c r="H387" s="136" t="s">
        <v>20</v>
      </c>
      <c r="I387" s="125"/>
      <c r="J387" s="133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134"/>
      <c r="AP387" s="134"/>
      <c r="AQ387" s="134"/>
      <c r="AR387" s="135"/>
      <c r="AT387" s="138"/>
    </row>
    <row r="388" spans="1:46" s="11" customFormat="1" ht="15" customHeight="1" x14ac:dyDescent="0.15">
      <c r="A388" s="114" t="s">
        <v>19</v>
      </c>
      <c r="B388" s="115"/>
      <c r="C388" s="57"/>
      <c r="D388" s="119" t="s">
        <v>18</v>
      </c>
      <c r="E388" s="120"/>
      <c r="F388" s="120"/>
      <c r="G388" s="120"/>
      <c r="H388" s="120"/>
      <c r="I388" s="120"/>
      <c r="J388" s="120"/>
      <c r="K388" s="121"/>
      <c r="L388" s="119" t="s">
        <v>17</v>
      </c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1"/>
      <c r="AT388" s="139"/>
    </row>
    <row r="389" spans="1:46" s="11" customFormat="1" ht="30" customHeight="1" x14ac:dyDescent="0.15">
      <c r="A389" s="116"/>
      <c r="B389" s="117"/>
      <c r="C389" s="118"/>
      <c r="D389" s="122" t="s">
        <v>16</v>
      </c>
      <c r="E389" s="121"/>
      <c r="F389" s="123" t="s">
        <v>15</v>
      </c>
      <c r="G389" s="124"/>
      <c r="H389" s="125"/>
      <c r="I389" s="122" t="s">
        <v>14</v>
      </c>
      <c r="J389" s="120"/>
      <c r="K389" s="121"/>
      <c r="L389" s="122" t="s">
        <v>13</v>
      </c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1"/>
      <c r="AB389" s="123" t="s">
        <v>12</v>
      </c>
      <c r="AC389" s="125"/>
      <c r="AD389" s="122" t="s">
        <v>11</v>
      </c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1"/>
      <c r="AT389" s="139"/>
    </row>
    <row r="390" spans="1:46" s="11" customFormat="1" ht="12" customHeight="1" x14ac:dyDescent="0.15">
      <c r="A390" s="22"/>
      <c r="B390" s="23"/>
      <c r="C390" s="24"/>
      <c r="D390" s="23"/>
      <c r="E390" s="25" t="s">
        <v>10</v>
      </c>
      <c r="F390" s="22"/>
      <c r="G390" s="23"/>
      <c r="H390" s="24"/>
      <c r="I390" s="23"/>
      <c r="J390" s="23"/>
      <c r="K390" s="25" t="s">
        <v>10</v>
      </c>
      <c r="L390" s="22"/>
      <c r="M390" s="23"/>
      <c r="N390" s="23"/>
      <c r="O390" s="132" t="s">
        <v>9</v>
      </c>
      <c r="P390" s="132"/>
      <c r="Q390" s="132"/>
      <c r="R390" s="23"/>
      <c r="S390" s="132" t="s">
        <v>8</v>
      </c>
      <c r="T390" s="132"/>
      <c r="U390" s="132"/>
      <c r="V390" s="23"/>
      <c r="W390" s="98" t="s">
        <v>7</v>
      </c>
      <c r="X390" s="98"/>
      <c r="Y390" s="98"/>
      <c r="Z390" s="126" t="s">
        <v>6</v>
      </c>
      <c r="AA390" s="126"/>
      <c r="AB390" s="22"/>
      <c r="AC390" s="24"/>
      <c r="AD390" s="23"/>
      <c r="AE390" s="23"/>
      <c r="AF390" s="132" t="s">
        <v>9</v>
      </c>
      <c r="AG390" s="132"/>
      <c r="AH390" s="132"/>
      <c r="AI390" s="23"/>
      <c r="AJ390" s="132" t="s">
        <v>8</v>
      </c>
      <c r="AK390" s="132"/>
      <c r="AL390" s="132"/>
      <c r="AM390" s="23"/>
      <c r="AN390" s="98" t="s">
        <v>7</v>
      </c>
      <c r="AO390" s="98"/>
      <c r="AP390" s="98"/>
      <c r="AQ390" s="126" t="s">
        <v>6</v>
      </c>
      <c r="AR390" s="127"/>
    </row>
    <row r="391" spans="1:46" s="11" customFormat="1" ht="11.25" customHeight="1" x14ac:dyDescent="0.15">
      <c r="A391" s="128" t="s">
        <v>5</v>
      </c>
      <c r="B391" s="129"/>
      <c r="C391" s="130"/>
      <c r="D391" s="102"/>
      <c r="E391" s="103"/>
      <c r="F391" s="79"/>
      <c r="G391" s="80"/>
      <c r="H391" s="81"/>
      <c r="I391" s="131" t="str">
        <f>IF(OR(D391="",F391="",F392=""),"0",ROUNDDOWN(D391*F391/F392,2))</f>
        <v>0</v>
      </c>
      <c r="J391" s="109"/>
      <c r="K391" s="110"/>
      <c r="L391" s="93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5"/>
      <c r="AB391" s="79"/>
      <c r="AC391" s="81"/>
      <c r="AD391" s="72" t="str">
        <f>IF(OR(L391="",AB391="",AB392=""),"0",ROUNDDOWN(L391*AB391/AB392,0))</f>
        <v>0</v>
      </c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4"/>
    </row>
    <row r="392" spans="1:46" s="11" customFormat="1" ht="11.25" customHeight="1" x14ac:dyDescent="0.15">
      <c r="A392" s="76" t="s">
        <v>4</v>
      </c>
      <c r="B392" s="77"/>
      <c r="C392" s="78"/>
      <c r="D392" s="104"/>
      <c r="E392" s="103"/>
      <c r="F392" s="79"/>
      <c r="G392" s="80"/>
      <c r="H392" s="81"/>
      <c r="I392" s="108"/>
      <c r="J392" s="109"/>
      <c r="K392" s="110"/>
      <c r="L392" s="96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5"/>
      <c r="AB392" s="79"/>
      <c r="AC392" s="81"/>
      <c r="AD392" s="75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4"/>
    </row>
    <row r="393" spans="1:46" s="11" customFormat="1" ht="2.25" customHeight="1" x14ac:dyDescent="0.15">
      <c r="A393" s="26"/>
      <c r="B393" s="27"/>
      <c r="C393" s="28"/>
      <c r="D393" s="27"/>
      <c r="E393" s="27"/>
      <c r="F393" s="26"/>
      <c r="G393" s="27"/>
      <c r="H393" s="28"/>
      <c r="I393" s="27"/>
      <c r="J393" s="27"/>
      <c r="K393" s="27"/>
      <c r="L393" s="26"/>
      <c r="M393" s="27"/>
      <c r="N393" s="27"/>
      <c r="O393" s="27"/>
      <c r="P393" s="28"/>
      <c r="Q393" s="27"/>
      <c r="R393" s="27"/>
      <c r="S393" s="27"/>
      <c r="T393" s="28"/>
      <c r="U393" s="27"/>
      <c r="V393" s="27"/>
      <c r="W393" s="27"/>
      <c r="X393" s="28"/>
      <c r="Y393" s="27"/>
      <c r="Z393" s="27"/>
      <c r="AA393" s="27"/>
      <c r="AB393" s="26"/>
      <c r="AC393" s="28"/>
      <c r="AD393" s="29"/>
      <c r="AE393" s="29"/>
      <c r="AF393" s="29"/>
      <c r="AG393" s="30"/>
      <c r="AH393" s="29"/>
      <c r="AI393" s="29"/>
      <c r="AJ393" s="29"/>
      <c r="AK393" s="30"/>
      <c r="AL393" s="29"/>
      <c r="AM393" s="29"/>
      <c r="AN393" s="29"/>
      <c r="AO393" s="30"/>
      <c r="AP393" s="29"/>
      <c r="AQ393" s="29"/>
      <c r="AR393" s="30"/>
    </row>
    <row r="394" spans="1:46" s="11" customFormat="1" ht="13.5" customHeight="1" x14ac:dyDescent="0.15">
      <c r="A394" s="111" t="s">
        <v>5</v>
      </c>
      <c r="B394" s="112"/>
      <c r="C394" s="113"/>
      <c r="D394" s="102"/>
      <c r="E394" s="103"/>
      <c r="F394" s="79"/>
      <c r="G394" s="80"/>
      <c r="H394" s="81"/>
      <c r="I394" s="105" t="str">
        <f>IF(OR(D394="",F394="",F395=""),"0",ROUNDDOWN(D394*F394/F395,2))</f>
        <v>0</v>
      </c>
      <c r="J394" s="106"/>
      <c r="K394" s="107"/>
      <c r="L394" s="93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5"/>
      <c r="AB394" s="79"/>
      <c r="AC394" s="81"/>
      <c r="AD394" s="72" t="str">
        <f>IF(OR(L394="",AB394="",AB395=""),"0",ROUNDDOWN(L394*AB394/AB395,0))</f>
        <v>0</v>
      </c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4"/>
    </row>
    <row r="395" spans="1:46" s="11" customFormat="1" ht="13.5" customHeight="1" x14ac:dyDescent="0.15">
      <c r="A395" s="76" t="s">
        <v>4</v>
      </c>
      <c r="B395" s="77"/>
      <c r="C395" s="78"/>
      <c r="D395" s="104"/>
      <c r="E395" s="103"/>
      <c r="F395" s="79"/>
      <c r="G395" s="80"/>
      <c r="H395" s="81"/>
      <c r="I395" s="108"/>
      <c r="J395" s="109"/>
      <c r="K395" s="110"/>
      <c r="L395" s="96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5"/>
      <c r="AB395" s="79"/>
      <c r="AC395" s="81"/>
      <c r="AD395" s="75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4"/>
    </row>
    <row r="396" spans="1:46" s="11" customFormat="1" ht="2.25" customHeight="1" x14ac:dyDescent="0.15">
      <c r="A396" s="26"/>
      <c r="B396" s="27"/>
      <c r="C396" s="28"/>
      <c r="D396" s="26"/>
      <c r="E396" s="28"/>
      <c r="F396" s="26"/>
      <c r="G396" s="27"/>
      <c r="H396" s="28"/>
      <c r="I396" s="26"/>
      <c r="J396" s="27"/>
      <c r="K396" s="28"/>
      <c r="L396" s="26"/>
      <c r="M396" s="27"/>
      <c r="N396" s="27"/>
      <c r="O396" s="27"/>
      <c r="P396" s="28"/>
      <c r="Q396" s="27"/>
      <c r="R396" s="27"/>
      <c r="S396" s="27"/>
      <c r="T396" s="28"/>
      <c r="U396" s="27"/>
      <c r="V396" s="27"/>
      <c r="W396" s="27"/>
      <c r="X396" s="28"/>
      <c r="Y396" s="27"/>
      <c r="Z396" s="27"/>
      <c r="AA396" s="27"/>
      <c r="AB396" s="26"/>
      <c r="AC396" s="28"/>
      <c r="AD396" s="29"/>
      <c r="AE396" s="29"/>
      <c r="AF396" s="29"/>
      <c r="AG396" s="30"/>
      <c r="AH396" s="29"/>
      <c r="AI396" s="29"/>
      <c r="AJ396" s="29"/>
      <c r="AK396" s="30"/>
      <c r="AL396" s="29"/>
      <c r="AM396" s="29"/>
      <c r="AN396" s="29"/>
      <c r="AO396" s="30"/>
      <c r="AP396" s="29"/>
      <c r="AQ396" s="29"/>
      <c r="AR396" s="30"/>
    </row>
    <row r="397" spans="1:46" s="11" customFormat="1" ht="13.5" customHeight="1" x14ac:dyDescent="0.15">
      <c r="A397" s="99"/>
      <c r="B397" s="100"/>
      <c r="C397" s="101"/>
      <c r="D397" s="102"/>
      <c r="E397" s="103"/>
      <c r="F397" s="79"/>
      <c r="G397" s="80"/>
      <c r="H397" s="81"/>
      <c r="I397" s="105" t="str">
        <f>IF(OR(D397="",F397="",F398=""),"0",ROUNDDOWN(D397*F397/F398,2))</f>
        <v>0</v>
      </c>
      <c r="J397" s="106"/>
      <c r="K397" s="107"/>
      <c r="L397" s="93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5"/>
      <c r="AB397" s="79"/>
      <c r="AC397" s="81"/>
      <c r="AD397" s="72" t="str">
        <f>IF(OR(L397="",AB397="",AB398=""),"0",ROUNDDOWN(L397*AB397/AB398,0))</f>
        <v>0</v>
      </c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4"/>
    </row>
    <row r="398" spans="1:46" s="11" customFormat="1" ht="13.5" customHeight="1" x14ac:dyDescent="0.15">
      <c r="A398" s="76"/>
      <c r="B398" s="77"/>
      <c r="C398" s="78"/>
      <c r="D398" s="104"/>
      <c r="E398" s="103"/>
      <c r="F398" s="79"/>
      <c r="G398" s="80"/>
      <c r="H398" s="81"/>
      <c r="I398" s="108"/>
      <c r="J398" s="109"/>
      <c r="K398" s="110"/>
      <c r="L398" s="96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5"/>
      <c r="AB398" s="79"/>
      <c r="AC398" s="81"/>
      <c r="AD398" s="75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4"/>
    </row>
    <row r="399" spans="1:46" s="11" customFormat="1" ht="2.25" customHeight="1" x14ac:dyDescent="0.15">
      <c r="A399" s="26"/>
      <c r="B399" s="27"/>
      <c r="C399" s="28"/>
      <c r="D399" s="26"/>
      <c r="E399" s="28"/>
      <c r="F399" s="26"/>
      <c r="G399" s="27"/>
      <c r="H399" s="28"/>
      <c r="I399" s="26"/>
      <c r="J399" s="27"/>
      <c r="K399" s="28"/>
      <c r="L399" s="26"/>
      <c r="M399" s="27"/>
      <c r="N399" s="27"/>
      <c r="O399" s="27"/>
      <c r="P399" s="28"/>
      <c r="Q399" s="27"/>
      <c r="R399" s="27"/>
      <c r="S399" s="27"/>
      <c r="T399" s="28"/>
      <c r="U399" s="27"/>
      <c r="V399" s="27"/>
      <c r="W399" s="27"/>
      <c r="X399" s="28"/>
      <c r="Y399" s="27"/>
      <c r="Z399" s="27"/>
      <c r="AA399" s="27"/>
      <c r="AB399" s="26"/>
      <c r="AC399" s="28"/>
      <c r="AD399" s="29"/>
      <c r="AE399" s="29"/>
      <c r="AF399" s="29"/>
      <c r="AG399" s="30"/>
      <c r="AH399" s="29"/>
      <c r="AI399" s="29"/>
      <c r="AJ399" s="29"/>
      <c r="AK399" s="30"/>
      <c r="AL399" s="29"/>
      <c r="AM399" s="29"/>
      <c r="AN399" s="29"/>
      <c r="AO399" s="30"/>
      <c r="AP399" s="29"/>
      <c r="AQ399" s="29"/>
      <c r="AR399" s="30"/>
    </row>
    <row r="400" spans="1:46" s="11" customFormat="1" ht="13.5" customHeight="1" x14ac:dyDescent="0.15">
      <c r="A400" s="55" t="s">
        <v>3</v>
      </c>
      <c r="B400" s="56"/>
      <c r="C400" s="57"/>
      <c r="D400" s="82"/>
      <c r="E400" s="83"/>
      <c r="F400" s="84"/>
      <c r="G400" s="84"/>
      <c r="H400" s="84"/>
      <c r="I400" s="84"/>
      <c r="J400" s="84"/>
      <c r="K400" s="85"/>
      <c r="L400" s="93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5"/>
      <c r="AB400" s="97">
        <v>1</v>
      </c>
      <c r="AC400" s="60"/>
      <c r="AD400" s="72" t="str">
        <f>IF(OR(L400="",AB400="",AB401=""),"0",ROUNDDOWN(L400*AB400/AB401,0))</f>
        <v>0</v>
      </c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4"/>
    </row>
    <row r="401" spans="1:46" s="11" customFormat="1" ht="13.5" customHeight="1" x14ac:dyDescent="0.15">
      <c r="A401" s="58"/>
      <c r="B401" s="59"/>
      <c r="C401" s="60"/>
      <c r="D401" s="86"/>
      <c r="E401" s="87"/>
      <c r="F401" s="88"/>
      <c r="G401" s="88"/>
      <c r="H401" s="88"/>
      <c r="I401" s="88"/>
      <c r="J401" s="88"/>
      <c r="K401" s="89"/>
      <c r="L401" s="96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5"/>
      <c r="AB401" s="97">
        <v>2</v>
      </c>
      <c r="AC401" s="60"/>
      <c r="AD401" s="75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4"/>
    </row>
    <row r="402" spans="1:46" s="11" customFormat="1" ht="2.25" customHeight="1" x14ac:dyDescent="0.15">
      <c r="A402" s="26"/>
      <c r="B402" s="27"/>
      <c r="C402" s="28"/>
      <c r="D402" s="90"/>
      <c r="E402" s="91"/>
      <c r="F402" s="91"/>
      <c r="G402" s="91"/>
      <c r="H402" s="91"/>
      <c r="I402" s="91"/>
      <c r="J402" s="91"/>
      <c r="K402" s="92"/>
      <c r="L402" s="26"/>
      <c r="M402" s="27"/>
      <c r="N402" s="27"/>
      <c r="O402" s="27"/>
      <c r="P402" s="28"/>
      <c r="Q402" s="27"/>
      <c r="R402" s="27"/>
      <c r="S402" s="27"/>
      <c r="T402" s="28"/>
      <c r="U402" s="27"/>
      <c r="V402" s="27"/>
      <c r="W402" s="27"/>
      <c r="X402" s="28"/>
      <c r="Y402" s="27"/>
      <c r="Z402" s="27"/>
      <c r="AA402" s="27"/>
      <c r="AB402" s="26"/>
      <c r="AC402" s="28"/>
      <c r="AD402" s="27"/>
      <c r="AE402" s="27"/>
      <c r="AF402" s="27"/>
      <c r="AG402" s="28"/>
      <c r="AH402" s="27"/>
      <c r="AI402" s="27"/>
      <c r="AJ402" s="27"/>
      <c r="AK402" s="28"/>
      <c r="AL402" s="27"/>
      <c r="AM402" s="27"/>
      <c r="AN402" s="27"/>
      <c r="AO402" s="28"/>
      <c r="AP402" s="27"/>
      <c r="AQ402" s="27"/>
      <c r="AR402" s="28"/>
    </row>
    <row r="403" spans="1:46" s="11" customFormat="1" ht="13.5" customHeight="1" x14ac:dyDescent="0.15">
      <c r="A403" s="55" t="s">
        <v>2</v>
      </c>
      <c r="B403" s="56"/>
      <c r="C403" s="57"/>
      <c r="D403" s="61">
        <f>D391+D394+D397</f>
        <v>0</v>
      </c>
      <c r="E403" s="62"/>
      <c r="F403" s="64"/>
      <c r="G403" s="65"/>
      <c r="H403" s="66"/>
      <c r="I403" s="61">
        <f>I391+I394+I397</f>
        <v>0</v>
      </c>
      <c r="J403" s="70"/>
      <c r="K403" s="71"/>
      <c r="L403" s="37">
        <f>L391+L394+L397+L400</f>
        <v>0</v>
      </c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9"/>
      <c r="AB403" s="64"/>
      <c r="AC403" s="66"/>
      <c r="AD403" s="37">
        <f>AD391+AD394+AD397+AD400</f>
        <v>0</v>
      </c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9"/>
    </row>
    <row r="404" spans="1:46" s="11" customFormat="1" ht="13.5" customHeight="1" x14ac:dyDescent="0.15">
      <c r="A404" s="58"/>
      <c r="B404" s="59"/>
      <c r="C404" s="60"/>
      <c r="D404" s="63"/>
      <c r="E404" s="62"/>
      <c r="F404" s="67"/>
      <c r="G404" s="68"/>
      <c r="H404" s="69"/>
      <c r="I404" s="63"/>
      <c r="J404" s="70"/>
      <c r="K404" s="71"/>
      <c r="L404" s="40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9"/>
      <c r="AB404" s="67"/>
      <c r="AC404" s="69"/>
      <c r="AD404" s="40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9"/>
    </row>
    <row r="405" spans="1:46" s="11" customFormat="1" ht="2.25" customHeight="1" thickBot="1" x14ac:dyDescent="0.2">
      <c r="A405" s="31"/>
      <c r="B405" s="32"/>
      <c r="C405" s="33"/>
      <c r="D405" s="31"/>
      <c r="E405" s="33"/>
      <c r="F405" s="31"/>
      <c r="G405" s="32"/>
      <c r="H405" s="33"/>
      <c r="I405" s="31"/>
      <c r="J405" s="32"/>
      <c r="K405" s="33"/>
      <c r="L405" s="31"/>
      <c r="M405" s="32"/>
      <c r="N405" s="32"/>
      <c r="O405" s="32"/>
      <c r="P405" s="33"/>
      <c r="Q405" s="32"/>
      <c r="R405" s="32"/>
      <c r="S405" s="32"/>
      <c r="T405" s="33"/>
      <c r="U405" s="32"/>
      <c r="V405" s="32"/>
      <c r="W405" s="32"/>
      <c r="X405" s="33"/>
      <c r="Y405" s="32"/>
      <c r="Z405" s="32"/>
      <c r="AA405" s="32"/>
      <c r="AB405" s="31"/>
      <c r="AC405" s="33"/>
      <c r="AD405" s="32"/>
      <c r="AE405" s="32"/>
      <c r="AF405" s="32"/>
      <c r="AG405" s="33"/>
      <c r="AH405" s="32"/>
      <c r="AI405" s="32"/>
      <c r="AJ405" s="32"/>
      <c r="AK405" s="33"/>
      <c r="AL405" s="32"/>
      <c r="AM405" s="32"/>
      <c r="AN405" s="32"/>
      <c r="AO405" s="33"/>
      <c r="AP405" s="32"/>
      <c r="AQ405" s="32"/>
      <c r="AR405" s="33"/>
    </row>
    <row r="406" spans="1:46" s="11" customFormat="1" ht="37.5" customHeight="1" thickTop="1" x14ac:dyDescent="0.2">
      <c r="A406" s="41" t="s">
        <v>1</v>
      </c>
      <c r="B406" s="42"/>
      <c r="C406" s="42"/>
      <c r="D406" s="42"/>
      <c r="E406" s="42"/>
      <c r="F406" s="42"/>
      <c r="G406" s="42"/>
      <c r="H406" s="43"/>
      <c r="I406" s="44">
        <f>I366+I384+I403</f>
        <v>0</v>
      </c>
      <c r="J406" s="45"/>
      <c r="K406" s="46"/>
      <c r="L406" s="41" t="s">
        <v>0</v>
      </c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3"/>
      <c r="AD406" s="50">
        <f>AD366+AD384+AD403</f>
        <v>0</v>
      </c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2"/>
      <c r="AS406" s="53" t="s">
        <v>110</v>
      </c>
      <c r="AT406" s="54"/>
    </row>
    <row r="407" spans="1:46" ht="2.25" customHeight="1" x14ac:dyDescent="0.15">
      <c r="A407" s="10"/>
      <c r="B407" s="9"/>
      <c r="C407" s="9"/>
      <c r="D407" s="9"/>
      <c r="E407" s="9"/>
      <c r="F407" s="9"/>
      <c r="G407" s="9"/>
      <c r="H407" s="8"/>
      <c r="I407" s="47"/>
      <c r="J407" s="48"/>
      <c r="K407" s="49"/>
      <c r="L407" s="7"/>
      <c r="M407" s="6"/>
      <c r="N407" s="6"/>
      <c r="O407" s="6"/>
      <c r="P407" s="5"/>
      <c r="Q407" s="6"/>
      <c r="R407" s="6"/>
      <c r="S407" s="6"/>
      <c r="T407" s="5"/>
      <c r="U407" s="6"/>
      <c r="V407" s="6"/>
      <c r="W407" s="6"/>
      <c r="X407" s="5"/>
      <c r="Y407" s="6"/>
      <c r="Z407" s="6"/>
      <c r="AA407" s="6"/>
      <c r="AB407" s="7"/>
      <c r="AC407" s="5"/>
      <c r="AD407" s="6"/>
      <c r="AE407" s="6"/>
      <c r="AF407" s="6"/>
      <c r="AG407" s="5"/>
      <c r="AH407" s="6"/>
      <c r="AI407" s="6"/>
      <c r="AJ407" s="6"/>
      <c r="AK407" s="5"/>
      <c r="AL407" s="6"/>
      <c r="AM407" s="6"/>
      <c r="AN407" s="6"/>
      <c r="AO407" s="5"/>
      <c r="AP407" s="6"/>
      <c r="AQ407" s="6"/>
      <c r="AR407" s="5"/>
    </row>
    <row r="408" spans="1:46" s="11" customFormat="1" ht="27" customHeight="1" x14ac:dyDescent="0.15">
      <c r="A408" s="20" t="s">
        <v>22</v>
      </c>
      <c r="B408" s="21" t="s">
        <v>21</v>
      </c>
      <c r="C408" s="140"/>
      <c r="D408" s="141"/>
      <c r="E408" s="141"/>
      <c r="F408" s="141"/>
      <c r="G408" s="142"/>
      <c r="H408" s="136" t="s">
        <v>20</v>
      </c>
      <c r="I408" s="125"/>
      <c r="J408" s="140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  <c r="AA408" s="141"/>
      <c r="AB408" s="141"/>
      <c r="AC408" s="141"/>
      <c r="AD408" s="141"/>
      <c r="AE408" s="141"/>
      <c r="AF408" s="141"/>
      <c r="AG408" s="141"/>
      <c r="AH408" s="141"/>
      <c r="AI408" s="141"/>
      <c r="AJ408" s="141"/>
      <c r="AK408" s="141"/>
      <c r="AL408" s="141"/>
      <c r="AM408" s="141"/>
      <c r="AN408" s="141"/>
      <c r="AO408" s="141"/>
      <c r="AP408" s="141"/>
      <c r="AQ408" s="141"/>
      <c r="AR408" s="142"/>
    </row>
    <row r="409" spans="1:46" s="11" customFormat="1" ht="15" customHeight="1" x14ac:dyDescent="0.15">
      <c r="A409" s="114" t="s">
        <v>19</v>
      </c>
      <c r="B409" s="115"/>
      <c r="C409" s="57"/>
      <c r="D409" s="119" t="s">
        <v>18</v>
      </c>
      <c r="E409" s="120"/>
      <c r="F409" s="120"/>
      <c r="G409" s="120"/>
      <c r="H409" s="120"/>
      <c r="I409" s="120"/>
      <c r="J409" s="120"/>
      <c r="K409" s="121"/>
      <c r="L409" s="119" t="s">
        <v>17</v>
      </c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1"/>
      <c r="AT409" s="137" t="s">
        <v>23</v>
      </c>
    </row>
    <row r="410" spans="1:46" s="11" customFormat="1" ht="30" customHeight="1" x14ac:dyDescent="0.15">
      <c r="A410" s="116"/>
      <c r="B410" s="117"/>
      <c r="C410" s="118"/>
      <c r="D410" s="122" t="s">
        <v>16</v>
      </c>
      <c r="E410" s="121"/>
      <c r="F410" s="123" t="s">
        <v>15</v>
      </c>
      <c r="G410" s="124"/>
      <c r="H410" s="125"/>
      <c r="I410" s="122" t="s">
        <v>14</v>
      </c>
      <c r="J410" s="120"/>
      <c r="K410" s="121"/>
      <c r="L410" s="122" t="s">
        <v>13</v>
      </c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1"/>
      <c r="AB410" s="123" t="s">
        <v>12</v>
      </c>
      <c r="AC410" s="125"/>
      <c r="AD410" s="122" t="s">
        <v>11</v>
      </c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1"/>
      <c r="AT410" s="138"/>
    </row>
    <row r="411" spans="1:46" s="11" customFormat="1" ht="12" customHeight="1" x14ac:dyDescent="0.15">
      <c r="A411" s="22"/>
      <c r="B411" s="23"/>
      <c r="C411" s="24"/>
      <c r="D411" s="23"/>
      <c r="E411" s="25" t="s">
        <v>10</v>
      </c>
      <c r="F411" s="22"/>
      <c r="G411" s="23"/>
      <c r="H411" s="24"/>
      <c r="I411" s="23"/>
      <c r="J411" s="23"/>
      <c r="K411" s="25" t="s">
        <v>10</v>
      </c>
      <c r="L411" s="22"/>
      <c r="M411" s="23"/>
      <c r="N411" s="23"/>
      <c r="O411" s="132" t="s">
        <v>9</v>
      </c>
      <c r="P411" s="132"/>
      <c r="Q411" s="132"/>
      <c r="R411" s="23"/>
      <c r="S411" s="132" t="s">
        <v>8</v>
      </c>
      <c r="T411" s="132"/>
      <c r="U411" s="132"/>
      <c r="V411" s="23"/>
      <c r="W411" s="98" t="s">
        <v>7</v>
      </c>
      <c r="X411" s="98"/>
      <c r="Y411" s="98"/>
      <c r="Z411" s="126" t="s">
        <v>6</v>
      </c>
      <c r="AA411" s="126"/>
      <c r="AB411" s="22"/>
      <c r="AC411" s="24"/>
      <c r="AD411" s="23"/>
      <c r="AE411" s="23"/>
      <c r="AF411" s="132" t="s">
        <v>9</v>
      </c>
      <c r="AG411" s="132"/>
      <c r="AH411" s="132"/>
      <c r="AI411" s="23"/>
      <c r="AJ411" s="132" t="s">
        <v>8</v>
      </c>
      <c r="AK411" s="132"/>
      <c r="AL411" s="132"/>
      <c r="AM411" s="23"/>
      <c r="AN411" s="98" t="s">
        <v>7</v>
      </c>
      <c r="AO411" s="98"/>
      <c r="AP411" s="98"/>
      <c r="AQ411" s="126" t="s">
        <v>6</v>
      </c>
      <c r="AR411" s="127"/>
      <c r="AT411" s="138"/>
    </row>
    <row r="412" spans="1:46" s="11" customFormat="1" ht="11.25" customHeight="1" x14ac:dyDescent="0.15">
      <c r="A412" s="128" t="s">
        <v>5</v>
      </c>
      <c r="B412" s="129"/>
      <c r="C412" s="130"/>
      <c r="D412" s="102"/>
      <c r="E412" s="103"/>
      <c r="F412" s="79"/>
      <c r="G412" s="80"/>
      <c r="H412" s="81"/>
      <c r="I412" s="131" t="str">
        <f>IF(OR(D412="",F412="",F413=""),"0",ROUNDDOWN(D412*F412/F413,2))</f>
        <v>0</v>
      </c>
      <c r="J412" s="109"/>
      <c r="K412" s="110"/>
      <c r="L412" s="93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5"/>
      <c r="AB412" s="79"/>
      <c r="AC412" s="81"/>
      <c r="AD412" s="72" t="str">
        <f>IF(OR(L412="",AB412="",AB413=""),"0",ROUNDDOWN(L412*AB412/AB413,0))</f>
        <v>0</v>
      </c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4"/>
      <c r="AT412" s="138"/>
    </row>
    <row r="413" spans="1:46" s="11" customFormat="1" ht="11.25" customHeight="1" x14ac:dyDescent="0.15">
      <c r="A413" s="76" t="s">
        <v>4</v>
      </c>
      <c r="B413" s="77"/>
      <c r="C413" s="78"/>
      <c r="D413" s="104"/>
      <c r="E413" s="103"/>
      <c r="F413" s="79"/>
      <c r="G413" s="80"/>
      <c r="H413" s="81"/>
      <c r="I413" s="108"/>
      <c r="J413" s="109"/>
      <c r="K413" s="110"/>
      <c r="L413" s="96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5"/>
      <c r="AB413" s="79"/>
      <c r="AC413" s="81"/>
      <c r="AD413" s="75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4"/>
      <c r="AT413" s="138"/>
    </row>
    <row r="414" spans="1:46" s="11" customFormat="1" ht="2.25" customHeight="1" x14ac:dyDescent="0.15">
      <c r="A414" s="26"/>
      <c r="B414" s="27"/>
      <c r="C414" s="28"/>
      <c r="D414" s="27"/>
      <c r="E414" s="27"/>
      <c r="F414" s="26"/>
      <c r="G414" s="27"/>
      <c r="H414" s="28"/>
      <c r="I414" s="27"/>
      <c r="J414" s="27"/>
      <c r="K414" s="27"/>
      <c r="L414" s="26"/>
      <c r="M414" s="27"/>
      <c r="N414" s="27"/>
      <c r="O414" s="27"/>
      <c r="P414" s="28"/>
      <c r="Q414" s="27"/>
      <c r="R414" s="27"/>
      <c r="S414" s="27"/>
      <c r="T414" s="28"/>
      <c r="U414" s="27"/>
      <c r="V414" s="27"/>
      <c r="W414" s="27"/>
      <c r="X414" s="28"/>
      <c r="Y414" s="27"/>
      <c r="Z414" s="27"/>
      <c r="AA414" s="27"/>
      <c r="AB414" s="26"/>
      <c r="AC414" s="28"/>
      <c r="AD414" s="29"/>
      <c r="AE414" s="29"/>
      <c r="AF414" s="29"/>
      <c r="AG414" s="30"/>
      <c r="AH414" s="29"/>
      <c r="AI414" s="29"/>
      <c r="AJ414" s="29"/>
      <c r="AK414" s="30"/>
      <c r="AL414" s="29"/>
      <c r="AM414" s="29"/>
      <c r="AN414" s="29"/>
      <c r="AO414" s="30"/>
      <c r="AP414" s="29"/>
      <c r="AQ414" s="29"/>
      <c r="AR414" s="30"/>
      <c r="AT414" s="138"/>
    </row>
    <row r="415" spans="1:46" s="11" customFormat="1" ht="13.5" customHeight="1" x14ac:dyDescent="0.15">
      <c r="A415" s="111" t="s">
        <v>5</v>
      </c>
      <c r="B415" s="112"/>
      <c r="C415" s="113"/>
      <c r="D415" s="102"/>
      <c r="E415" s="103"/>
      <c r="F415" s="79"/>
      <c r="G415" s="80"/>
      <c r="H415" s="81"/>
      <c r="I415" s="105" t="str">
        <f>IF(OR(D415="",F415="",F416=""),"0",ROUNDDOWN(D415*F415/F416,2))</f>
        <v>0</v>
      </c>
      <c r="J415" s="106"/>
      <c r="K415" s="107"/>
      <c r="L415" s="93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5"/>
      <c r="AB415" s="79"/>
      <c r="AC415" s="81"/>
      <c r="AD415" s="72" t="str">
        <f>IF(OR(L415="",AB415="",AB416=""),"0",ROUNDDOWN(L415*AB415/AB416,0))</f>
        <v>0</v>
      </c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4"/>
      <c r="AT415" s="138"/>
    </row>
    <row r="416" spans="1:46" s="11" customFormat="1" ht="13.5" customHeight="1" x14ac:dyDescent="0.15">
      <c r="A416" s="76" t="s">
        <v>4</v>
      </c>
      <c r="B416" s="77"/>
      <c r="C416" s="78"/>
      <c r="D416" s="104"/>
      <c r="E416" s="103"/>
      <c r="F416" s="79"/>
      <c r="G416" s="80"/>
      <c r="H416" s="81"/>
      <c r="I416" s="108"/>
      <c r="J416" s="109"/>
      <c r="K416" s="110"/>
      <c r="L416" s="96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5"/>
      <c r="AB416" s="79"/>
      <c r="AC416" s="81"/>
      <c r="AD416" s="75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4"/>
      <c r="AT416" s="138"/>
    </row>
    <row r="417" spans="1:46" s="11" customFormat="1" ht="2.25" customHeight="1" x14ac:dyDescent="0.15">
      <c r="A417" s="26"/>
      <c r="B417" s="27"/>
      <c r="C417" s="28"/>
      <c r="D417" s="26"/>
      <c r="E417" s="28"/>
      <c r="F417" s="26"/>
      <c r="G417" s="27"/>
      <c r="H417" s="28"/>
      <c r="I417" s="26"/>
      <c r="J417" s="27"/>
      <c r="K417" s="28"/>
      <c r="L417" s="26"/>
      <c r="M417" s="27"/>
      <c r="N417" s="27"/>
      <c r="O417" s="27"/>
      <c r="P417" s="28"/>
      <c r="Q417" s="27"/>
      <c r="R417" s="27"/>
      <c r="S417" s="27"/>
      <c r="T417" s="28"/>
      <c r="U417" s="27"/>
      <c r="V417" s="27"/>
      <c r="W417" s="27"/>
      <c r="X417" s="28"/>
      <c r="Y417" s="27"/>
      <c r="Z417" s="27"/>
      <c r="AA417" s="27"/>
      <c r="AB417" s="26"/>
      <c r="AC417" s="28"/>
      <c r="AD417" s="29"/>
      <c r="AE417" s="29"/>
      <c r="AF417" s="29"/>
      <c r="AG417" s="30"/>
      <c r="AH417" s="29"/>
      <c r="AI417" s="29"/>
      <c r="AJ417" s="29"/>
      <c r="AK417" s="30"/>
      <c r="AL417" s="29"/>
      <c r="AM417" s="29"/>
      <c r="AN417" s="29"/>
      <c r="AO417" s="30"/>
      <c r="AP417" s="29"/>
      <c r="AQ417" s="29"/>
      <c r="AR417" s="30"/>
      <c r="AT417" s="138"/>
    </row>
    <row r="418" spans="1:46" s="11" customFormat="1" ht="13.5" customHeight="1" x14ac:dyDescent="0.15">
      <c r="A418" s="99"/>
      <c r="B418" s="100"/>
      <c r="C418" s="101"/>
      <c r="D418" s="102"/>
      <c r="E418" s="103"/>
      <c r="F418" s="79"/>
      <c r="G418" s="80"/>
      <c r="H418" s="81"/>
      <c r="I418" s="105" t="str">
        <f>IF(OR(D418="",F418="",F419=""),"0",ROUNDDOWN(D418*F418/F419,2))</f>
        <v>0</v>
      </c>
      <c r="J418" s="106"/>
      <c r="K418" s="107"/>
      <c r="L418" s="93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5"/>
      <c r="AB418" s="79"/>
      <c r="AC418" s="81"/>
      <c r="AD418" s="72" t="str">
        <f>IF(OR(L418="",AB418="",AB419=""),"0",ROUNDDOWN(L418*AB418/AB419,0))</f>
        <v>0</v>
      </c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4"/>
      <c r="AT418" s="138"/>
    </row>
    <row r="419" spans="1:46" s="11" customFormat="1" ht="13.5" customHeight="1" x14ac:dyDescent="0.15">
      <c r="A419" s="76"/>
      <c r="B419" s="77"/>
      <c r="C419" s="78"/>
      <c r="D419" s="104"/>
      <c r="E419" s="103"/>
      <c r="F419" s="79"/>
      <c r="G419" s="80"/>
      <c r="H419" s="81"/>
      <c r="I419" s="108"/>
      <c r="J419" s="109"/>
      <c r="K419" s="110"/>
      <c r="L419" s="96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5"/>
      <c r="AB419" s="79"/>
      <c r="AC419" s="81"/>
      <c r="AD419" s="75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4"/>
      <c r="AT419" s="138"/>
    </row>
    <row r="420" spans="1:46" s="11" customFormat="1" ht="2.25" customHeight="1" x14ac:dyDescent="0.15">
      <c r="A420" s="26"/>
      <c r="B420" s="27"/>
      <c r="C420" s="28"/>
      <c r="D420" s="26"/>
      <c r="E420" s="28"/>
      <c r="F420" s="26"/>
      <c r="G420" s="27"/>
      <c r="H420" s="28"/>
      <c r="I420" s="26"/>
      <c r="J420" s="27"/>
      <c r="K420" s="28"/>
      <c r="L420" s="26"/>
      <c r="M420" s="27"/>
      <c r="N420" s="27"/>
      <c r="O420" s="27"/>
      <c r="P420" s="28"/>
      <c r="Q420" s="27"/>
      <c r="R420" s="27"/>
      <c r="S420" s="27"/>
      <c r="T420" s="28"/>
      <c r="U420" s="27"/>
      <c r="V420" s="27"/>
      <c r="W420" s="27"/>
      <c r="X420" s="28"/>
      <c r="Y420" s="27"/>
      <c r="Z420" s="27"/>
      <c r="AA420" s="27"/>
      <c r="AB420" s="26"/>
      <c r="AC420" s="28"/>
      <c r="AD420" s="29"/>
      <c r="AE420" s="29"/>
      <c r="AF420" s="29"/>
      <c r="AG420" s="30"/>
      <c r="AH420" s="29"/>
      <c r="AI420" s="29"/>
      <c r="AJ420" s="29"/>
      <c r="AK420" s="30"/>
      <c r="AL420" s="29"/>
      <c r="AM420" s="29"/>
      <c r="AN420" s="29"/>
      <c r="AO420" s="30"/>
      <c r="AP420" s="29"/>
      <c r="AQ420" s="29"/>
      <c r="AR420" s="30"/>
      <c r="AT420" s="138"/>
    </row>
    <row r="421" spans="1:46" s="11" customFormat="1" ht="13.5" customHeight="1" x14ac:dyDescent="0.15">
      <c r="A421" s="55" t="s">
        <v>3</v>
      </c>
      <c r="B421" s="56"/>
      <c r="C421" s="57"/>
      <c r="D421" s="82"/>
      <c r="E421" s="83"/>
      <c r="F421" s="84"/>
      <c r="G421" s="84"/>
      <c r="H421" s="84"/>
      <c r="I421" s="84"/>
      <c r="J421" s="84"/>
      <c r="K421" s="85"/>
      <c r="L421" s="93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5"/>
      <c r="AB421" s="97">
        <v>1</v>
      </c>
      <c r="AC421" s="60"/>
      <c r="AD421" s="72" t="str">
        <f>IF(OR(L421="",AB421="",AB422=""),"0",ROUNDDOWN(L421*AB421/AB422,0))</f>
        <v>0</v>
      </c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4"/>
      <c r="AT421" s="138"/>
    </row>
    <row r="422" spans="1:46" s="11" customFormat="1" ht="13.5" customHeight="1" x14ac:dyDescent="0.15">
      <c r="A422" s="58"/>
      <c r="B422" s="59"/>
      <c r="C422" s="60"/>
      <c r="D422" s="86"/>
      <c r="E422" s="87"/>
      <c r="F422" s="88"/>
      <c r="G422" s="88"/>
      <c r="H422" s="88"/>
      <c r="I422" s="88"/>
      <c r="J422" s="88"/>
      <c r="K422" s="89"/>
      <c r="L422" s="96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5"/>
      <c r="AB422" s="97">
        <v>2</v>
      </c>
      <c r="AC422" s="60"/>
      <c r="AD422" s="75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4"/>
      <c r="AT422" s="138"/>
    </row>
    <row r="423" spans="1:46" s="11" customFormat="1" ht="2.25" customHeight="1" x14ac:dyDescent="0.15">
      <c r="A423" s="26"/>
      <c r="B423" s="27"/>
      <c r="C423" s="28"/>
      <c r="D423" s="90"/>
      <c r="E423" s="91"/>
      <c r="F423" s="91"/>
      <c r="G423" s="91"/>
      <c r="H423" s="91"/>
      <c r="I423" s="91"/>
      <c r="J423" s="91"/>
      <c r="K423" s="92"/>
      <c r="L423" s="26"/>
      <c r="M423" s="27"/>
      <c r="N423" s="27"/>
      <c r="O423" s="27"/>
      <c r="P423" s="28"/>
      <c r="Q423" s="27"/>
      <c r="R423" s="27"/>
      <c r="S423" s="27"/>
      <c r="T423" s="28"/>
      <c r="U423" s="27"/>
      <c r="V423" s="27"/>
      <c r="W423" s="27"/>
      <c r="X423" s="28"/>
      <c r="Y423" s="27"/>
      <c r="Z423" s="27"/>
      <c r="AA423" s="27"/>
      <c r="AB423" s="26"/>
      <c r="AC423" s="28"/>
      <c r="AD423" s="27"/>
      <c r="AE423" s="27"/>
      <c r="AF423" s="27"/>
      <c r="AG423" s="28"/>
      <c r="AH423" s="27"/>
      <c r="AI423" s="27"/>
      <c r="AJ423" s="27"/>
      <c r="AK423" s="28"/>
      <c r="AL423" s="27"/>
      <c r="AM423" s="27"/>
      <c r="AN423" s="27"/>
      <c r="AO423" s="28"/>
      <c r="AP423" s="27"/>
      <c r="AQ423" s="27"/>
      <c r="AR423" s="28"/>
      <c r="AT423" s="138"/>
    </row>
    <row r="424" spans="1:46" s="11" customFormat="1" ht="13.5" customHeight="1" x14ac:dyDescent="0.15">
      <c r="A424" s="55" t="s">
        <v>2</v>
      </c>
      <c r="B424" s="56"/>
      <c r="C424" s="57"/>
      <c r="D424" s="61">
        <f>D412+D415+D418</f>
        <v>0</v>
      </c>
      <c r="E424" s="62"/>
      <c r="F424" s="64"/>
      <c r="G424" s="65"/>
      <c r="H424" s="66"/>
      <c r="I424" s="61">
        <f>I412+I415+I418</f>
        <v>0</v>
      </c>
      <c r="J424" s="70"/>
      <c r="K424" s="71"/>
      <c r="L424" s="37">
        <f>L412+L415+L418+L421</f>
        <v>0</v>
      </c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9"/>
      <c r="AB424" s="64"/>
      <c r="AC424" s="66"/>
      <c r="AD424" s="37">
        <f>AD412+AD415+AD418+AD421</f>
        <v>0</v>
      </c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9"/>
      <c r="AT424" s="138"/>
    </row>
    <row r="425" spans="1:46" s="11" customFormat="1" ht="13.5" customHeight="1" x14ac:dyDescent="0.15">
      <c r="A425" s="58"/>
      <c r="B425" s="59"/>
      <c r="C425" s="60"/>
      <c r="D425" s="63"/>
      <c r="E425" s="62"/>
      <c r="F425" s="67"/>
      <c r="G425" s="68"/>
      <c r="H425" s="69"/>
      <c r="I425" s="63"/>
      <c r="J425" s="70"/>
      <c r="K425" s="71"/>
      <c r="L425" s="40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9"/>
      <c r="AB425" s="67"/>
      <c r="AC425" s="69"/>
      <c r="AD425" s="40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9"/>
      <c r="AT425" s="138"/>
    </row>
    <row r="426" spans="1:46" s="11" customFormat="1" ht="2.25" customHeight="1" thickBot="1" x14ac:dyDescent="0.2">
      <c r="A426" s="31"/>
      <c r="B426" s="32"/>
      <c r="C426" s="33"/>
      <c r="D426" s="31"/>
      <c r="E426" s="33"/>
      <c r="F426" s="31"/>
      <c r="G426" s="32"/>
      <c r="H426" s="33"/>
      <c r="I426" s="31"/>
      <c r="J426" s="32"/>
      <c r="K426" s="33"/>
      <c r="L426" s="31"/>
      <c r="M426" s="32"/>
      <c r="N426" s="32"/>
      <c r="O426" s="32"/>
      <c r="P426" s="33"/>
      <c r="Q426" s="32"/>
      <c r="R426" s="32"/>
      <c r="S426" s="32"/>
      <c r="T426" s="33"/>
      <c r="U426" s="32"/>
      <c r="V426" s="32"/>
      <c r="W426" s="32"/>
      <c r="X426" s="33"/>
      <c r="Y426" s="32"/>
      <c r="Z426" s="32"/>
      <c r="AA426" s="32"/>
      <c r="AB426" s="31"/>
      <c r="AC426" s="33"/>
      <c r="AD426" s="32"/>
      <c r="AE426" s="32"/>
      <c r="AF426" s="32"/>
      <c r="AG426" s="33"/>
      <c r="AH426" s="32"/>
      <c r="AI426" s="32"/>
      <c r="AJ426" s="32"/>
      <c r="AK426" s="33"/>
      <c r="AL426" s="32"/>
      <c r="AM426" s="32"/>
      <c r="AN426" s="32"/>
      <c r="AO426" s="33"/>
      <c r="AP426" s="32"/>
      <c r="AQ426" s="32"/>
      <c r="AR426" s="33"/>
      <c r="AT426" s="138"/>
    </row>
    <row r="427" spans="1:46" s="11" customFormat="1" ht="27" customHeight="1" thickTop="1" x14ac:dyDescent="0.15">
      <c r="A427" s="20" t="s">
        <v>22</v>
      </c>
      <c r="B427" s="21" t="s">
        <v>21</v>
      </c>
      <c r="C427" s="133"/>
      <c r="D427" s="134"/>
      <c r="E427" s="134"/>
      <c r="F427" s="134"/>
      <c r="G427" s="135"/>
      <c r="H427" s="136" t="s">
        <v>20</v>
      </c>
      <c r="I427" s="125"/>
      <c r="J427" s="133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34"/>
      <c r="AI427" s="134"/>
      <c r="AJ427" s="134"/>
      <c r="AK427" s="134"/>
      <c r="AL427" s="134"/>
      <c r="AM427" s="134"/>
      <c r="AN427" s="134"/>
      <c r="AO427" s="134"/>
      <c r="AP427" s="134"/>
      <c r="AQ427" s="134"/>
      <c r="AR427" s="135"/>
      <c r="AT427" s="138"/>
    </row>
    <row r="428" spans="1:46" s="11" customFormat="1" ht="15" customHeight="1" x14ac:dyDescent="0.15">
      <c r="A428" s="114" t="s">
        <v>19</v>
      </c>
      <c r="B428" s="115"/>
      <c r="C428" s="57"/>
      <c r="D428" s="119" t="s">
        <v>18</v>
      </c>
      <c r="E428" s="120"/>
      <c r="F428" s="120"/>
      <c r="G428" s="120"/>
      <c r="H428" s="120"/>
      <c r="I428" s="120"/>
      <c r="J428" s="120"/>
      <c r="K428" s="121"/>
      <c r="L428" s="119" t="s">
        <v>17</v>
      </c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1"/>
      <c r="AT428" s="139"/>
    </row>
    <row r="429" spans="1:46" s="11" customFormat="1" ht="30" customHeight="1" x14ac:dyDescent="0.15">
      <c r="A429" s="116"/>
      <c r="B429" s="117"/>
      <c r="C429" s="118"/>
      <c r="D429" s="122" t="s">
        <v>16</v>
      </c>
      <c r="E429" s="121"/>
      <c r="F429" s="123" t="s">
        <v>15</v>
      </c>
      <c r="G429" s="124"/>
      <c r="H429" s="125"/>
      <c r="I429" s="122" t="s">
        <v>14</v>
      </c>
      <c r="J429" s="120"/>
      <c r="K429" s="121"/>
      <c r="L429" s="122" t="s">
        <v>13</v>
      </c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1"/>
      <c r="AB429" s="123" t="s">
        <v>12</v>
      </c>
      <c r="AC429" s="125"/>
      <c r="AD429" s="122" t="s">
        <v>11</v>
      </c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1"/>
      <c r="AT429" s="139"/>
    </row>
    <row r="430" spans="1:46" s="11" customFormat="1" ht="12" customHeight="1" x14ac:dyDescent="0.15">
      <c r="A430" s="22"/>
      <c r="B430" s="23"/>
      <c r="C430" s="24"/>
      <c r="D430" s="23"/>
      <c r="E430" s="25" t="s">
        <v>10</v>
      </c>
      <c r="F430" s="22"/>
      <c r="G430" s="23"/>
      <c r="H430" s="24"/>
      <c r="I430" s="23"/>
      <c r="J430" s="23"/>
      <c r="K430" s="25" t="s">
        <v>10</v>
      </c>
      <c r="L430" s="22"/>
      <c r="M430" s="23"/>
      <c r="N430" s="23"/>
      <c r="O430" s="132" t="s">
        <v>9</v>
      </c>
      <c r="P430" s="132"/>
      <c r="Q430" s="132"/>
      <c r="R430" s="23"/>
      <c r="S430" s="132" t="s">
        <v>8</v>
      </c>
      <c r="T430" s="132"/>
      <c r="U430" s="132"/>
      <c r="V430" s="23"/>
      <c r="W430" s="98" t="s">
        <v>7</v>
      </c>
      <c r="X430" s="98"/>
      <c r="Y430" s="98"/>
      <c r="Z430" s="126" t="s">
        <v>6</v>
      </c>
      <c r="AA430" s="126"/>
      <c r="AB430" s="22"/>
      <c r="AC430" s="24"/>
      <c r="AD430" s="23"/>
      <c r="AE430" s="23"/>
      <c r="AF430" s="132" t="s">
        <v>9</v>
      </c>
      <c r="AG430" s="132"/>
      <c r="AH430" s="132"/>
      <c r="AI430" s="23"/>
      <c r="AJ430" s="132" t="s">
        <v>8</v>
      </c>
      <c r="AK430" s="132"/>
      <c r="AL430" s="132"/>
      <c r="AM430" s="23"/>
      <c r="AN430" s="98" t="s">
        <v>7</v>
      </c>
      <c r="AO430" s="98"/>
      <c r="AP430" s="98"/>
      <c r="AQ430" s="126" t="s">
        <v>6</v>
      </c>
      <c r="AR430" s="127"/>
    </row>
    <row r="431" spans="1:46" s="11" customFormat="1" ht="11.25" customHeight="1" x14ac:dyDescent="0.15">
      <c r="A431" s="128" t="s">
        <v>5</v>
      </c>
      <c r="B431" s="129"/>
      <c r="C431" s="130"/>
      <c r="D431" s="102"/>
      <c r="E431" s="103"/>
      <c r="F431" s="79"/>
      <c r="G431" s="80"/>
      <c r="H431" s="81"/>
      <c r="I431" s="131" t="str">
        <f>IF(OR(D431="",F431="",F432=""),"0",ROUNDDOWN(D431*F431/F432,2))</f>
        <v>0</v>
      </c>
      <c r="J431" s="109"/>
      <c r="K431" s="110"/>
      <c r="L431" s="93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5"/>
      <c r="AB431" s="79"/>
      <c r="AC431" s="81"/>
      <c r="AD431" s="72" t="str">
        <f>IF(OR(L431="",AB431="",AB432=""),"0",ROUNDDOWN(L431*AB431/AB432,0))</f>
        <v>0</v>
      </c>
      <c r="AE431" s="73"/>
      <c r="AF431" s="73"/>
      <c r="AG431" s="73"/>
      <c r="AH431" s="73"/>
      <c r="AI431" s="73"/>
      <c r="AJ431" s="73"/>
      <c r="AK431" s="73"/>
      <c r="AL431" s="73"/>
      <c r="AM431" s="73"/>
      <c r="AN431" s="73"/>
      <c r="AO431" s="73"/>
      <c r="AP431" s="73"/>
      <c r="AQ431" s="73"/>
      <c r="AR431" s="74"/>
    </row>
    <row r="432" spans="1:46" s="11" customFormat="1" ht="11.25" customHeight="1" x14ac:dyDescent="0.15">
      <c r="A432" s="76" t="s">
        <v>4</v>
      </c>
      <c r="B432" s="77"/>
      <c r="C432" s="78"/>
      <c r="D432" s="104"/>
      <c r="E432" s="103"/>
      <c r="F432" s="79"/>
      <c r="G432" s="80"/>
      <c r="H432" s="81"/>
      <c r="I432" s="108"/>
      <c r="J432" s="109"/>
      <c r="K432" s="110"/>
      <c r="L432" s="96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5"/>
      <c r="AB432" s="79"/>
      <c r="AC432" s="81"/>
      <c r="AD432" s="75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4"/>
    </row>
    <row r="433" spans="1:46" s="11" customFormat="1" ht="2.25" customHeight="1" x14ac:dyDescent="0.15">
      <c r="A433" s="26"/>
      <c r="B433" s="27"/>
      <c r="C433" s="28"/>
      <c r="D433" s="27"/>
      <c r="E433" s="27"/>
      <c r="F433" s="26"/>
      <c r="G433" s="27"/>
      <c r="H433" s="28"/>
      <c r="I433" s="27"/>
      <c r="J433" s="27"/>
      <c r="K433" s="27"/>
      <c r="L433" s="26"/>
      <c r="M433" s="27"/>
      <c r="N433" s="27"/>
      <c r="O433" s="27"/>
      <c r="P433" s="28"/>
      <c r="Q433" s="27"/>
      <c r="R433" s="27"/>
      <c r="S433" s="27"/>
      <c r="T433" s="28"/>
      <c r="U433" s="27"/>
      <c r="V433" s="27"/>
      <c r="W433" s="27"/>
      <c r="X433" s="28"/>
      <c r="Y433" s="27"/>
      <c r="Z433" s="27"/>
      <c r="AA433" s="27"/>
      <c r="AB433" s="26"/>
      <c r="AC433" s="28"/>
      <c r="AD433" s="29"/>
      <c r="AE433" s="29"/>
      <c r="AF433" s="29"/>
      <c r="AG433" s="30"/>
      <c r="AH433" s="29"/>
      <c r="AI433" s="29"/>
      <c r="AJ433" s="29"/>
      <c r="AK433" s="30"/>
      <c r="AL433" s="29"/>
      <c r="AM433" s="29"/>
      <c r="AN433" s="29"/>
      <c r="AO433" s="30"/>
      <c r="AP433" s="29"/>
      <c r="AQ433" s="29"/>
      <c r="AR433" s="30"/>
    </row>
    <row r="434" spans="1:46" s="11" customFormat="1" ht="13.5" customHeight="1" x14ac:dyDescent="0.15">
      <c r="A434" s="111" t="s">
        <v>5</v>
      </c>
      <c r="B434" s="112"/>
      <c r="C434" s="113"/>
      <c r="D434" s="102"/>
      <c r="E434" s="103"/>
      <c r="F434" s="79"/>
      <c r="G434" s="80"/>
      <c r="H434" s="81"/>
      <c r="I434" s="105" t="str">
        <f>IF(OR(D434="",F434="",F435=""),"0",ROUNDDOWN(D434*F434/F435,2))</f>
        <v>0</v>
      </c>
      <c r="J434" s="106"/>
      <c r="K434" s="107"/>
      <c r="L434" s="93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5"/>
      <c r="AB434" s="79"/>
      <c r="AC434" s="81"/>
      <c r="AD434" s="72" t="str">
        <f>IF(OR(L434="",AB434="",AB435=""),"0",ROUNDDOWN(L434*AB434/AB435,0))</f>
        <v>0</v>
      </c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4"/>
    </row>
    <row r="435" spans="1:46" s="11" customFormat="1" ht="13.5" customHeight="1" x14ac:dyDescent="0.15">
      <c r="A435" s="76" t="s">
        <v>4</v>
      </c>
      <c r="B435" s="77"/>
      <c r="C435" s="78"/>
      <c r="D435" s="104"/>
      <c r="E435" s="103"/>
      <c r="F435" s="79"/>
      <c r="G435" s="80"/>
      <c r="H435" s="81"/>
      <c r="I435" s="108"/>
      <c r="J435" s="109"/>
      <c r="K435" s="110"/>
      <c r="L435" s="96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5"/>
      <c r="AB435" s="79"/>
      <c r="AC435" s="81"/>
      <c r="AD435" s="75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4"/>
    </row>
    <row r="436" spans="1:46" s="11" customFormat="1" ht="2.25" customHeight="1" x14ac:dyDescent="0.15">
      <c r="A436" s="26"/>
      <c r="B436" s="27"/>
      <c r="C436" s="28"/>
      <c r="D436" s="26"/>
      <c r="E436" s="28"/>
      <c r="F436" s="26"/>
      <c r="G436" s="27"/>
      <c r="H436" s="28"/>
      <c r="I436" s="26"/>
      <c r="J436" s="27"/>
      <c r="K436" s="28"/>
      <c r="L436" s="26"/>
      <c r="M436" s="27"/>
      <c r="N436" s="27"/>
      <c r="O436" s="27"/>
      <c r="P436" s="28"/>
      <c r="Q436" s="27"/>
      <c r="R436" s="27"/>
      <c r="S436" s="27"/>
      <c r="T436" s="28"/>
      <c r="U436" s="27"/>
      <c r="V436" s="27"/>
      <c r="W436" s="27"/>
      <c r="X436" s="28"/>
      <c r="Y436" s="27"/>
      <c r="Z436" s="27"/>
      <c r="AA436" s="27"/>
      <c r="AB436" s="26"/>
      <c r="AC436" s="28"/>
      <c r="AD436" s="29"/>
      <c r="AE436" s="29"/>
      <c r="AF436" s="29"/>
      <c r="AG436" s="30"/>
      <c r="AH436" s="29"/>
      <c r="AI436" s="29"/>
      <c r="AJ436" s="29"/>
      <c r="AK436" s="30"/>
      <c r="AL436" s="29"/>
      <c r="AM436" s="29"/>
      <c r="AN436" s="29"/>
      <c r="AO436" s="30"/>
      <c r="AP436" s="29"/>
      <c r="AQ436" s="29"/>
      <c r="AR436" s="30"/>
    </row>
    <row r="437" spans="1:46" s="11" customFormat="1" ht="13.5" customHeight="1" x14ac:dyDescent="0.15">
      <c r="A437" s="99"/>
      <c r="B437" s="100"/>
      <c r="C437" s="101"/>
      <c r="D437" s="102"/>
      <c r="E437" s="103"/>
      <c r="F437" s="79"/>
      <c r="G437" s="80"/>
      <c r="H437" s="81"/>
      <c r="I437" s="105" t="str">
        <f>IF(OR(D437="",F437="",F438=""),"0",ROUNDDOWN(D437*F437/F438,2))</f>
        <v>0</v>
      </c>
      <c r="J437" s="106"/>
      <c r="K437" s="107"/>
      <c r="L437" s="93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5"/>
      <c r="AB437" s="79"/>
      <c r="AC437" s="81"/>
      <c r="AD437" s="72" t="str">
        <f>IF(OR(L437="",AB437="",AB438=""),"0",ROUNDDOWN(L437*AB437/AB438,0))</f>
        <v>0</v>
      </c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4"/>
    </row>
    <row r="438" spans="1:46" s="11" customFormat="1" ht="13.5" customHeight="1" x14ac:dyDescent="0.15">
      <c r="A438" s="76"/>
      <c r="B438" s="77"/>
      <c r="C438" s="78"/>
      <c r="D438" s="104"/>
      <c r="E438" s="103"/>
      <c r="F438" s="79"/>
      <c r="G438" s="80"/>
      <c r="H438" s="81"/>
      <c r="I438" s="108"/>
      <c r="J438" s="109"/>
      <c r="K438" s="110"/>
      <c r="L438" s="96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5"/>
      <c r="AB438" s="79"/>
      <c r="AC438" s="81"/>
      <c r="AD438" s="75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4"/>
    </row>
    <row r="439" spans="1:46" s="11" customFormat="1" ht="2.25" customHeight="1" x14ac:dyDescent="0.15">
      <c r="A439" s="26"/>
      <c r="B439" s="27"/>
      <c r="C439" s="28"/>
      <c r="D439" s="26"/>
      <c r="E439" s="28"/>
      <c r="F439" s="26"/>
      <c r="G439" s="27"/>
      <c r="H439" s="28"/>
      <c r="I439" s="26"/>
      <c r="J439" s="27"/>
      <c r="K439" s="28"/>
      <c r="L439" s="26"/>
      <c r="M439" s="27"/>
      <c r="N439" s="27"/>
      <c r="O439" s="27"/>
      <c r="P439" s="28"/>
      <c r="Q439" s="27"/>
      <c r="R439" s="27"/>
      <c r="S439" s="27"/>
      <c r="T439" s="28"/>
      <c r="U439" s="27"/>
      <c r="V439" s="27"/>
      <c r="W439" s="27"/>
      <c r="X439" s="28"/>
      <c r="Y439" s="27"/>
      <c r="Z439" s="27"/>
      <c r="AA439" s="27"/>
      <c r="AB439" s="26"/>
      <c r="AC439" s="28"/>
      <c r="AD439" s="29"/>
      <c r="AE439" s="29"/>
      <c r="AF439" s="29"/>
      <c r="AG439" s="30"/>
      <c r="AH439" s="29"/>
      <c r="AI439" s="29"/>
      <c r="AJ439" s="29"/>
      <c r="AK439" s="30"/>
      <c r="AL439" s="29"/>
      <c r="AM439" s="29"/>
      <c r="AN439" s="29"/>
      <c r="AO439" s="30"/>
      <c r="AP439" s="29"/>
      <c r="AQ439" s="29"/>
      <c r="AR439" s="30"/>
    </row>
    <row r="440" spans="1:46" s="11" customFormat="1" ht="13.5" customHeight="1" x14ac:dyDescent="0.15">
      <c r="A440" s="55" t="s">
        <v>3</v>
      </c>
      <c r="B440" s="56"/>
      <c r="C440" s="57"/>
      <c r="D440" s="82"/>
      <c r="E440" s="83"/>
      <c r="F440" s="84"/>
      <c r="G440" s="84"/>
      <c r="H440" s="84"/>
      <c r="I440" s="84"/>
      <c r="J440" s="84"/>
      <c r="K440" s="85"/>
      <c r="L440" s="93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5"/>
      <c r="AB440" s="97">
        <v>1</v>
      </c>
      <c r="AC440" s="60"/>
      <c r="AD440" s="72" t="str">
        <f>IF(OR(L440="",AB440="",AB441=""),"0",ROUNDDOWN(L440*AB440/AB441,0))</f>
        <v>0</v>
      </c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4"/>
    </row>
    <row r="441" spans="1:46" s="11" customFormat="1" ht="13.5" customHeight="1" x14ac:dyDescent="0.15">
      <c r="A441" s="58"/>
      <c r="B441" s="59"/>
      <c r="C441" s="60"/>
      <c r="D441" s="86"/>
      <c r="E441" s="87"/>
      <c r="F441" s="88"/>
      <c r="G441" s="88"/>
      <c r="H441" s="88"/>
      <c r="I441" s="88"/>
      <c r="J441" s="88"/>
      <c r="K441" s="89"/>
      <c r="L441" s="96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5"/>
      <c r="AB441" s="97">
        <v>2</v>
      </c>
      <c r="AC441" s="60"/>
      <c r="AD441" s="75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4"/>
    </row>
    <row r="442" spans="1:46" s="11" customFormat="1" ht="2.25" customHeight="1" x14ac:dyDescent="0.15">
      <c r="A442" s="26"/>
      <c r="B442" s="27"/>
      <c r="C442" s="28"/>
      <c r="D442" s="90"/>
      <c r="E442" s="91"/>
      <c r="F442" s="91"/>
      <c r="G442" s="91"/>
      <c r="H442" s="91"/>
      <c r="I442" s="91"/>
      <c r="J442" s="91"/>
      <c r="K442" s="92"/>
      <c r="L442" s="26"/>
      <c r="M442" s="27"/>
      <c r="N442" s="27"/>
      <c r="O442" s="27"/>
      <c r="P442" s="28"/>
      <c r="Q442" s="27"/>
      <c r="R442" s="27"/>
      <c r="S442" s="27"/>
      <c r="T442" s="28"/>
      <c r="U442" s="27"/>
      <c r="V442" s="27"/>
      <c r="W442" s="27"/>
      <c r="X442" s="28"/>
      <c r="Y442" s="27"/>
      <c r="Z442" s="27"/>
      <c r="AA442" s="27"/>
      <c r="AB442" s="26"/>
      <c r="AC442" s="28"/>
      <c r="AD442" s="27"/>
      <c r="AE442" s="27"/>
      <c r="AF442" s="27"/>
      <c r="AG442" s="28"/>
      <c r="AH442" s="27"/>
      <c r="AI442" s="27"/>
      <c r="AJ442" s="27"/>
      <c r="AK442" s="28"/>
      <c r="AL442" s="27"/>
      <c r="AM442" s="27"/>
      <c r="AN442" s="27"/>
      <c r="AO442" s="28"/>
      <c r="AP442" s="27"/>
      <c r="AQ442" s="27"/>
      <c r="AR442" s="28"/>
    </row>
    <row r="443" spans="1:46" s="11" customFormat="1" ht="13.5" customHeight="1" x14ac:dyDescent="0.15">
      <c r="A443" s="55" t="s">
        <v>2</v>
      </c>
      <c r="B443" s="56"/>
      <c r="C443" s="57"/>
      <c r="D443" s="61">
        <f>D431+D434+D437</f>
        <v>0</v>
      </c>
      <c r="E443" s="62"/>
      <c r="F443" s="64"/>
      <c r="G443" s="65"/>
      <c r="H443" s="66"/>
      <c r="I443" s="61">
        <f>I431+I434+I437</f>
        <v>0</v>
      </c>
      <c r="J443" s="70"/>
      <c r="K443" s="71"/>
      <c r="L443" s="37">
        <f>L431+L434+L437+L440</f>
        <v>0</v>
      </c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9"/>
      <c r="AB443" s="64"/>
      <c r="AC443" s="66"/>
      <c r="AD443" s="37">
        <f>AD431+AD434+AD437+AD440</f>
        <v>0</v>
      </c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9"/>
    </row>
    <row r="444" spans="1:46" s="11" customFormat="1" ht="13.5" customHeight="1" x14ac:dyDescent="0.15">
      <c r="A444" s="58"/>
      <c r="B444" s="59"/>
      <c r="C444" s="60"/>
      <c r="D444" s="63"/>
      <c r="E444" s="62"/>
      <c r="F444" s="67"/>
      <c r="G444" s="68"/>
      <c r="H444" s="69"/>
      <c r="I444" s="63"/>
      <c r="J444" s="70"/>
      <c r="K444" s="71"/>
      <c r="L444" s="40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9"/>
      <c r="AB444" s="67"/>
      <c r="AC444" s="69"/>
      <c r="AD444" s="40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9"/>
    </row>
    <row r="445" spans="1:46" s="11" customFormat="1" ht="2.25" customHeight="1" thickBot="1" x14ac:dyDescent="0.2">
      <c r="A445" s="31"/>
      <c r="B445" s="32"/>
      <c r="C445" s="33"/>
      <c r="D445" s="31"/>
      <c r="E445" s="33"/>
      <c r="F445" s="31"/>
      <c r="G445" s="32"/>
      <c r="H445" s="33"/>
      <c r="I445" s="31"/>
      <c r="J445" s="32"/>
      <c r="K445" s="33"/>
      <c r="L445" s="31"/>
      <c r="M445" s="32"/>
      <c r="N445" s="32"/>
      <c r="O445" s="32"/>
      <c r="P445" s="33"/>
      <c r="Q445" s="32"/>
      <c r="R445" s="32"/>
      <c r="S445" s="32"/>
      <c r="T445" s="33"/>
      <c r="U445" s="32"/>
      <c r="V445" s="32"/>
      <c r="W445" s="32"/>
      <c r="X445" s="33"/>
      <c r="Y445" s="32"/>
      <c r="Z445" s="32"/>
      <c r="AA445" s="32"/>
      <c r="AB445" s="31"/>
      <c r="AC445" s="33"/>
      <c r="AD445" s="32"/>
      <c r="AE445" s="32"/>
      <c r="AF445" s="32"/>
      <c r="AG445" s="33"/>
      <c r="AH445" s="32"/>
      <c r="AI445" s="32"/>
      <c r="AJ445" s="32"/>
      <c r="AK445" s="33"/>
      <c r="AL445" s="32"/>
      <c r="AM445" s="32"/>
      <c r="AN445" s="32"/>
      <c r="AO445" s="33"/>
      <c r="AP445" s="32"/>
      <c r="AQ445" s="32"/>
      <c r="AR445" s="33"/>
    </row>
    <row r="446" spans="1:46" s="11" customFormat="1" ht="37.5" customHeight="1" thickTop="1" x14ac:dyDescent="0.2">
      <c r="A446" s="41" t="s">
        <v>1</v>
      </c>
      <c r="B446" s="42"/>
      <c r="C446" s="42"/>
      <c r="D446" s="42"/>
      <c r="E446" s="42"/>
      <c r="F446" s="42"/>
      <c r="G446" s="42"/>
      <c r="H446" s="43"/>
      <c r="I446" s="44">
        <f>I406+I424+I443</f>
        <v>0</v>
      </c>
      <c r="J446" s="45"/>
      <c r="K446" s="46"/>
      <c r="L446" s="41" t="s">
        <v>0</v>
      </c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3"/>
      <c r="AD446" s="50">
        <f>AD406+AD424+AD443</f>
        <v>0</v>
      </c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2"/>
      <c r="AS446" s="53" t="s">
        <v>111</v>
      </c>
      <c r="AT446" s="54"/>
    </row>
    <row r="447" spans="1:46" ht="2.25" customHeight="1" x14ac:dyDescent="0.15">
      <c r="A447" s="10"/>
      <c r="B447" s="9"/>
      <c r="C447" s="9"/>
      <c r="D447" s="9"/>
      <c r="E447" s="9"/>
      <c r="F447" s="9"/>
      <c r="G447" s="9"/>
      <c r="H447" s="8"/>
      <c r="I447" s="47"/>
      <c r="J447" s="48"/>
      <c r="K447" s="49"/>
      <c r="L447" s="7"/>
      <c r="M447" s="6"/>
      <c r="N447" s="6"/>
      <c r="O447" s="6"/>
      <c r="P447" s="5"/>
      <c r="Q447" s="6"/>
      <c r="R447" s="6"/>
      <c r="S447" s="6"/>
      <c r="T447" s="5"/>
      <c r="U447" s="6"/>
      <c r="V447" s="6"/>
      <c r="W447" s="6"/>
      <c r="X447" s="5"/>
      <c r="Y447" s="6"/>
      <c r="Z447" s="6"/>
      <c r="AA447" s="6"/>
      <c r="AB447" s="7"/>
      <c r="AC447" s="5"/>
      <c r="AD447" s="6"/>
      <c r="AE447" s="6"/>
      <c r="AF447" s="6"/>
      <c r="AG447" s="5"/>
      <c r="AH447" s="6"/>
      <c r="AI447" s="6"/>
      <c r="AJ447" s="6"/>
      <c r="AK447" s="5"/>
      <c r="AL447" s="6"/>
      <c r="AM447" s="6"/>
      <c r="AN447" s="6"/>
      <c r="AO447" s="5"/>
      <c r="AP447" s="6"/>
      <c r="AQ447" s="6"/>
      <c r="AR447" s="5"/>
    </row>
    <row r="448" spans="1:46" s="11" customFormat="1" ht="27" customHeight="1" x14ac:dyDescent="0.15">
      <c r="A448" s="20" t="s">
        <v>22</v>
      </c>
      <c r="B448" s="21" t="s">
        <v>21</v>
      </c>
      <c r="C448" s="140"/>
      <c r="D448" s="141"/>
      <c r="E448" s="141"/>
      <c r="F448" s="141"/>
      <c r="G448" s="142"/>
      <c r="H448" s="136" t="s">
        <v>20</v>
      </c>
      <c r="I448" s="125"/>
      <c r="J448" s="140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  <c r="AA448" s="141"/>
      <c r="AB448" s="141"/>
      <c r="AC448" s="141"/>
      <c r="AD448" s="141"/>
      <c r="AE448" s="141"/>
      <c r="AF448" s="141"/>
      <c r="AG448" s="141"/>
      <c r="AH448" s="141"/>
      <c r="AI448" s="141"/>
      <c r="AJ448" s="141"/>
      <c r="AK448" s="141"/>
      <c r="AL448" s="141"/>
      <c r="AM448" s="141"/>
      <c r="AN448" s="141"/>
      <c r="AO448" s="141"/>
      <c r="AP448" s="141"/>
      <c r="AQ448" s="141"/>
      <c r="AR448" s="142"/>
    </row>
    <row r="449" spans="1:46" s="11" customFormat="1" ht="15" customHeight="1" x14ac:dyDescent="0.15">
      <c r="A449" s="114" t="s">
        <v>19</v>
      </c>
      <c r="B449" s="115"/>
      <c r="C449" s="57"/>
      <c r="D449" s="119" t="s">
        <v>18</v>
      </c>
      <c r="E449" s="120"/>
      <c r="F449" s="120"/>
      <c r="G449" s="120"/>
      <c r="H449" s="120"/>
      <c r="I449" s="120"/>
      <c r="J449" s="120"/>
      <c r="K449" s="121"/>
      <c r="L449" s="119" t="s">
        <v>17</v>
      </c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1"/>
      <c r="AT449" s="137" t="s">
        <v>23</v>
      </c>
    </row>
    <row r="450" spans="1:46" s="11" customFormat="1" ht="30" customHeight="1" x14ac:dyDescent="0.15">
      <c r="A450" s="116"/>
      <c r="B450" s="117"/>
      <c r="C450" s="118"/>
      <c r="D450" s="122" t="s">
        <v>16</v>
      </c>
      <c r="E450" s="121"/>
      <c r="F450" s="123" t="s">
        <v>15</v>
      </c>
      <c r="G450" s="124"/>
      <c r="H450" s="125"/>
      <c r="I450" s="122" t="s">
        <v>14</v>
      </c>
      <c r="J450" s="120"/>
      <c r="K450" s="121"/>
      <c r="L450" s="122" t="s">
        <v>13</v>
      </c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1"/>
      <c r="AB450" s="123" t="s">
        <v>12</v>
      </c>
      <c r="AC450" s="125"/>
      <c r="AD450" s="122" t="s">
        <v>11</v>
      </c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1"/>
      <c r="AT450" s="138"/>
    </row>
    <row r="451" spans="1:46" s="11" customFormat="1" ht="12" customHeight="1" x14ac:dyDescent="0.15">
      <c r="A451" s="22"/>
      <c r="B451" s="23"/>
      <c r="C451" s="24"/>
      <c r="D451" s="23"/>
      <c r="E451" s="25" t="s">
        <v>10</v>
      </c>
      <c r="F451" s="22"/>
      <c r="G451" s="23"/>
      <c r="H451" s="24"/>
      <c r="I451" s="23"/>
      <c r="J451" s="23"/>
      <c r="K451" s="25" t="s">
        <v>10</v>
      </c>
      <c r="L451" s="22"/>
      <c r="M451" s="23"/>
      <c r="N451" s="23"/>
      <c r="O451" s="132" t="s">
        <v>9</v>
      </c>
      <c r="P451" s="132"/>
      <c r="Q451" s="132"/>
      <c r="R451" s="23"/>
      <c r="S451" s="132" t="s">
        <v>8</v>
      </c>
      <c r="T451" s="132"/>
      <c r="U451" s="132"/>
      <c r="V451" s="23"/>
      <c r="W451" s="98" t="s">
        <v>7</v>
      </c>
      <c r="X451" s="98"/>
      <c r="Y451" s="98"/>
      <c r="Z451" s="126" t="s">
        <v>6</v>
      </c>
      <c r="AA451" s="126"/>
      <c r="AB451" s="22"/>
      <c r="AC451" s="24"/>
      <c r="AD451" s="23"/>
      <c r="AE451" s="23"/>
      <c r="AF451" s="132" t="s">
        <v>9</v>
      </c>
      <c r="AG451" s="132"/>
      <c r="AH451" s="132"/>
      <c r="AI451" s="23"/>
      <c r="AJ451" s="132" t="s">
        <v>8</v>
      </c>
      <c r="AK451" s="132"/>
      <c r="AL451" s="132"/>
      <c r="AM451" s="23"/>
      <c r="AN451" s="98" t="s">
        <v>7</v>
      </c>
      <c r="AO451" s="98"/>
      <c r="AP451" s="98"/>
      <c r="AQ451" s="126" t="s">
        <v>6</v>
      </c>
      <c r="AR451" s="127"/>
      <c r="AT451" s="138"/>
    </row>
    <row r="452" spans="1:46" s="11" customFormat="1" ht="11.25" customHeight="1" x14ac:dyDescent="0.15">
      <c r="A452" s="128" t="s">
        <v>5</v>
      </c>
      <c r="B452" s="129"/>
      <c r="C452" s="130"/>
      <c r="D452" s="102"/>
      <c r="E452" s="103"/>
      <c r="F452" s="79"/>
      <c r="G452" s="80"/>
      <c r="H452" s="81"/>
      <c r="I452" s="131" t="str">
        <f>IF(OR(D452="",F452="",F453=""),"0",ROUNDDOWN(D452*F452/F453,2))</f>
        <v>0</v>
      </c>
      <c r="J452" s="109"/>
      <c r="K452" s="110"/>
      <c r="L452" s="93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5"/>
      <c r="AB452" s="79"/>
      <c r="AC452" s="81"/>
      <c r="AD452" s="72" t="str">
        <f>IF(OR(L452="",AB452="",AB453=""),"0",ROUNDDOWN(L452*AB452/AB453,0))</f>
        <v>0</v>
      </c>
      <c r="AE452" s="73"/>
      <c r="AF452" s="73"/>
      <c r="AG452" s="73"/>
      <c r="AH452" s="73"/>
      <c r="AI452" s="73"/>
      <c r="AJ452" s="73"/>
      <c r="AK452" s="73"/>
      <c r="AL452" s="73"/>
      <c r="AM452" s="73"/>
      <c r="AN452" s="73"/>
      <c r="AO452" s="73"/>
      <c r="AP452" s="73"/>
      <c r="AQ452" s="73"/>
      <c r="AR452" s="74"/>
      <c r="AT452" s="138"/>
    </row>
    <row r="453" spans="1:46" s="11" customFormat="1" ht="11.25" customHeight="1" x14ac:dyDescent="0.15">
      <c r="A453" s="76" t="s">
        <v>4</v>
      </c>
      <c r="B453" s="77"/>
      <c r="C453" s="78"/>
      <c r="D453" s="104"/>
      <c r="E453" s="103"/>
      <c r="F453" s="79"/>
      <c r="G453" s="80"/>
      <c r="H453" s="81"/>
      <c r="I453" s="108"/>
      <c r="J453" s="109"/>
      <c r="K453" s="110"/>
      <c r="L453" s="96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5"/>
      <c r="AB453" s="79"/>
      <c r="AC453" s="81"/>
      <c r="AD453" s="75"/>
      <c r="AE453" s="73"/>
      <c r="AF453" s="73"/>
      <c r="AG453" s="73"/>
      <c r="AH453" s="73"/>
      <c r="AI453" s="73"/>
      <c r="AJ453" s="73"/>
      <c r="AK453" s="73"/>
      <c r="AL453" s="73"/>
      <c r="AM453" s="73"/>
      <c r="AN453" s="73"/>
      <c r="AO453" s="73"/>
      <c r="AP453" s="73"/>
      <c r="AQ453" s="73"/>
      <c r="AR453" s="74"/>
      <c r="AT453" s="138"/>
    </row>
    <row r="454" spans="1:46" s="11" customFormat="1" ht="2.25" customHeight="1" x14ac:dyDescent="0.15">
      <c r="A454" s="26"/>
      <c r="B454" s="27"/>
      <c r="C454" s="28"/>
      <c r="D454" s="27"/>
      <c r="E454" s="27"/>
      <c r="F454" s="26"/>
      <c r="G454" s="27"/>
      <c r="H454" s="28"/>
      <c r="I454" s="27"/>
      <c r="J454" s="27"/>
      <c r="K454" s="27"/>
      <c r="L454" s="26"/>
      <c r="M454" s="27"/>
      <c r="N454" s="27"/>
      <c r="O454" s="27"/>
      <c r="P454" s="28"/>
      <c r="Q454" s="27"/>
      <c r="R454" s="27"/>
      <c r="S454" s="27"/>
      <c r="T454" s="28"/>
      <c r="U454" s="27"/>
      <c r="V454" s="27"/>
      <c r="W454" s="27"/>
      <c r="X454" s="28"/>
      <c r="Y454" s="27"/>
      <c r="Z454" s="27"/>
      <c r="AA454" s="27"/>
      <c r="AB454" s="26"/>
      <c r="AC454" s="28"/>
      <c r="AD454" s="29"/>
      <c r="AE454" s="29"/>
      <c r="AF454" s="29"/>
      <c r="AG454" s="30"/>
      <c r="AH454" s="29"/>
      <c r="AI454" s="29"/>
      <c r="AJ454" s="29"/>
      <c r="AK454" s="30"/>
      <c r="AL454" s="29"/>
      <c r="AM454" s="29"/>
      <c r="AN454" s="29"/>
      <c r="AO454" s="30"/>
      <c r="AP454" s="29"/>
      <c r="AQ454" s="29"/>
      <c r="AR454" s="30"/>
      <c r="AT454" s="138"/>
    </row>
    <row r="455" spans="1:46" s="11" customFormat="1" ht="13.5" customHeight="1" x14ac:dyDescent="0.15">
      <c r="A455" s="111" t="s">
        <v>5</v>
      </c>
      <c r="B455" s="112"/>
      <c r="C455" s="113"/>
      <c r="D455" s="102"/>
      <c r="E455" s="103"/>
      <c r="F455" s="79"/>
      <c r="G455" s="80"/>
      <c r="H455" s="81"/>
      <c r="I455" s="105" t="str">
        <f>IF(OR(D455="",F455="",F456=""),"0",ROUNDDOWN(D455*F455/F456,2))</f>
        <v>0</v>
      </c>
      <c r="J455" s="106"/>
      <c r="K455" s="107"/>
      <c r="L455" s="93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5"/>
      <c r="AB455" s="79"/>
      <c r="AC455" s="81"/>
      <c r="AD455" s="72" t="str">
        <f>IF(OR(L455="",AB455="",AB456=""),"0",ROUNDDOWN(L455*AB455/AB456,0))</f>
        <v>0</v>
      </c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4"/>
      <c r="AT455" s="138"/>
    </row>
    <row r="456" spans="1:46" s="11" customFormat="1" ht="13.5" customHeight="1" x14ac:dyDescent="0.15">
      <c r="A456" s="76" t="s">
        <v>4</v>
      </c>
      <c r="B456" s="77"/>
      <c r="C456" s="78"/>
      <c r="D456" s="104"/>
      <c r="E456" s="103"/>
      <c r="F456" s="79"/>
      <c r="G456" s="80"/>
      <c r="H456" s="81"/>
      <c r="I456" s="108"/>
      <c r="J456" s="109"/>
      <c r="K456" s="110"/>
      <c r="L456" s="96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5"/>
      <c r="AB456" s="79"/>
      <c r="AC456" s="81"/>
      <c r="AD456" s="75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  <c r="AO456" s="73"/>
      <c r="AP456" s="73"/>
      <c r="AQ456" s="73"/>
      <c r="AR456" s="74"/>
      <c r="AT456" s="138"/>
    </row>
    <row r="457" spans="1:46" s="11" customFormat="1" ht="2.25" customHeight="1" x14ac:dyDescent="0.15">
      <c r="A457" s="26"/>
      <c r="B457" s="27"/>
      <c r="C457" s="28"/>
      <c r="D457" s="26"/>
      <c r="E457" s="28"/>
      <c r="F457" s="26"/>
      <c r="G457" s="27"/>
      <c r="H457" s="28"/>
      <c r="I457" s="26"/>
      <c r="J457" s="27"/>
      <c r="K457" s="28"/>
      <c r="L457" s="26"/>
      <c r="M457" s="27"/>
      <c r="N457" s="27"/>
      <c r="O457" s="27"/>
      <c r="P457" s="28"/>
      <c r="Q457" s="27"/>
      <c r="R457" s="27"/>
      <c r="S457" s="27"/>
      <c r="T457" s="28"/>
      <c r="U457" s="27"/>
      <c r="V457" s="27"/>
      <c r="W457" s="27"/>
      <c r="X457" s="28"/>
      <c r="Y457" s="27"/>
      <c r="Z457" s="27"/>
      <c r="AA457" s="27"/>
      <c r="AB457" s="26"/>
      <c r="AC457" s="28"/>
      <c r="AD457" s="29"/>
      <c r="AE457" s="29"/>
      <c r="AF457" s="29"/>
      <c r="AG457" s="30"/>
      <c r="AH457" s="29"/>
      <c r="AI457" s="29"/>
      <c r="AJ457" s="29"/>
      <c r="AK457" s="30"/>
      <c r="AL457" s="29"/>
      <c r="AM457" s="29"/>
      <c r="AN457" s="29"/>
      <c r="AO457" s="30"/>
      <c r="AP457" s="29"/>
      <c r="AQ457" s="29"/>
      <c r="AR457" s="30"/>
      <c r="AT457" s="138"/>
    </row>
    <row r="458" spans="1:46" s="11" customFormat="1" ht="13.5" customHeight="1" x14ac:dyDescent="0.15">
      <c r="A458" s="99"/>
      <c r="B458" s="100"/>
      <c r="C458" s="101"/>
      <c r="D458" s="102"/>
      <c r="E458" s="103"/>
      <c r="F458" s="79"/>
      <c r="G458" s="80"/>
      <c r="H458" s="81"/>
      <c r="I458" s="105" t="str">
        <f>IF(OR(D458="",F458="",F459=""),"0",ROUNDDOWN(D458*F458/F459,2))</f>
        <v>0</v>
      </c>
      <c r="J458" s="106"/>
      <c r="K458" s="107"/>
      <c r="L458" s="93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5"/>
      <c r="AB458" s="79"/>
      <c r="AC458" s="81"/>
      <c r="AD458" s="72" t="str">
        <f>IF(OR(L458="",AB458="",AB459=""),"0",ROUNDDOWN(L458*AB458/AB459,0))</f>
        <v>0</v>
      </c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  <c r="AO458" s="73"/>
      <c r="AP458" s="73"/>
      <c r="AQ458" s="73"/>
      <c r="AR458" s="74"/>
      <c r="AT458" s="138"/>
    </row>
    <row r="459" spans="1:46" s="11" customFormat="1" ht="13.5" customHeight="1" x14ac:dyDescent="0.15">
      <c r="A459" s="76"/>
      <c r="B459" s="77"/>
      <c r="C459" s="78"/>
      <c r="D459" s="104"/>
      <c r="E459" s="103"/>
      <c r="F459" s="79"/>
      <c r="G459" s="80"/>
      <c r="H459" s="81"/>
      <c r="I459" s="108"/>
      <c r="J459" s="109"/>
      <c r="K459" s="110"/>
      <c r="L459" s="96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5"/>
      <c r="AB459" s="79"/>
      <c r="AC459" s="81"/>
      <c r="AD459" s="75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  <c r="AO459" s="73"/>
      <c r="AP459" s="73"/>
      <c r="AQ459" s="73"/>
      <c r="AR459" s="74"/>
      <c r="AT459" s="138"/>
    </row>
    <row r="460" spans="1:46" s="11" customFormat="1" ht="2.25" customHeight="1" x14ac:dyDescent="0.15">
      <c r="A460" s="26"/>
      <c r="B460" s="27"/>
      <c r="C460" s="28"/>
      <c r="D460" s="26"/>
      <c r="E460" s="28"/>
      <c r="F460" s="26"/>
      <c r="G460" s="27"/>
      <c r="H460" s="28"/>
      <c r="I460" s="26"/>
      <c r="J460" s="27"/>
      <c r="K460" s="28"/>
      <c r="L460" s="26"/>
      <c r="M460" s="27"/>
      <c r="N460" s="27"/>
      <c r="O460" s="27"/>
      <c r="P460" s="28"/>
      <c r="Q460" s="27"/>
      <c r="R460" s="27"/>
      <c r="S460" s="27"/>
      <c r="T460" s="28"/>
      <c r="U460" s="27"/>
      <c r="V460" s="27"/>
      <c r="W460" s="27"/>
      <c r="X460" s="28"/>
      <c r="Y460" s="27"/>
      <c r="Z460" s="27"/>
      <c r="AA460" s="27"/>
      <c r="AB460" s="26"/>
      <c r="AC460" s="28"/>
      <c r="AD460" s="29"/>
      <c r="AE460" s="29"/>
      <c r="AF460" s="29"/>
      <c r="AG460" s="30"/>
      <c r="AH460" s="29"/>
      <c r="AI460" s="29"/>
      <c r="AJ460" s="29"/>
      <c r="AK460" s="30"/>
      <c r="AL460" s="29"/>
      <c r="AM460" s="29"/>
      <c r="AN460" s="29"/>
      <c r="AO460" s="30"/>
      <c r="AP460" s="29"/>
      <c r="AQ460" s="29"/>
      <c r="AR460" s="30"/>
      <c r="AT460" s="138"/>
    </row>
    <row r="461" spans="1:46" s="11" customFormat="1" ht="13.5" customHeight="1" x14ac:dyDescent="0.15">
      <c r="A461" s="55" t="s">
        <v>3</v>
      </c>
      <c r="B461" s="56"/>
      <c r="C461" s="57"/>
      <c r="D461" s="82"/>
      <c r="E461" s="83"/>
      <c r="F461" s="84"/>
      <c r="G461" s="84"/>
      <c r="H461" s="84"/>
      <c r="I461" s="84"/>
      <c r="J461" s="84"/>
      <c r="K461" s="85"/>
      <c r="L461" s="93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5"/>
      <c r="AB461" s="97">
        <v>1</v>
      </c>
      <c r="AC461" s="60"/>
      <c r="AD461" s="72" t="str">
        <f>IF(OR(L461="",AB461="",AB462=""),"0",ROUNDDOWN(L461*AB461/AB462,0))</f>
        <v>0</v>
      </c>
      <c r="AE461" s="73"/>
      <c r="AF461" s="73"/>
      <c r="AG461" s="73"/>
      <c r="AH461" s="73"/>
      <c r="AI461" s="73"/>
      <c r="AJ461" s="73"/>
      <c r="AK461" s="73"/>
      <c r="AL461" s="73"/>
      <c r="AM461" s="73"/>
      <c r="AN461" s="73"/>
      <c r="AO461" s="73"/>
      <c r="AP461" s="73"/>
      <c r="AQ461" s="73"/>
      <c r="AR461" s="74"/>
      <c r="AT461" s="138"/>
    </row>
    <row r="462" spans="1:46" s="11" customFormat="1" ht="13.5" customHeight="1" x14ac:dyDescent="0.15">
      <c r="A462" s="58"/>
      <c r="B462" s="59"/>
      <c r="C462" s="60"/>
      <c r="D462" s="86"/>
      <c r="E462" s="87"/>
      <c r="F462" s="88"/>
      <c r="G462" s="88"/>
      <c r="H462" s="88"/>
      <c r="I462" s="88"/>
      <c r="J462" s="88"/>
      <c r="K462" s="89"/>
      <c r="L462" s="96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5"/>
      <c r="AB462" s="97">
        <v>2</v>
      </c>
      <c r="AC462" s="60"/>
      <c r="AD462" s="75"/>
      <c r="AE462" s="73"/>
      <c r="AF462" s="73"/>
      <c r="AG462" s="73"/>
      <c r="AH462" s="73"/>
      <c r="AI462" s="73"/>
      <c r="AJ462" s="73"/>
      <c r="AK462" s="73"/>
      <c r="AL462" s="73"/>
      <c r="AM462" s="73"/>
      <c r="AN462" s="73"/>
      <c r="AO462" s="73"/>
      <c r="AP462" s="73"/>
      <c r="AQ462" s="73"/>
      <c r="AR462" s="74"/>
      <c r="AT462" s="138"/>
    </row>
    <row r="463" spans="1:46" s="11" customFormat="1" ht="2.25" customHeight="1" x14ac:dyDescent="0.15">
      <c r="A463" s="26"/>
      <c r="B463" s="27"/>
      <c r="C463" s="28"/>
      <c r="D463" s="90"/>
      <c r="E463" s="91"/>
      <c r="F463" s="91"/>
      <c r="G463" s="91"/>
      <c r="H463" s="91"/>
      <c r="I463" s="91"/>
      <c r="J463" s="91"/>
      <c r="K463" s="92"/>
      <c r="L463" s="26"/>
      <c r="M463" s="27"/>
      <c r="N463" s="27"/>
      <c r="O463" s="27"/>
      <c r="P463" s="28"/>
      <c r="Q463" s="27"/>
      <c r="R463" s="27"/>
      <c r="S463" s="27"/>
      <c r="T463" s="28"/>
      <c r="U463" s="27"/>
      <c r="V463" s="27"/>
      <c r="W463" s="27"/>
      <c r="X463" s="28"/>
      <c r="Y463" s="27"/>
      <c r="Z463" s="27"/>
      <c r="AA463" s="27"/>
      <c r="AB463" s="26"/>
      <c r="AC463" s="28"/>
      <c r="AD463" s="27"/>
      <c r="AE463" s="27"/>
      <c r="AF463" s="27"/>
      <c r="AG463" s="28"/>
      <c r="AH463" s="27"/>
      <c r="AI463" s="27"/>
      <c r="AJ463" s="27"/>
      <c r="AK463" s="28"/>
      <c r="AL463" s="27"/>
      <c r="AM463" s="27"/>
      <c r="AN463" s="27"/>
      <c r="AO463" s="28"/>
      <c r="AP463" s="27"/>
      <c r="AQ463" s="27"/>
      <c r="AR463" s="28"/>
      <c r="AT463" s="138"/>
    </row>
    <row r="464" spans="1:46" s="11" customFormat="1" ht="13.5" customHeight="1" x14ac:dyDescent="0.15">
      <c r="A464" s="55" t="s">
        <v>2</v>
      </c>
      <c r="B464" s="56"/>
      <c r="C464" s="57"/>
      <c r="D464" s="61">
        <f>D452+D455+D458</f>
        <v>0</v>
      </c>
      <c r="E464" s="62"/>
      <c r="F464" s="64"/>
      <c r="G464" s="65"/>
      <c r="H464" s="66"/>
      <c r="I464" s="61">
        <f>I452+I455+I458</f>
        <v>0</v>
      </c>
      <c r="J464" s="70"/>
      <c r="K464" s="71"/>
      <c r="L464" s="37">
        <f>L452+L455+L458+L461</f>
        <v>0</v>
      </c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9"/>
      <c r="AB464" s="64"/>
      <c r="AC464" s="66"/>
      <c r="AD464" s="37">
        <f>AD452+AD455+AD458+AD461</f>
        <v>0</v>
      </c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9"/>
      <c r="AT464" s="138"/>
    </row>
    <row r="465" spans="1:46" s="11" customFormat="1" ht="13.5" customHeight="1" x14ac:dyDescent="0.15">
      <c r="A465" s="58"/>
      <c r="B465" s="59"/>
      <c r="C465" s="60"/>
      <c r="D465" s="63"/>
      <c r="E465" s="62"/>
      <c r="F465" s="67"/>
      <c r="G465" s="68"/>
      <c r="H465" s="69"/>
      <c r="I465" s="63"/>
      <c r="J465" s="70"/>
      <c r="K465" s="71"/>
      <c r="L465" s="40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9"/>
      <c r="AB465" s="67"/>
      <c r="AC465" s="69"/>
      <c r="AD465" s="40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9"/>
      <c r="AT465" s="138"/>
    </row>
    <row r="466" spans="1:46" s="11" customFormat="1" ht="2.25" customHeight="1" thickBot="1" x14ac:dyDescent="0.2">
      <c r="A466" s="31"/>
      <c r="B466" s="32"/>
      <c r="C466" s="33"/>
      <c r="D466" s="31"/>
      <c r="E466" s="33"/>
      <c r="F466" s="31"/>
      <c r="G466" s="32"/>
      <c r="H466" s="33"/>
      <c r="I466" s="31"/>
      <c r="J466" s="32"/>
      <c r="K466" s="33"/>
      <c r="L466" s="31"/>
      <c r="M466" s="32"/>
      <c r="N466" s="32"/>
      <c r="O466" s="32"/>
      <c r="P466" s="33"/>
      <c r="Q466" s="32"/>
      <c r="R466" s="32"/>
      <c r="S466" s="32"/>
      <c r="T466" s="33"/>
      <c r="U466" s="32"/>
      <c r="V466" s="32"/>
      <c r="W466" s="32"/>
      <c r="X466" s="33"/>
      <c r="Y466" s="32"/>
      <c r="Z466" s="32"/>
      <c r="AA466" s="32"/>
      <c r="AB466" s="31"/>
      <c r="AC466" s="33"/>
      <c r="AD466" s="32"/>
      <c r="AE466" s="32"/>
      <c r="AF466" s="32"/>
      <c r="AG466" s="33"/>
      <c r="AH466" s="32"/>
      <c r="AI466" s="32"/>
      <c r="AJ466" s="32"/>
      <c r="AK466" s="33"/>
      <c r="AL466" s="32"/>
      <c r="AM466" s="32"/>
      <c r="AN466" s="32"/>
      <c r="AO466" s="33"/>
      <c r="AP466" s="32"/>
      <c r="AQ466" s="32"/>
      <c r="AR466" s="33"/>
      <c r="AT466" s="138"/>
    </row>
    <row r="467" spans="1:46" s="11" customFormat="1" ht="27" customHeight="1" thickTop="1" x14ac:dyDescent="0.15">
      <c r="A467" s="20" t="s">
        <v>22</v>
      </c>
      <c r="B467" s="21" t="s">
        <v>21</v>
      </c>
      <c r="C467" s="133"/>
      <c r="D467" s="134"/>
      <c r="E467" s="134"/>
      <c r="F467" s="134"/>
      <c r="G467" s="135"/>
      <c r="H467" s="136" t="s">
        <v>20</v>
      </c>
      <c r="I467" s="125"/>
      <c r="J467" s="133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  <c r="AF467" s="134"/>
      <c r="AG467" s="134"/>
      <c r="AH467" s="134"/>
      <c r="AI467" s="134"/>
      <c r="AJ467" s="134"/>
      <c r="AK467" s="134"/>
      <c r="AL467" s="134"/>
      <c r="AM467" s="134"/>
      <c r="AN467" s="134"/>
      <c r="AO467" s="134"/>
      <c r="AP467" s="134"/>
      <c r="AQ467" s="134"/>
      <c r="AR467" s="135"/>
      <c r="AT467" s="138"/>
    </row>
    <row r="468" spans="1:46" s="11" customFormat="1" ht="15" customHeight="1" x14ac:dyDescent="0.15">
      <c r="A468" s="114" t="s">
        <v>19</v>
      </c>
      <c r="B468" s="115"/>
      <c r="C468" s="57"/>
      <c r="D468" s="119" t="s">
        <v>18</v>
      </c>
      <c r="E468" s="120"/>
      <c r="F468" s="120"/>
      <c r="G468" s="120"/>
      <c r="H468" s="120"/>
      <c r="I468" s="120"/>
      <c r="J468" s="120"/>
      <c r="K468" s="121"/>
      <c r="L468" s="119" t="s">
        <v>17</v>
      </c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1"/>
      <c r="AT468" s="139"/>
    </row>
    <row r="469" spans="1:46" s="11" customFormat="1" ht="30" customHeight="1" x14ac:dyDescent="0.15">
      <c r="A469" s="116"/>
      <c r="B469" s="117"/>
      <c r="C469" s="118"/>
      <c r="D469" s="122" t="s">
        <v>16</v>
      </c>
      <c r="E469" s="121"/>
      <c r="F469" s="123" t="s">
        <v>15</v>
      </c>
      <c r="G469" s="124"/>
      <c r="H469" s="125"/>
      <c r="I469" s="122" t="s">
        <v>14</v>
      </c>
      <c r="J469" s="120"/>
      <c r="K469" s="121"/>
      <c r="L469" s="122" t="s">
        <v>13</v>
      </c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1"/>
      <c r="AB469" s="123" t="s">
        <v>12</v>
      </c>
      <c r="AC469" s="125"/>
      <c r="AD469" s="122" t="s">
        <v>11</v>
      </c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1"/>
      <c r="AT469" s="139"/>
    </row>
    <row r="470" spans="1:46" s="11" customFormat="1" ht="12" customHeight="1" x14ac:dyDescent="0.15">
      <c r="A470" s="22"/>
      <c r="B470" s="23"/>
      <c r="C470" s="24"/>
      <c r="D470" s="23"/>
      <c r="E470" s="25" t="s">
        <v>10</v>
      </c>
      <c r="F470" s="22"/>
      <c r="G470" s="23"/>
      <c r="H470" s="24"/>
      <c r="I470" s="23"/>
      <c r="J470" s="23"/>
      <c r="K470" s="25" t="s">
        <v>10</v>
      </c>
      <c r="L470" s="22"/>
      <c r="M470" s="23"/>
      <c r="N470" s="23"/>
      <c r="O470" s="132" t="s">
        <v>9</v>
      </c>
      <c r="P470" s="132"/>
      <c r="Q470" s="132"/>
      <c r="R470" s="23"/>
      <c r="S470" s="132" t="s">
        <v>8</v>
      </c>
      <c r="T470" s="132"/>
      <c r="U470" s="132"/>
      <c r="V470" s="23"/>
      <c r="W470" s="98" t="s">
        <v>7</v>
      </c>
      <c r="X470" s="98"/>
      <c r="Y470" s="98"/>
      <c r="Z470" s="126" t="s">
        <v>6</v>
      </c>
      <c r="AA470" s="126"/>
      <c r="AB470" s="22"/>
      <c r="AC470" s="24"/>
      <c r="AD470" s="23"/>
      <c r="AE470" s="23"/>
      <c r="AF470" s="132" t="s">
        <v>9</v>
      </c>
      <c r="AG470" s="132"/>
      <c r="AH470" s="132"/>
      <c r="AI470" s="23"/>
      <c r="AJ470" s="132" t="s">
        <v>8</v>
      </c>
      <c r="AK470" s="132"/>
      <c r="AL470" s="132"/>
      <c r="AM470" s="23"/>
      <c r="AN470" s="98" t="s">
        <v>7</v>
      </c>
      <c r="AO470" s="98"/>
      <c r="AP470" s="98"/>
      <c r="AQ470" s="126" t="s">
        <v>6</v>
      </c>
      <c r="AR470" s="127"/>
    </row>
    <row r="471" spans="1:46" s="11" customFormat="1" ht="11.25" customHeight="1" x14ac:dyDescent="0.15">
      <c r="A471" s="128" t="s">
        <v>5</v>
      </c>
      <c r="B471" s="129"/>
      <c r="C471" s="130"/>
      <c r="D471" s="102"/>
      <c r="E471" s="103"/>
      <c r="F471" s="79"/>
      <c r="G471" s="80"/>
      <c r="H471" s="81"/>
      <c r="I471" s="131" t="str">
        <f>IF(OR(D471="",F471="",F472=""),"0",ROUNDDOWN(D471*F471/F472,2))</f>
        <v>0</v>
      </c>
      <c r="J471" s="109"/>
      <c r="K471" s="110"/>
      <c r="L471" s="93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5"/>
      <c r="AB471" s="79"/>
      <c r="AC471" s="81"/>
      <c r="AD471" s="72" t="str">
        <f>IF(OR(L471="",AB471="",AB472=""),"0",ROUNDDOWN(L471*AB471/AB472,0))</f>
        <v>0</v>
      </c>
      <c r="AE471" s="73"/>
      <c r="AF471" s="73"/>
      <c r="AG471" s="73"/>
      <c r="AH471" s="73"/>
      <c r="AI471" s="73"/>
      <c r="AJ471" s="73"/>
      <c r="AK471" s="73"/>
      <c r="AL471" s="73"/>
      <c r="AM471" s="73"/>
      <c r="AN471" s="73"/>
      <c r="AO471" s="73"/>
      <c r="AP471" s="73"/>
      <c r="AQ471" s="73"/>
      <c r="AR471" s="74"/>
    </row>
    <row r="472" spans="1:46" s="11" customFormat="1" ht="11.25" customHeight="1" x14ac:dyDescent="0.15">
      <c r="A472" s="76" t="s">
        <v>4</v>
      </c>
      <c r="B472" s="77"/>
      <c r="C472" s="78"/>
      <c r="D472" s="104"/>
      <c r="E472" s="103"/>
      <c r="F472" s="79"/>
      <c r="G472" s="80"/>
      <c r="H472" s="81"/>
      <c r="I472" s="108"/>
      <c r="J472" s="109"/>
      <c r="K472" s="110"/>
      <c r="L472" s="96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5"/>
      <c r="AB472" s="79"/>
      <c r="AC472" s="81"/>
      <c r="AD472" s="75"/>
      <c r="AE472" s="73"/>
      <c r="AF472" s="73"/>
      <c r="AG472" s="73"/>
      <c r="AH472" s="73"/>
      <c r="AI472" s="73"/>
      <c r="AJ472" s="73"/>
      <c r="AK472" s="73"/>
      <c r="AL472" s="73"/>
      <c r="AM472" s="73"/>
      <c r="AN472" s="73"/>
      <c r="AO472" s="73"/>
      <c r="AP472" s="73"/>
      <c r="AQ472" s="73"/>
      <c r="AR472" s="74"/>
    </row>
    <row r="473" spans="1:46" s="11" customFormat="1" ht="2.25" customHeight="1" x14ac:dyDescent="0.15">
      <c r="A473" s="26"/>
      <c r="B473" s="27"/>
      <c r="C473" s="28"/>
      <c r="D473" s="27"/>
      <c r="E473" s="27"/>
      <c r="F473" s="26"/>
      <c r="G473" s="27"/>
      <c r="H473" s="28"/>
      <c r="I473" s="27"/>
      <c r="J473" s="27"/>
      <c r="K473" s="27"/>
      <c r="L473" s="26"/>
      <c r="M473" s="27"/>
      <c r="N473" s="27"/>
      <c r="O473" s="27"/>
      <c r="P473" s="28"/>
      <c r="Q473" s="27"/>
      <c r="R473" s="27"/>
      <c r="S473" s="27"/>
      <c r="T473" s="28"/>
      <c r="U473" s="27"/>
      <c r="V473" s="27"/>
      <c r="W473" s="27"/>
      <c r="X473" s="28"/>
      <c r="Y473" s="27"/>
      <c r="Z473" s="27"/>
      <c r="AA473" s="27"/>
      <c r="AB473" s="26"/>
      <c r="AC473" s="28"/>
      <c r="AD473" s="29"/>
      <c r="AE473" s="29"/>
      <c r="AF473" s="29"/>
      <c r="AG473" s="30"/>
      <c r="AH473" s="29"/>
      <c r="AI473" s="29"/>
      <c r="AJ473" s="29"/>
      <c r="AK473" s="30"/>
      <c r="AL473" s="29"/>
      <c r="AM473" s="29"/>
      <c r="AN473" s="29"/>
      <c r="AO473" s="30"/>
      <c r="AP473" s="29"/>
      <c r="AQ473" s="29"/>
      <c r="AR473" s="30"/>
    </row>
    <row r="474" spans="1:46" s="11" customFormat="1" ht="13.5" customHeight="1" x14ac:dyDescent="0.15">
      <c r="A474" s="111" t="s">
        <v>5</v>
      </c>
      <c r="B474" s="112"/>
      <c r="C474" s="113"/>
      <c r="D474" s="102"/>
      <c r="E474" s="103"/>
      <c r="F474" s="79"/>
      <c r="G474" s="80"/>
      <c r="H474" s="81"/>
      <c r="I474" s="105" t="str">
        <f>IF(OR(D474="",F474="",F475=""),"0",ROUNDDOWN(D474*F474/F475,2))</f>
        <v>0</v>
      </c>
      <c r="J474" s="106"/>
      <c r="K474" s="107"/>
      <c r="L474" s="93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5"/>
      <c r="AB474" s="79"/>
      <c r="AC474" s="81"/>
      <c r="AD474" s="72" t="str">
        <f>IF(OR(L474="",AB474="",AB475=""),"0",ROUNDDOWN(L474*AB474/AB475,0))</f>
        <v>0</v>
      </c>
      <c r="AE474" s="73"/>
      <c r="AF474" s="73"/>
      <c r="AG474" s="73"/>
      <c r="AH474" s="73"/>
      <c r="AI474" s="73"/>
      <c r="AJ474" s="73"/>
      <c r="AK474" s="73"/>
      <c r="AL474" s="73"/>
      <c r="AM474" s="73"/>
      <c r="AN474" s="73"/>
      <c r="AO474" s="73"/>
      <c r="AP474" s="73"/>
      <c r="AQ474" s="73"/>
      <c r="AR474" s="74"/>
    </row>
    <row r="475" spans="1:46" s="11" customFormat="1" ht="13.5" customHeight="1" x14ac:dyDescent="0.15">
      <c r="A475" s="76" t="s">
        <v>4</v>
      </c>
      <c r="B475" s="77"/>
      <c r="C475" s="78"/>
      <c r="D475" s="104"/>
      <c r="E475" s="103"/>
      <c r="F475" s="79"/>
      <c r="G475" s="80"/>
      <c r="H475" s="81"/>
      <c r="I475" s="108"/>
      <c r="J475" s="109"/>
      <c r="K475" s="110"/>
      <c r="L475" s="96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5"/>
      <c r="AB475" s="79"/>
      <c r="AC475" s="81"/>
      <c r="AD475" s="75"/>
      <c r="AE475" s="73"/>
      <c r="AF475" s="73"/>
      <c r="AG475" s="73"/>
      <c r="AH475" s="73"/>
      <c r="AI475" s="73"/>
      <c r="AJ475" s="73"/>
      <c r="AK475" s="73"/>
      <c r="AL475" s="73"/>
      <c r="AM475" s="73"/>
      <c r="AN475" s="73"/>
      <c r="AO475" s="73"/>
      <c r="AP475" s="73"/>
      <c r="AQ475" s="73"/>
      <c r="AR475" s="74"/>
    </row>
    <row r="476" spans="1:46" s="11" customFormat="1" ht="2.25" customHeight="1" x14ac:dyDescent="0.15">
      <c r="A476" s="26"/>
      <c r="B476" s="27"/>
      <c r="C476" s="28"/>
      <c r="D476" s="26"/>
      <c r="E476" s="28"/>
      <c r="F476" s="26"/>
      <c r="G476" s="27"/>
      <c r="H476" s="28"/>
      <c r="I476" s="26"/>
      <c r="J476" s="27"/>
      <c r="K476" s="28"/>
      <c r="L476" s="26"/>
      <c r="M476" s="27"/>
      <c r="N476" s="27"/>
      <c r="O476" s="27"/>
      <c r="P476" s="28"/>
      <c r="Q476" s="27"/>
      <c r="R476" s="27"/>
      <c r="S476" s="27"/>
      <c r="T476" s="28"/>
      <c r="U476" s="27"/>
      <c r="V476" s="27"/>
      <c r="W476" s="27"/>
      <c r="X476" s="28"/>
      <c r="Y476" s="27"/>
      <c r="Z476" s="27"/>
      <c r="AA476" s="27"/>
      <c r="AB476" s="26"/>
      <c r="AC476" s="28"/>
      <c r="AD476" s="29"/>
      <c r="AE476" s="29"/>
      <c r="AF476" s="29"/>
      <c r="AG476" s="30"/>
      <c r="AH476" s="29"/>
      <c r="AI476" s="29"/>
      <c r="AJ476" s="29"/>
      <c r="AK476" s="30"/>
      <c r="AL476" s="29"/>
      <c r="AM476" s="29"/>
      <c r="AN476" s="29"/>
      <c r="AO476" s="30"/>
      <c r="AP476" s="29"/>
      <c r="AQ476" s="29"/>
      <c r="AR476" s="30"/>
    </row>
    <row r="477" spans="1:46" s="11" customFormat="1" ht="13.5" customHeight="1" x14ac:dyDescent="0.15">
      <c r="A477" s="99"/>
      <c r="B477" s="100"/>
      <c r="C477" s="101"/>
      <c r="D477" s="102"/>
      <c r="E477" s="103"/>
      <c r="F477" s="79"/>
      <c r="G477" s="80"/>
      <c r="H477" s="81"/>
      <c r="I477" s="105" t="str">
        <f>IF(OR(D477="",F477="",F478=""),"0",ROUNDDOWN(D477*F477/F478,2))</f>
        <v>0</v>
      </c>
      <c r="J477" s="106"/>
      <c r="K477" s="107"/>
      <c r="L477" s="93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5"/>
      <c r="AB477" s="79"/>
      <c r="AC477" s="81"/>
      <c r="AD477" s="72" t="str">
        <f>IF(OR(L477="",AB477="",AB478=""),"0",ROUNDDOWN(L477*AB477/AB478,0))</f>
        <v>0</v>
      </c>
      <c r="AE477" s="73"/>
      <c r="AF477" s="73"/>
      <c r="AG477" s="73"/>
      <c r="AH477" s="73"/>
      <c r="AI477" s="73"/>
      <c r="AJ477" s="73"/>
      <c r="AK477" s="73"/>
      <c r="AL477" s="73"/>
      <c r="AM477" s="73"/>
      <c r="AN477" s="73"/>
      <c r="AO477" s="73"/>
      <c r="AP477" s="73"/>
      <c r="AQ477" s="73"/>
      <c r="AR477" s="74"/>
    </row>
    <row r="478" spans="1:46" s="11" customFormat="1" ht="13.5" customHeight="1" x14ac:dyDescent="0.15">
      <c r="A478" s="76"/>
      <c r="B478" s="77"/>
      <c r="C478" s="78"/>
      <c r="D478" s="104"/>
      <c r="E478" s="103"/>
      <c r="F478" s="79"/>
      <c r="G478" s="80"/>
      <c r="H478" s="81"/>
      <c r="I478" s="108"/>
      <c r="J478" s="109"/>
      <c r="K478" s="110"/>
      <c r="L478" s="96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5"/>
      <c r="AB478" s="79"/>
      <c r="AC478" s="81"/>
      <c r="AD478" s="75"/>
      <c r="AE478" s="73"/>
      <c r="AF478" s="73"/>
      <c r="AG478" s="73"/>
      <c r="AH478" s="73"/>
      <c r="AI478" s="73"/>
      <c r="AJ478" s="73"/>
      <c r="AK478" s="73"/>
      <c r="AL478" s="73"/>
      <c r="AM478" s="73"/>
      <c r="AN478" s="73"/>
      <c r="AO478" s="73"/>
      <c r="AP478" s="73"/>
      <c r="AQ478" s="73"/>
      <c r="AR478" s="74"/>
    </row>
    <row r="479" spans="1:46" s="11" customFormat="1" ht="2.25" customHeight="1" x14ac:dyDescent="0.15">
      <c r="A479" s="26"/>
      <c r="B479" s="27"/>
      <c r="C479" s="28"/>
      <c r="D479" s="26"/>
      <c r="E479" s="28"/>
      <c r="F479" s="26"/>
      <c r="G479" s="27"/>
      <c r="H479" s="28"/>
      <c r="I479" s="26"/>
      <c r="J479" s="27"/>
      <c r="K479" s="28"/>
      <c r="L479" s="26"/>
      <c r="M479" s="27"/>
      <c r="N479" s="27"/>
      <c r="O479" s="27"/>
      <c r="P479" s="28"/>
      <c r="Q479" s="27"/>
      <c r="R479" s="27"/>
      <c r="S479" s="27"/>
      <c r="T479" s="28"/>
      <c r="U479" s="27"/>
      <c r="V479" s="27"/>
      <c r="W479" s="27"/>
      <c r="X479" s="28"/>
      <c r="Y479" s="27"/>
      <c r="Z479" s="27"/>
      <c r="AA479" s="27"/>
      <c r="AB479" s="26"/>
      <c r="AC479" s="28"/>
      <c r="AD479" s="29"/>
      <c r="AE479" s="29"/>
      <c r="AF479" s="29"/>
      <c r="AG479" s="30"/>
      <c r="AH479" s="29"/>
      <c r="AI479" s="29"/>
      <c r="AJ479" s="29"/>
      <c r="AK479" s="30"/>
      <c r="AL479" s="29"/>
      <c r="AM479" s="29"/>
      <c r="AN479" s="29"/>
      <c r="AO479" s="30"/>
      <c r="AP479" s="29"/>
      <c r="AQ479" s="29"/>
      <c r="AR479" s="30"/>
    </row>
    <row r="480" spans="1:46" s="11" customFormat="1" ht="13.5" customHeight="1" x14ac:dyDescent="0.15">
      <c r="A480" s="55" t="s">
        <v>3</v>
      </c>
      <c r="B480" s="56"/>
      <c r="C480" s="57"/>
      <c r="D480" s="82"/>
      <c r="E480" s="83"/>
      <c r="F480" s="84"/>
      <c r="G480" s="84"/>
      <c r="H480" s="84"/>
      <c r="I480" s="84"/>
      <c r="J480" s="84"/>
      <c r="K480" s="85"/>
      <c r="L480" s="93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5"/>
      <c r="AB480" s="97">
        <v>1</v>
      </c>
      <c r="AC480" s="60"/>
      <c r="AD480" s="72" t="str">
        <f>IF(OR(L480="",AB480="",AB481=""),"0",ROUNDDOWN(L480*AB480/AB481,0))</f>
        <v>0</v>
      </c>
      <c r="AE480" s="73"/>
      <c r="AF480" s="73"/>
      <c r="AG480" s="73"/>
      <c r="AH480" s="73"/>
      <c r="AI480" s="73"/>
      <c r="AJ480" s="73"/>
      <c r="AK480" s="73"/>
      <c r="AL480" s="73"/>
      <c r="AM480" s="73"/>
      <c r="AN480" s="73"/>
      <c r="AO480" s="73"/>
      <c r="AP480" s="73"/>
      <c r="AQ480" s="73"/>
      <c r="AR480" s="74"/>
    </row>
    <row r="481" spans="1:46" s="11" customFormat="1" ht="13.5" customHeight="1" x14ac:dyDescent="0.15">
      <c r="A481" s="58"/>
      <c r="B481" s="59"/>
      <c r="C481" s="60"/>
      <c r="D481" s="86"/>
      <c r="E481" s="87"/>
      <c r="F481" s="88"/>
      <c r="G481" s="88"/>
      <c r="H481" s="88"/>
      <c r="I481" s="88"/>
      <c r="J481" s="88"/>
      <c r="K481" s="89"/>
      <c r="L481" s="96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5"/>
      <c r="AB481" s="97">
        <v>2</v>
      </c>
      <c r="AC481" s="60"/>
      <c r="AD481" s="75"/>
      <c r="AE481" s="73"/>
      <c r="AF481" s="73"/>
      <c r="AG481" s="73"/>
      <c r="AH481" s="73"/>
      <c r="AI481" s="73"/>
      <c r="AJ481" s="73"/>
      <c r="AK481" s="73"/>
      <c r="AL481" s="73"/>
      <c r="AM481" s="73"/>
      <c r="AN481" s="73"/>
      <c r="AO481" s="73"/>
      <c r="AP481" s="73"/>
      <c r="AQ481" s="73"/>
      <c r="AR481" s="74"/>
    </row>
    <row r="482" spans="1:46" s="11" customFormat="1" ht="2.25" customHeight="1" x14ac:dyDescent="0.15">
      <c r="A482" s="26"/>
      <c r="B482" s="27"/>
      <c r="C482" s="28"/>
      <c r="D482" s="90"/>
      <c r="E482" s="91"/>
      <c r="F482" s="91"/>
      <c r="G482" s="91"/>
      <c r="H482" s="91"/>
      <c r="I482" s="91"/>
      <c r="J482" s="91"/>
      <c r="K482" s="92"/>
      <c r="L482" s="26"/>
      <c r="M482" s="27"/>
      <c r="N482" s="27"/>
      <c r="O482" s="27"/>
      <c r="P482" s="28"/>
      <c r="Q482" s="27"/>
      <c r="R482" s="27"/>
      <c r="S482" s="27"/>
      <c r="T482" s="28"/>
      <c r="U482" s="27"/>
      <c r="V482" s="27"/>
      <c r="W482" s="27"/>
      <c r="X482" s="28"/>
      <c r="Y482" s="27"/>
      <c r="Z482" s="27"/>
      <c r="AA482" s="27"/>
      <c r="AB482" s="26"/>
      <c r="AC482" s="28"/>
      <c r="AD482" s="27"/>
      <c r="AE482" s="27"/>
      <c r="AF482" s="27"/>
      <c r="AG482" s="28"/>
      <c r="AH482" s="27"/>
      <c r="AI482" s="27"/>
      <c r="AJ482" s="27"/>
      <c r="AK482" s="28"/>
      <c r="AL482" s="27"/>
      <c r="AM482" s="27"/>
      <c r="AN482" s="27"/>
      <c r="AO482" s="28"/>
      <c r="AP482" s="27"/>
      <c r="AQ482" s="27"/>
      <c r="AR482" s="28"/>
    </row>
    <row r="483" spans="1:46" s="11" customFormat="1" ht="13.5" customHeight="1" x14ac:dyDescent="0.15">
      <c r="A483" s="55" t="s">
        <v>2</v>
      </c>
      <c r="B483" s="56"/>
      <c r="C483" s="57"/>
      <c r="D483" s="61">
        <f>D471+D474+D477</f>
        <v>0</v>
      </c>
      <c r="E483" s="62"/>
      <c r="F483" s="64"/>
      <c r="G483" s="65"/>
      <c r="H483" s="66"/>
      <c r="I483" s="61">
        <f>I471+I474+I477</f>
        <v>0</v>
      </c>
      <c r="J483" s="70"/>
      <c r="K483" s="71"/>
      <c r="L483" s="37">
        <f>L471+L474+L477+L480</f>
        <v>0</v>
      </c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9"/>
      <c r="AB483" s="64"/>
      <c r="AC483" s="66"/>
      <c r="AD483" s="37">
        <f>AD471+AD474+AD477+AD480</f>
        <v>0</v>
      </c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9"/>
    </row>
    <row r="484" spans="1:46" s="11" customFormat="1" ht="13.5" customHeight="1" x14ac:dyDescent="0.15">
      <c r="A484" s="58"/>
      <c r="B484" s="59"/>
      <c r="C484" s="60"/>
      <c r="D484" s="63"/>
      <c r="E484" s="62"/>
      <c r="F484" s="67"/>
      <c r="G484" s="68"/>
      <c r="H484" s="69"/>
      <c r="I484" s="63"/>
      <c r="J484" s="70"/>
      <c r="K484" s="71"/>
      <c r="L484" s="40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9"/>
      <c r="AB484" s="67"/>
      <c r="AC484" s="69"/>
      <c r="AD484" s="40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9"/>
    </row>
    <row r="485" spans="1:46" s="11" customFormat="1" ht="2.25" customHeight="1" thickBot="1" x14ac:dyDescent="0.2">
      <c r="A485" s="31"/>
      <c r="B485" s="32"/>
      <c r="C485" s="33"/>
      <c r="D485" s="31"/>
      <c r="E485" s="33"/>
      <c r="F485" s="31"/>
      <c r="G485" s="32"/>
      <c r="H485" s="33"/>
      <c r="I485" s="31"/>
      <c r="J485" s="32"/>
      <c r="K485" s="33"/>
      <c r="L485" s="31"/>
      <c r="M485" s="32"/>
      <c r="N485" s="32"/>
      <c r="O485" s="32"/>
      <c r="P485" s="33"/>
      <c r="Q485" s="32"/>
      <c r="R485" s="32"/>
      <c r="S485" s="32"/>
      <c r="T485" s="33"/>
      <c r="U485" s="32"/>
      <c r="V485" s="32"/>
      <c r="W485" s="32"/>
      <c r="X485" s="33"/>
      <c r="Y485" s="32"/>
      <c r="Z485" s="32"/>
      <c r="AA485" s="32"/>
      <c r="AB485" s="31"/>
      <c r="AC485" s="33"/>
      <c r="AD485" s="32"/>
      <c r="AE485" s="32"/>
      <c r="AF485" s="32"/>
      <c r="AG485" s="33"/>
      <c r="AH485" s="32"/>
      <c r="AI485" s="32"/>
      <c r="AJ485" s="32"/>
      <c r="AK485" s="33"/>
      <c r="AL485" s="32"/>
      <c r="AM485" s="32"/>
      <c r="AN485" s="32"/>
      <c r="AO485" s="33"/>
      <c r="AP485" s="32"/>
      <c r="AQ485" s="32"/>
      <c r="AR485" s="33"/>
    </row>
    <row r="486" spans="1:46" s="11" customFormat="1" ht="37.5" customHeight="1" thickTop="1" x14ac:dyDescent="0.2">
      <c r="A486" s="41" t="s">
        <v>1</v>
      </c>
      <c r="B486" s="42"/>
      <c r="C486" s="42"/>
      <c r="D486" s="42"/>
      <c r="E486" s="42"/>
      <c r="F486" s="42"/>
      <c r="G486" s="42"/>
      <c r="H486" s="43"/>
      <c r="I486" s="44">
        <f>I446+I464+I483</f>
        <v>0</v>
      </c>
      <c r="J486" s="45"/>
      <c r="K486" s="46"/>
      <c r="L486" s="41" t="s">
        <v>0</v>
      </c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3"/>
      <c r="AD486" s="50">
        <f>AD446+AD464+AD483</f>
        <v>0</v>
      </c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2"/>
      <c r="AS486" s="53" t="s">
        <v>112</v>
      </c>
      <c r="AT486" s="54"/>
    </row>
    <row r="487" spans="1:46" ht="2.25" customHeight="1" x14ac:dyDescent="0.15">
      <c r="A487" s="10"/>
      <c r="B487" s="9"/>
      <c r="C487" s="9"/>
      <c r="D487" s="9"/>
      <c r="E487" s="9"/>
      <c r="F487" s="9"/>
      <c r="G487" s="9"/>
      <c r="H487" s="8"/>
      <c r="I487" s="47"/>
      <c r="J487" s="48"/>
      <c r="K487" s="49"/>
      <c r="L487" s="7"/>
      <c r="M487" s="6"/>
      <c r="N487" s="6"/>
      <c r="O487" s="6"/>
      <c r="P487" s="5"/>
      <c r="Q487" s="6"/>
      <c r="R487" s="6"/>
      <c r="S487" s="6"/>
      <c r="T487" s="5"/>
      <c r="U487" s="6"/>
      <c r="V487" s="6"/>
      <c r="W487" s="6"/>
      <c r="X487" s="5"/>
      <c r="Y487" s="6"/>
      <c r="Z487" s="6"/>
      <c r="AA487" s="6"/>
      <c r="AB487" s="7"/>
      <c r="AC487" s="5"/>
      <c r="AD487" s="6"/>
      <c r="AE487" s="6"/>
      <c r="AF487" s="6"/>
      <c r="AG487" s="5"/>
      <c r="AH487" s="6"/>
      <c r="AI487" s="6"/>
      <c r="AJ487" s="6"/>
      <c r="AK487" s="5"/>
      <c r="AL487" s="6"/>
      <c r="AM487" s="6"/>
      <c r="AN487" s="6"/>
      <c r="AO487" s="5"/>
      <c r="AP487" s="6"/>
      <c r="AQ487" s="6"/>
      <c r="AR487" s="5"/>
    </row>
    <row r="488" spans="1:46" s="11" customFormat="1" ht="27" customHeight="1" x14ac:dyDescent="0.15">
      <c r="A488" s="20" t="s">
        <v>22</v>
      </c>
      <c r="B488" s="21" t="s">
        <v>21</v>
      </c>
      <c r="C488" s="140"/>
      <c r="D488" s="141"/>
      <c r="E488" s="141"/>
      <c r="F488" s="141"/>
      <c r="G488" s="142"/>
      <c r="H488" s="136" t="s">
        <v>20</v>
      </c>
      <c r="I488" s="125"/>
      <c r="J488" s="140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  <c r="AA488" s="141"/>
      <c r="AB488" s="141"/>
      <c r="AC488" s="141"/>
      <c r="AD488" s="141"/>
      <c r="AE488" s="141"/>
      <c r="AF488" s="141"/>
      <c r="AG488" s="141"/>
      <c r="AH488" s="141"/>
      <c r="AI488" s="141"/>
      <c r="AJ488" s="141"/>
      <c r="AK488" s="141"/>
      <c r="AL488" s="141"/>
      <c r="AM488" s="141"/>
      <c r="AN488" s="141"/>
      <c r="AO488" s="141"/>
      <c r="AP488" s="141"/>
      <c r="AQ488" s="141"/>
      <c r="AR488" s="142"/>
    </row>
    <row r="489" spans="1:46" s="11" customFormat="1" ht="15" customHeight="1" x14ac:dyDescent="0.15">
      <c r="A489" s="114" t="s">
        <v>19</v>
      </c>
      <c r="B489" s="115"/>
      <c r="C489" s="57"/>
      <c r="D489" s="119" t="s">
        <v>18</v>
      </c>
      <c r="E489" s="120"/>
      <c r="F489" s="120"/>
      <c r="G489" s="120"/>
      <c r="H489" s="120"/>
      <c r="I489" s="120"/>
      <c r="J489" s="120"/>
      <c r="K489" s="121"/>
      <c r="L489" s="119" t="s">
        <v>17</v>
      </c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1"/>
      <c r="AT489" s="137" t="s">
        <v>23</v>
      </c>
    </row>
    <row r="490" spans="1:46" s="11" customFormat="1" ht="30" customHeight="1" x14ac:dyDescent="0.15">
      <c r="A490" s="116"/>
      <c r="B490" s="117"/>
      <c r="C490" s="118"/>
      <c r="D490" s="122" t="s">
        <v>16</v>
      </c>
      <c r="E490" s="121"/>
      <c r="F490" s="123" t="s">
        <v>15</v>
      </c>
      <c r="G490" s="124"/>
      <c r="H490" s="125"/>
      <c r="I490" s="122" t="s">
        <v>14</v>
      </c>
      <c r="J490" s="120"/>
      <c r="K490" s="121"/>
      <c r="L490" s="122" t="s">
        <v>13</v>
      </c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1"/>
      <c r="AB490" s="123" t="s">
        <v>12</v>
      </c>
      <c r="AC490" s="125"/>
      <c r="AD490" s="122" t="s">
        <v>11</v>
      </c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1"/>
      <c r="AT490" s="138"/>
    </row>
    <row r="491" spans="1:46" s="11" customFormat="1" ht="12" customHeight="1" x14ac:dyDescent="0.15">
      <c r="A491" s="22"/>
      <c r="B491" s="23"/>
      <c r="C491" s="24"/>
      <c r="D491" s="23"/>
      <c r="E491" s="25" t="s">
        <v>10</v>
      </c>
      <c r="F491" s="22"/>
      <c r="G491" s="23"/>
      <c r="H491" s="24"/>
      <c r="I491" s="23"/>
      <c r="J491" s="23"/>
      <c r="K491" s="25" t="s">
        <v>10</v>
      </c>
      <c r="L491" s="22"/>
      <c r="M491" s="23"/>
      <c r="N491" s="23"/>
      <c r="O491" s="132" t="s">
        <v>9</v>
      </c>
      <c r="P491" s="132"/>
      <c r="Q491" s="132"/>
      <c r="R491" s="23"/>
      <c r="S491" s="132" t="s">
        <v>8</v>
      </c>
      <c r="T491" s="132"/>
      <c r="U491" s="132"/>
      <c r="V491" s="23"/>
      <c r="W491" s="98" t="s">
        <v>7</v>
      </c>
      <c r="X491" s="98"/>
      <c r="Y491" s="98"/>
      <c r="Z491" s="126" t="s">
        <v>6</v>
      </c>
      <c r="AA491" s="126"/>
      <c r="AB491" s="22"/>
      <c r="AC491" s="24"/>
      <c r="AD491" s="23"/>
      <c r="AE491" s="23"/>
      <c r="AF491" s="132" t="s">
        <v>9</v>
      </c>
      <c r="AG491" s="132"/>
      <c r="AH491" s="132"/>
      <c r="AI491" s="23"/>
      <c r="AJ491" s="132" t="s">
        <v>8</v>
      </c>
      <c r="AK491" s="132"/>
      <c r="AL491" s="132"/>
      <c r="AM491" s="23"/>
      <c r="AN491" s="98" t="s">
        <v>7</v>
      </c>
      <c r="AO491" s="98"/>
      <c r="AP491" s="98"/>
      <c r="AQ491" s="126" t="s">
        <v>6</v>
      </c>
      <c r="AR491" s="127"/>
      <c r="AT491" s="138"/>
    </row>
    <row r="492" spans="1:46" s="11" customFormat="1" ht="11.25" customHeight="1" x14ac:dyDescent="0.15">
      <c r="A492" s="128" t="s">
        <v>5</v>
      </c>
      <c r="B492" s="129"/>
      <c r="C492" s="130"/>
      <c r="D492" s="102"/>
      <c r="E492" s="103"/>
      <c r="F492" s="79"/>
      <c r="G492" s="80"/>
      <c r="H492" s="81"/>
      <c r="I492" s="131" t="str">
        <f>IF(OR(D492="",F492="",F493=""),"0",ROUNDDOWN(D492*F492/F493,2))</f>
        <v>0</v>
      </c>
      <c r="J492" s="109"/>
      <c r="K492" s="110"/>
      <c r="L492" s="93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5"/>
      <c r="AB492" s="79"/>
      <c r="AC492" s="81"/>
      <c r="AD492" s="72" t="str">
        <f>IF(OR(L492="",AB492="",AB493=""),"0",ROUNDDOWN(L492*AB492/AB493,0))</f>
        <v>0</v>
      </c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  <c r="AO492" s="73"/>
      <c r="AP492" s="73"/>
      <c r="AQ492" s="73"/>
      <c r="AR492" s="74"/>
      <c r="AT492" s="138"/>
    </row>
    <row r="493" spans="1:46" s="11" customFormat="1" ht="11.25" customHeight="1" x14ac:dyDescent="0.15">
      <c r="A493" s="76" t="s">
        <v>4</v>
      </c>
      <c r="B493" s="77"/>
      <c r="C493" s="78"/>
      <c r="D493" s="104"/>
      <c r="E493" s="103"/>
      <c r="F493" s="79"/>
      <c r="G493" s="80"/>
      <c r="H493" s="81"/>
      <c r="I493" s="108"/>
      <c r="J493" s="109"/>
      <c r="K493" s="110"/>
      <c r="L493" s="96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5"/>
      <c r="AB493" s="79"/>
      <c r="AC493" s="81"/>
      <c r="AD493" s="75"/>
      <c r="AE493" s="73"/>
      <c r="AF493" s="73"/>
      <c r="AG493" s="73"/>
      <c r="AH493" s="73"/>
      <c r="AI493" s="73"/>
      <c r="AJ493" s="73"/>
      <c r="AK493" s="73"/>
      <c r="AL493" s="73"/>
      <c r="AM493" s="73"/>
      <c r="AN493" s="73"/>
      <c r="AO493" s="73"/>
      <c r="AP493" s="73"/>
      <c r="AQ493" s="73"/>
      <c r="AR493" s="74"/>
      <c r="AT493" s="138"/>
    </row>
    <row r="494" spans="1:46" s="11" customFormat="1" ht="2.25" customHeight="1" x14ac:dyDescent="0.15">
      <c r="A494" s="26"/>
      <c r="B494" s="27"/>
      <c r="C494" s="28"/>
      <c r="D494" s="27"/>
      <c r="E494" s="27"/>
      <c r="F494" s="26"/>
      <c r="G494" s="27"/>
      <c r="H494" s="28"/>
      <c r="I494" s="27"/>
      <c r="J494" s="27"/>
      <c r="K494" s="27"/>
      <c r="L494" s="26"/>
      <c r="M494" s="27"/>
      <c r="N494" s="27"/>
      <c r="O494" s="27"/>
      <c r="P494" s="28"/>
      <c r="Q494" s="27"/>
      <c r="R494" s="27"/>
      <c r="S494" s="27"/>
      <c r="T494" s="28"/>
      <c r="U494" s="27"/>
      <c r="V494" s="27"/>
      <c r="W494" s="27"/>
      <c r="X494" s="28"/>
      <c r="Y494" s="27"/>
      <c r="Z494" s="27"/>
      <c r="AA494" s="27"/>
      <c r="AB494" s="26"/>
      <c r="AC494" s="28"/>
      <c r="AD494" s="29"/>
      <c r="AE494" s="29"/>
      <c r="AF494" s="29"/>
      <c r="AG494" s="30"/>
      <c r="AH494" s="29"/>
      <c r="AI494" s="29"/>
      <c r="AJ494" s="29"/>
      <c r="AK494" s="30"/>
      <c r="AL494" s="29"/>
      <c r="AM494" s="29"/>
      <c r="AN494" s="29"/>
      <c r="AO494" s="30"/>
      <c r="AP494" s="29"/>
      <c r="AQ494" s="29"/>
      <c r="AR494" s="30"/>
      <c r="AT494" s="138"/>
    </row>
    <row r="495" spans="1:46" s="11" customFormat="1" ht="13.5" customHeight="1" x14ac:dyDescent="0.15">
      <c r="A495" s="111" t="s">
        <v>5</v>
      </c>
      <c r="B495" s="112"/>
      <c r="C495" s="113"/>
      <c r="D495" s="102"/>
      <c r="E495" s="103"/>
      <c r="F495" s="79"/>
      <c r="G495" s="80"/>
      <c r="H495" s="81"/>
      <c r="I495" s="105" t="str">
        <f>IF(OR(D495="",F495="",F496=""),"0",ROUNDDOWN(D495*F495/F496,2))</f>
        <v>0</v>
      </c>
      <c r="J495" s="106"/>
      <c r="K495" s="107"/>
      <c r="L495" s="93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5"/>
      <c r="AB495" s="79"/>
      <c r="AC495" s="81"/>
      <c r="AD495" s="72" t="str">
        <f>IF(OR(L495="",AB495="",AB496=""),"0",ROUNDDOWN(L495*AB495/AB496,0))</f>
        <v>0</v>
      </c>
      <c r="AE495" s="73"/>
      <c r="AF495" s="73"/>
      <c r="AG495" s="73"/>
      <c r="AH495" s="73"/>
      <c r="AI495" s="73"/>
      <c r="AJ495" s="73"/>
      <c r="AK495" s="73"/>
      <c r="AL495" s="73"/>
      <c r="AM495" s="73"/>
      <c r="AN495" s="73"/>
      <c r="AO495" s="73"/>
      <c r="AP495" s="73"/>
      <c r="AQ495" s="73"/>
      <c r="AR495" s="74"/>
      <c r="AT495" s="138"/>
    </row>
    <row r="496" spans="1:46" s="11" customFormat="1" ht="13.5" customHeight="1" x14ac:dyDescent="0.15">
      <c r="A496" s="76" t="s">
        <v>4</v>
      </c>
      <c r="B496" s="77"/>
      <c r="C496" s="78"/>
      <c r="D496" s="104"/>
      <c r="E496" s="103"/>
      <c r="F496" s="79"/>
      <c r="G496" s="80"/>
      <c r="H496" s="81"/>
      <c r="I496" s="108"/>
      <c r="J496" s="109"/>
      <c r="K496" s="110"/>
      <c r="L496" s="96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5"/>
      <c r="AB496" s="79"/>
      <c r="AC496" s="81"/>
      <c r="AD496" s="75"/>
      <c r="AE496" s="73"/>
      <c r="AF496" s="73"/>
      <c r="AG496" s="73"/>
      <c r="AH496" s="73"/>
      <c r="AI496" s="73"/>
      <c r="AJ496" s="73"/>
      <c r="AK496" s="73"/>
      <c r="AL496" s="73"/>
      <c r="AM496" s="73"/>
      <c r="AN496" s="73"/>
      <c r="AO496" s="73"/>
      <c r="AP496" s="73"/>
      <c r="AQ496" s="73"/>
      <c r="AR496" s="74"/>
      <c r="AT496" s="138"/>
    </row>
    <row r="497" spans="1:46" s="11" customFormat="1" ht="2.25" customHeight="1" x14ac:dyDescent="0.15">
      <c r="A497" s="26"/>
      <c r="B497" s="27"/>
      <c r="C497" s="28"/>
      <c r="D497" s="26"/>
      <c r="E497" s="28"/>
      <c r="F497" s="26"/>
      <c r="G497" s="27"/>
      <c r="H497" s="28"/>
      <c r="I497" s="26"/>
      <c r="J497" s="27"/>
      <c r="K497" s="28"/>
      <c r="L497" s="26"/>
      <c r="M497" s="27"/>
      <c r="N497" s="27"/>
      <c r="O497" s="27"/>
      <c r="P497" s="28"/>
      <c r="Q497" s="27"/>
      <c r="R497" s="27"/>
      <c r="S497" s="27"/>
      <c r="T497" s="28"/>
      <c r="U497" s="27"/>
      <c r="V497" s="27"/>
      <c r="W497" s="27"/>
      <c r="X497" s="28"/>
      <c r="Y497" s="27"/>
      <c r="Z497" s="27"/>
      <c r="AA497" s="27"/>
      <c r="AB497" s="26"/>
      <c r="AC497" s="28"/>
      <c r="AD497" s="29"/>
      <c r="AE497" s="29"/>
      <c r="AF497" s="29"/>
      <c r="AG497" s="30"/>
      <c r="AH497" s="29"/>
      <c r="AI497" s="29"/>
      <c r="AJ497" s="29"/>
      <c r="AK497" s="30"/>
      <c r="AL497" s="29"/>
      <c r="AM497" s="29"/>
      <c r="AN497" s="29"/>
      <c r="AO497" s="30"/>
      <c r="AP497" s="29"/>
      <c r="AQ497" s="29"/>
      <c r="AR497" s="30"/>
      <c r="AT497" s="138"/>
    </row>
    <row r="498" spans="1:46" s="11" customFormat="1" ht="13.5" customHeight="1" x14ac:dyDescent="0.15">
      <c r="A498" s="99"/>
      <c r="B498" s="100"/>
      <c r="C498" s="101"/>
      <c r="D498" s="102"/>
      <c r="E498" s="103"/>
      <c r="F498" s="79"/>
      <c r="G498" s="80"/>
      <c r="H498" s="81"/>
      <c r="I498" s="105" t="str">
        <f>IF(OR(D498="",F498="",F499=""),"0",ROUNDDOWN(D498*F498/F499,2))</f>
        <v>0</v>
      </c>
      <c r="J498" s="106"/>
      <c r="K498" s="107"/>
      <c r="L498" s="93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5"/>
      <c r="AB498" s="79"/>
      <c r="AC498" s="81"/>
      <c r="AD498" s="72" t="str">
        <f>IF(OR(L498="",AB498="",AB499=""),"0",ROUNDDOWN(L498*AB498/AB499,0))</f>
        <v>0</v>
      </c>
      <c r="AE498" s="73"/>
      <c r="AF498" s="73"/>
      <c r="AG498" s="73"/>
      <c r="AH498" s="73"/>
      <c r="AI498" s="73"/>
      <c r="AJ498" s="73"/>
      <c r="AK498" s="73"/>
      <c r="AL498" s="73"/>
      <c r="AM498" s="73"/>
      <c r="AN498" s="73"/>
      <c r="AO498" s="73"/>
      <c r="AP498" s="73"/>
      <c r="AQ498" s="73"/>
      <c r="AR498" s="74"/>
      <c r="AT498" s="138"/>
    </row>
    <row r="499" spans="1:46" s="11" customFormat="1" ht="13.5" customHeight="1" x14ac:dyDescent="0.15">
      <c r="A499" s="76"/>
      <c r="B499" s="77"/>
      <c r="C499" s="78"/>
      <c r="D499" s="104"/>
      <c r="E499" s="103"/>
      <c r="F499" s="79"/>
      <c r="G499" s="80"/>
      <c r="H499" s="81"/>
      <c r="I499" s="108"/>
      <c r="J499" s="109"/>
      <c r="K499" s="110"/>
      <c r="L499" s="96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5"/>
      <c r="AB499" s="79"/>
      <c r="AC499" s="81"/>
      <c r="AD499" s="75"/>
      <c r="AE499" s="73"/>
      <c r="AF499" s="73"/>
      <c r="AG499" s="73"/>
      <c r="AH499" s="73"/>
      <c r="AI499" s="73"/>
      <c r="AJ499" s="73"/>
      <c r="AK499" s="73"/>
      <c r="AL499" s="73"/>
      <c r="AM499" s="73"/>
      <c r="AN499" s="73"/>
      <c r="AO499" s="73"/>
      <c r="AP499" s="73"/>
      <c r="AQ499" s="73"/>
      <c r="AR499" s="74"/>
      <c r="AT499" s="138"/>
    </row>
    <row r="500" spans="1:46" s="11" customFormat="1" ht="2.25" customHeight="1" x14ac:dyDescent="0.15">
      <c r="A500" s="26"/>
      <c r="B500" s="27"/>
      <c r="C500" s="28"/>
      <c r="D500" s="26"/>
      <c r="E500" s="28"/>
      <c r="F500" s="26"/>
      <c r="G500" s="27"/>
      <c r="H500" s="28"/>
      <c r="I500" s="26"/>
      <c r="J500" s="27"/>
      <c r="K500" s="28"/>
      <c r="L500" s="26"/>
      <c r="M500" s="27"/>
      <c r="N500" s="27"/>
      <c r="O500" s="27"/>
      <c r="P500" s="28"/>
      <c r="Q500" s="27"/>
      <c r="R500" s="27"/>
      <c r="S500" s="27"/>
      <c r="T500" s="28"/>
      <c r="U500" s="27"/>
      <c r="V500" s="27"/>
      <c r="W500" s="27"/>
      <c r="X500" s="28"/>
      <c r="Y500" s="27"/>
      <c r="Z500" s="27"/>
      <c r="AA500" s="27"/>
      <c r="AB500" s="26"/>
      <c r="AC500" s="28"/>
      <c r="AD500" s="29"/>
      <c r="AE500" s="29"/>
      <c r="AF500" s="29"/>
      <c r="AG500" s="30"/>
      <c r="AH500" s="29"/>
      <c r="AI500" s="29"/>
      <c r="AJ500" s="29"/>
      <c r="AK500" s="30"/>
      <c r="AL500" s="29"/>
      <c r="AM500" s="29"/>
      <c r="AN500" s="29"/>
      <c r="AO500" s="30"/>
      <c r="AP500" s="29"/>
      <c r="AQ500" s="29"/>
      <c r="AR500" s="30"/>
      <c r="AT500" s="138"/>
    </row>
    <row r="501" spans="1:46" s="11" customFormat="1" ht="13.5" customHeight="1" x14ac:dyDescent="0.15">
      <c r="A501" s="55" t="s">
        <v>3</v>
      </c>
      <c r="B501" s="56"/>
      <c r="C501" s="57"/>
      <c r="D501" s="82"/>
      <c r="E501" s="83"/>
      <c r="F501" s="84"/>
      <c r="G501" s="84"/>
      <c r="H501" s="84"/>
      <c r="I501" s="84"/>
      <c r="J501" s="84"/>
      <c r="K501" s="85"/>
      <c r="L501" s="93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5"/>
      <c r="AB501" s="97">
        <v>1</v>
      </c>
      <c r="AC501" s="60"/>
      <c r="AD501" s="72" t="str">
        <f>IF(OR(L501="",AB501="",AB502=""),"0",ROUNDDOWN(L501*AB501/AB502,0))</f>
        <v>0</v>
      </c>
      <c r="AE501" s="73"/>
      <c r="AF501" s="73"/>
      <c r="AG501" s="73"/>
      <c r="AH501" s="73"/>
      <c r="AI501" s="73"/>
      <c r="AJ501" s="73"/>
      <c r="AK501" s="73"/>
      <c r="AL501" s="73"/>
      <c r="AM501" s="73"/>
      <c r="AN501" s="73"/>
      <c r="AO501" s="73"/>
      <c r="AP501" s="73"/>
      <c r="AQ501" s="73"/>
      <c r="AR501" s="74"/>
      <c r="AT501" s="138"/>
    </row>
    <row r="502" spans="1:46" s="11" customFormat="1" ht="13.5" customHeight="1" x14ac:dyDescent="0.15">
      <c r="A502" s="58"/>
      <c r="B502" s="59"/>
      <c r="C502" s="60"/>
      <c r="D502" s="86"/>
      <c r="E502" s="87"/>
      <c r="F502" s="88"/>
      <c r="G502" s="88"/>
      <c r="H502" s="88"/>
      <c r="I502" s="88"/>
      <c r="J502" s="88"/>
      <c r="K502" s="89"/>
      <c r="L502" s="96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5"/>
      <c r="AB502" s="97">
        <v>2</v>
      </c>
      <c r="AC502" s="60"/>
      <c r="AD502" s="75"/>
      <c r="AE502" s="73"/>
      <c r="AF502" s="73"/>
      <c r="AG502" s="73"/>
      <c r="AH502" s="73"/>
      <c r="AI502" s="73"/>
      <c r="AJ502" s="73"/>
      <c r="AK502" s="73"/>
      <c r="AL502" s="73"/>
      <c r="AM502" s="73"/>
      <c r="AN502" s="73"/>
      <c r="AO502" s="73"/>
      <c r="AP502" s="73"/>
      <c r="AQ502" s="73"/>
      <c r="AR502" s="74"/>
      <c r="AT502" s="138"/>
    </row>
    <row r="503" spans="1:46" s="11" customFormat="1" ht="2.25" customHeight="1" x14ac:dyDescent="0.15">
      <c r="A503" s="26"/>
      <c r="B503" s="27"/>
      <c r="C503" s="28"/>
      <c r="D503" s="90"/>
      <c r="E503" s="91"/>
      <c r="F503" s="91"/>
      <c r="G503" s="91"/>
      <c r="H503" s="91"/>
      <c r="I503" s="91"/>
      <c r="J503" s="91"/>
      <c r="K503" s="92"/>
      <c r="L503" s="26"/>
      <c r="M503" s="27"/>
      <c r="N503" s="27"/>
      <c r="O503" s="27"/>
      <c r="P503" s="28"/>
      <c r="Q503" s="27"/>
      <c r="R503" s="27"/>
      <c r="S503" s="27"/>
      <c r="T503" s="28"/>
      <c r="U503" s="27"/>
      <c r="V503" s="27"/>
      <c r="W503" s="27"/>
      <c r="X503" s="28"/>
      <c r="Y503" s="27"/>
      <c r="Z503" s="27"/>
      <c r="AA503" s="27"/>
      <c r="AB503" s="26"/>
      <c r="AC503" s="28"/>
      <c r="AD503" s="27"/>
      <c r="AE503" s="27"/>
      <c r="AF503" s="27"/>
      <c r="AG503" s="28"/>
      <c r="AH503" s="27"/>
      <c r="AI503" s="27"/>
      <c r="AJ503" s="27"/>
      <c r="AK503" s="28"/>
      <c r="AL503" s="27"/>
      <c r="AM503" s="27"/>
      <c r="AN503" s="27"/>
      <c r="AO503" s="28"/>
      <c r="AP503" s="27"/>
      <c r="AQ503" s="27"/>
      <c r="AR503" s="28"/>
      <c r="AT503" s="138"/>
    </row>
    <row r="504" spans="1:46" s="11" customFormat="1" ht="13.5" customHeight="1" x14ac:dyDescent="0.15">
      <c r="A504" s="55" t="s">
        <v>2</v>
      </c>
      <c r="B504" s="56"/>
      <c r="C504" s="57"/>
      <c r="D504" s="61">
        <f>D492+D495+D498</f>
        <v>0</v>
      </c>
      <c r="E504" s="62"/>
      <c r="F504" s="64"/>
      <c r="G504" s="65"/>
      <c r="H504" s="66"/>
      <c r="I504" s="61">
        <f>I492+I495+I498</f>
        <v>0</v>
      </c>
      <c r="J504" s="70"/>
      <c r="K504" s="71"/>
      <c r="L504" s="37">
        <f>L492+L495+L498+L501</f>
        <v>0</v>
      </c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9"/>
      <c r="AB504" s="64"/>
      <c r="AC504" s="66"/>
      <c r="AD504" s="37">
        <f>AD492+AD495+AD498+AD501</f>
        <v>0</v>
      </c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9"/>
      <c r="AT504" s="138"/>
    </row>
    <row r="505" spans="1:46" s="11" customFormat="1" ht="13.5" customHeight="1" x14ac:dyDescent="0.15">
      <c r="A505" s="58"/>
      <c r="B505" s="59"/>
      <c r="C505" s="60"/>
      <c r="D505" s="63"/>
      <c r="E505" s="62"/>
      <c r="F505" s="67"/>
      <c r="G505" s="68"/>
      <c r="H505" s="69"/>
      <c r="I505" s="63"/>
      <c r="J505" s="70"/>
      <c r="K505" s="71"/>
      <c r="L505" s="40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9"/>
      <c r="AB505" s="67"/>
      <c r="AC505" s="69"/>
      <c r="AD505" s="40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9"/>
      <c r="AT505" s="138"/>
    </row>
    <row r="506" spans="1:46" s="11" customFormat="1" ht="2.25" customHeight="1" thickBot="1" x14ac:dyDescent="0.2">
      <c r="A506" s="31"/>
      <c r="B506" s="32"/>
      <c r="C506" s="33"/>
      <c r="D506" s="31"/>
      <c r="E506" s="33"/>
      <c r="F506" s="31"/>
      <c r="G506" s="32"/>
      <c r="H506" s="33"/>
      <c r="I506" s="31"/>
      <c r="J506" s="32"/>
      <c r="K506" s="33"/>
      <c r="L506" s="31"/>
      <c r="M506" s="32"/>
      <c r="N506" s="32"/>
      <c r="O506" s="32"/>
      <c r="P506" s="33"/>
      <c r="Q506" s="32"/>
      <c r="R506" s="32"/>
      <c r="S506" s="32"/>
      <c r="T506" s="33"/>
      <c r="U506" s="32"/>
      <c r="V506" s="32"/>
      <c r="W506" s="32"/>
      <c r="X506" s="33"/>
      <c r="Y506" s="32"/>
      <c r="Z506" s="32"/>
      <c r="AA506" s="32"/>
      <c r="AB506" s="31"/>
      <c r="AC506" s="33"/>
      <c r="AD506" s="32"/>
      <c r="AE506" s="32"/>
      <c r="AF506" s="32"/>
      <c r="AG506" s="33"/>
      <c r="AH506" s="32"/>
      <c r="AI506" s="32"/>
      <c r="AJ506" s="32"/>
      <c r="AK506" s="33"/>
      <c r="AL506" s="32"/>
      <c r="AM506" s="32"/>
      <c r="AN506" s="32"/>
      <c r="AO506" s="33"/>
      <c r="AP506" s="32"/>
      <c r="AQ506" s="32"/>
      <c r="AR506" s="33"/>
      <c r="AT506" s="138"/>
    </row>
    <row r="507" spans="1:46" s="11" customFormat="1" ht="27" customHeight="1" thickTop="1" x14ac:dyDescent="0.15">
      <c r="A507" s="20" t="s">
        <v>22</v>
      </c>
      <c r="B507" s="21" t="s">
        <v>21</v>
      </c>
      <c r="C507" s="133"/>
      <c r="D507" s="134"/>
      <c r="E507" s="134"/>
      <c r="F507" s="134"/>
      <c r="G507" s="135"/>
      <c r="H507" s="136" t="s">
        <v>20</v>
      </c>
      <c r="I507" s="125"/>
      <c r="J507" s="133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  <c r="AF507" s="134"/>
      <c r="AG507" s="134"/>
      <c r="AH507" s="134"/>
      <c r="AI507" s="134"/>
      <c r="AJ507" s="134"/>
      <c r="AK507" s="134"/>
      <c r="AL507" s="134"/>
      <c r="AM507" s="134"/>
      <c r="AN507" s="134"/>
      <c r="AO507" s="134"/>
      <c r="AP507" s="134"/>
      <c r="AQ507" s="134"/>
      <c r="AR507" s="135"/>
      <c r="AT507" s="138"/>
    </row>
    <row r="508" spans="1:46" s="11" customFormat="1" ht="15" customHeight="1" x14ac:dyDescent="0.15">
      <c r="A508" s="114" t="s">
        <v>19</v>
      </c>
      <c r="B508" s="115"/>
      <c r="C508" s="57"/>
      <c r="D508" s="119" t="s">
        <v>18</v>
      </c>
      <c r="E508" s="120"/>
      <c r="F508" s="120"/>
      <c r="G508" s="120"/>
      <c r="H508" s="120"/>
      <c r="I508" s="120"/>
      <c r="J508" s="120"/>
      <c r="K508" s="121"/>
      <c r="L508" s="119" t="s">
        <v>17</v>
      </c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1"/>
      <c r="AT508" s="139"/>
    </row>
    <row r="509" spans="1:46" s="11" customFormat="1" ht="30" customHeight="1" x14ac:dyDescent="0.15">
      <c r="A509" s="116"/>
      <c r="B509" s="117"/>
      <c r="C509" s="118"/>
      <c r="D509" s="122" t="s">
        <v>16</v>
      </c>
      <c r="E509" s="121"/>
      <c r="F509" s="123" t="s">
        <v>15</v>
      </c>
      <c r="G509" s="124"/>
      <c r="H509" s="125"/>
      <c r="I509" s="122" t="s">
        <v>14</v>
      </c>
      <c r="J509" s="120"/>
      <c r="K509" s="121"/>
      <c r="L509" s="122" t="s">
        <v>13</v>
      </c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1"/>
      <c r="AB509" s="123" t="s">
        <v>12</v>
      </c>
      <c r="AC509" s="125"/>
      <c r="AD509" s="122" t="s">
        <v>11</v>
      </c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1"/>
      <c r="AT509" s="139"/>
    </row>
    <row r="510" spans="1:46" s="11" customFormat="1" ht="12" customHeight="1" x14ac:dyDescent="0.15">
      <c r="A510" s="22"/>
      <c r="B510" s="23"/>
      <c r="C510" s="24"/>
      <c r="D510" s="23"/>
      <c r="E510" s="25" t="s">
        <v>10</v>
      </c>
      <c r="F510" s="22"/>
      <c r="G510" s="23"/>
      <c r="H510" s="24"/>
      <c r="I510" s="23"/>
      <c r="J510" s="23"/>
      <c r="K510" s="25" t="s">
        <v>10</v>
      </c>
      <c r="L510" s="22"/>
      <c r="M510" s="23"/>
      <c r="N510" s="23"/>
      <c r="O510" s="132" t="s">
        <v>9</v>
      </c>
      <c r="P510" s="132"/>
      <c r="Q510" s="132"/>
      <c r="R510" s="23"/>
      <c r="S510" s="132" t="s">
        <v>8</v>
      </c>
      <c r="T510" s="132"/>
      <c r="U510" s="132"/>
      <c r="V510" s="23"/>
      <c r="W510" s="98" t="s">
        <v>7</v>
      </c>
      <c r="X510" s="98"/>
      <c r="Y510" s="98"/>
      <c r="Z510" s="126" t="s">
        <v>6</v>
      </c>
      <c r="AA510" s="126"/>
      <c r="AB510" s="22"/>
      <c r="AC510" s="24"/>
      <c r="AD510" s="23"/>
      <c r="AE510" s="23"/>
      <c r="AF510" s="132" t="s">
        <v>9</v>
      </c>
      <c r="AG510" s="132"/>
      <c r="AH510" s="132"/>
      <c r="AI510" s="23"/>
      <c r="AJ510" s="132" t="s">
        <v>8</v>
      </c>
      <c r="AK510" s="132"/>
      <c r="AL510" s="132"/>
      <c r="AM510" s="23"/>
      <c r="AN510" s="98" t="s">
        <v>7</v>
      </c>
      <c r="AO510" s="98"/>
      <c r="AP510" s="98"/>
      <c r="AQ510" s="126" t="s">
        <v>6</v>
      </c>
      <c r="AR510" s="127"/>
    </row>
    <row r="511" spans="1:46" s="11" customFormat="1" ht="11.25" customHeight="1" x14ac:dyDescent="0.15">
      <c r="A511" s="128" t="s">
        <v>5</v>
      </c>
      <c r="B511" s="129"/>
      <c r="C511" s="130"/>
      <c r="D511" s="102"/>
      <c r="E511" s="103"/>
      <c r="F511" s="79"/>
      <c r="G511" s="80"/>
      <c r="H511" s="81"/>
      <c r="I511" s="131" t="str">
        <f>IF(OR(D511="",F511="",F512=""),"0",ROUNDDOWN(D511*F511/F512,2))</f>
        <v>0</v>
      </c>
      <c r="J511" s="109"/>
      <c r="K511" s="110"/>
      <c r="L511" s="93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5"/>
      <c r="AB511" s="79"/>
      <c r="AC511" s="81"/>
      <c r="AD511" s="72" t="str">
        <f>IF(OR(L511="",AB511="",AB512=""),"0",ROUNDDOWN(L511*AB511/AB512,0))</f>
        <v>0</v>
      </c>
      <c r="AE511" s="73"/>
      <c r="AF511" s="73"/>
      <c r="AG511" s="73"/>
      <c r="AH511" s="73"/>
      <c r="AI511" s="73"/>
      <c r="AJ511" s="73"/>
      <c r="AK511" s="73"/>
      <c r="AL511" s="73"/>
      <c r="AM511" s="73"/>
      <c r="AN511" s="73"/>
      <c r="AO511" s="73"/>
      <c r="AP511" s="73"/>
      <c r="AQ511" s="73"/>
      <c r="AR511" s="74"/>
    </row>
    <row r="512" spans="1:46" s="11" customFormat="1" ht="11.25" customHeight="1" x14ac:dyDescent="0.15">
      <c r="A512" s="76" t="s">
        <v>4</v>
      </c>
      <c r="B512" s="77"/>
      <c r="C512" s="78"/>
      <c r="D512" s="104"/>
      <c r="E512" s="103"/>
      <c r="F512" s="79"/>
      <c r="G512" s="80"/>
      <c r="H512" s="81"/>
      <c r="I512" s="108"/>
      <c r="J512" s="109"/>
      <c r="K512" s="110"/>
      <c r="L512" s="96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5"/>
      <c r="AB512" s="79"/>
      <c r="AC512" s="81"/>
      <c r="AD512" s="75"/>
      <c r="AE512" s="73"/>
      <c r="AF512" s="73"/>
      <c r="AG512" s="73"/>
      <c r="AH512" s="73"/>
      <c r="AI512" s="73"/>
      <c r="AJ512" s="73"/>
      <c r="AK512" s="73"/>
      <c r="AL512" s="73"/>
      <c r="AM512" s="73"/>
      <c r="AN512" s="73"/>
      <c r="AO512" s="73"/>
      <c r="AP512" s="73"/>
      <c r="AQ512" s="73"/>
      <c r="AR512" s="74"/>
    </row>
    <row r="513" spans="1:46" s="11" customFormat="1" ht="2.25" customHeight="1" x14ac:dyDescent="0.15">
      <c r="A513" s="26"/>
      <c r="B513" s="27"/>
      <c r="C513" s="28"/>
      <c r="D513" s="27"/>
      <c r="E513" s="27"/>
      <c r="F513" s="26"/>
      <c r="G513" s="27"/>
      <c r="H513" s="28"/>
      <c r="I513" s="27"/>
      <c r="J513" s="27"/>
      <c r="K513" s="27"/>
      <c r="L513" s="26"/>
      <c r="M513" s="27"/>
      <c r="N513" s="27"/>
      <c r="O513" s="27"/>
      <c r="P513" s="28"/>
      <c r="Q513" s="27"/>
      <c r="R513" s="27"/>
      <c r="S513" s="27"/>
      <c r="T513" s="28"/>
      <c r="U513" s="27"/>
      <c r="V513" s="27"/>
      <c r="W513" s="27"/>
      <c r="X513" s="28"/>
      <c r="Y513" s="27"/>
      <c r="Z513" s="27"/>
      <c r="AA513" s="27"/>
      <c r="AB513" s="26"/>
      <c r="AC513" s="28"/>
      <c r="AD513" s="29"/>
      <c r="AE513" s="29"/>
      <c r="AF513" s="29"/>
      <c r="AG513" s="30"/>
      <c r="AH513" s="29"/>
      <c r="AI513" s="29"/>
      <c r="AJ513" s="29"/>
      <c r="AK513" s="30"/>
      <c r="AL513" s="29"/>
      <c r="AM513" s="29"/>
      <c r="AN513" s="29"/>
      <c r="AO513" s="30"/>
      <c r="AP513" s="29"/>
      <c r="AQ513" s="29"/>
      <c r="AR513" s="30"/>
    </row>
    <row r="514" spans="1:46" s="11" customFormat="1" ht="13.5" customHeight="1" x14ac:dyDescent="0.15">
      <c r="A514" s="111" t="s">
        <v>5</v>
      </c>
      <c r="B514" s="112"/>
      <c r="C514" s="113"/>
      <c r="D514" s="102"/>
      <c r="E514" s="103"/>
      <c r="F514" s="79"/>
      <c r="G514" s="80"/>
      <c r="H514" s="81"/>
      <c r="I514" s="105" t="str">
        <f>IF(OR(D514="",F514="",F515=""),"0",ROUNDDOWN(D514*F514/F515,2))</f>
        <v>0</v>
      </c>
      <c r="J514" s="106"/>
      <c r="K514" s="107"/>
      <c r="L514" s="93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5"/>
      <c r="AB514" s="79"/>
      <c r="AC514" s="81"/>
      <c r="AD514" s="72" t="str">
        <f>IF(OR(L514="",AB514="",AB515=""),"0",ROUNDDOWN(L514*AB514/AB515,0))</f>
        <v>0</v>
      </c>
      <c r="AE514" s="73"/>
      <c r="AF514" s="73"/>
      <c r="AG514" s="73"/>
      <c r="AH514" s="73"/>
      <c r="AI514" s="73"/>
      <c r="AJ514" s="73"/>
      <c r="AK514" s="73"/>
      <c r="AL514" s="73"/>
      <c r="AM514" s="73"/>
      <c r="AN514" s="73"/>
      <c r="AO514" s="73"/>
      <c r="AP514" s="73"/>
      <c r="AQ514" s="73"/>
      <c r="AR514" s="74"/>
    </row>
    <row r="515" spans="1:46" s="11" customFormat="1" ht="13.5" customHeight="1" x14ac:dyDescent="0.15">
      <c r="A515" s="76" t="s">
        <v>4</v>
      </c>
      <c r="B515" s="77"/>
      <c r="C515" s="78"/>
      <c r="D515" s="104"/>
      <c r="E515" s="103"/>
      <c r="F515" s="79"/>
      <c r="G515" s="80"/>
      <c r="H515" s="81"/>
      <c r="I515" s="108"/>
      <c r="J515" s="109"/>
      <c r="K515" s="110"/>
      <c r="L515" s="96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5"/>
      <c r="AB515" s="79"/>
      <c r="AC515" s="81"/>
      <c r="AD515" s="75"/>
      <c r="AE515" s="73"/>
      <c r="AF515" s="73"/>
      <c r="AG515" s="73"/>
      <c r="AH515" s="73"/>
      <c r="AI515" s="73"/>
      <c r="AJ515" s="73"/>
      <c r="AK515" s="73"/>
      <c r="AL515" s="73"/>
      <c r="AM515" s="73"/>
      <c r="AN515" s="73"/>
      <c r="AO515" s="73"/>
      <c r="AP515" s="73"/>
      <c r="AQ515" s="73"/>
      <c r="AR515" s="74"/>
    </row>
    <row r="516" spans="1:46" s="11" customFormat="1" ht="2.25" customHeight="1" x14ac:dyDescent="0.15">
      <c r="A516" s="26"/>
      <c r="B516" s="27"/>
      <c r="C516" s="28"/>
      <c r="D516" s="26"/>
      <c r="E516" s="28"/>
      <c r="F516" s="26"/>
      <c r="G516" s="27"/>
      <c r="H516" s="28"/>
      <c r="I516" s="26"/>
      <c r="J516" s="27"/>
      <c r="K516" s="28"/>
      <c r="L516" s="26"/>
      <c r="M516" s="27"/>
      <c r="N516" s="27"/>
      <c r="O516" s="27"/>
      <c r="P516" s="28"/>
      <c r="Q516" s="27"/>
      <c r="R516" s="27"/>
      <c r="S516" s="27"/>
      <c r="T516" s="28"/>
      <c r="U516" s="27"/>
      <c r="V516" s="27"/>
      <c r="W516" s="27"/>
      <c r="X516" s="28"/>
      <c r="Y516" s="27"/>
      <c r="Z516" s="27"/>
      <c r="AA516" s="27"/>
      <c r="AB516" s="26"/>
      <c r="AC516" s="28"/>
      <c r="AD516" s="29"/>
      <c r="AE516" s="29"/>
      <c r="AF516" s="29"/>
      <c r="AG516" s="30"/>
      <c r="AH516" s="29"/>
      <c r="AI516" s="29"/>
      <c r="AJ516" s="29"/>
      <c r="AK516" s="30"/>
      <c r="AL516" s="29"/>
      <c r="AM516" s="29"/>
      <c r="AN516" s="29"/>
      <c r="AO516" s="30"/>
      <c r="AP516" s="29"/>
      <c r="AQ516" s="29"/>
      <c r="AR516" s="30"/>
    </row>
    <row r="517" spans="1:46" s="11" customFormat="1" ht="13.5" customHeight="1" x14ac:dyDescent="0.15">
      <c r="A517" s="99"/>
      <c r="B517" s="100"/>
      <c r="C517" s="101"/>
      <c r="D517" s="102"/>
      <c r="E517" s="103"/>
      <c r="F517" s="79"/>
      <c r="G517" s="80"/>
      <c r="H517" s="81"/>
      <c r="I517" s="105" t="str">
        <f>IF(OR(D517="",F517="",F518=""),"0",ROUNDDOWN(D517*F517/F518,2))</f>
        <v>0</v>
      </c>
      <c r="J517" s="106"/>
      <c r="K517" s="107"/>
      <c r="L517" s="93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5"/>
      <c r="AB517" s="79"/>
      <c r="AC517" s="81"/>
      <c r="AD517" s="72" t="str">
        <f>IF(OR(L517="",AB517="",AB518=""),"0",ROUNDDOWN(L517*AB517/AB518,0))</f>
        <v>0</v>
      </c>
      <c r="AE517" s="73"/>
      <c r="AF517" s="73"/>
      <c r="AG517" s="73"/>
      <c r="AH517" s="73"/>
      <c r="AI517" s="73"/>
      <c r="AJ517" s="73"/>
      <c r="AK517" s="73"/>
      <c r="AL517" s="73"/>
      <c r="AM517" s="73"/>
      <c r="AN517" s="73"/>
      <c r="AO517" s="73"/>
      <c r="AP517" s="73"/>
      <c r="AQ517" s="73"/>
      <c r="AR517" s="74"/>
    </row>
    <row r="518" spans="1:46" s="11" customFormat="1" ht="13.5" customHeight="1" x14ac:dyDescent="0.15">
      <c r="A518" s="76"/>
      <c r="B518" s="77"/>
      <c r="C518" s="78"/>
      <c r="D518" s="104"/>
      <c r="E518" s="103"/>
      <c r="F518" s="79"/>
      <c r="G518" s="80"/>
      <c r="H518" s="81"/>
      <c r="I518" s="108"/>
      <c r="J518" s="109"/>
      <c r="K518" s="110"/>
      <c r="L518" s="96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5"/>
      <c r="AB518" s="79"/>
      <c r="AC518" s="81"/>
      <c r="AD518" s="75"/>
      <c r="AE518" s="73"/>
      <c r="AF518" s="73"/>
      <c r="AG518" s="73"/>
      <c r="AH518" s="73"/>
      <c r="AI518" s="73"/>
      <c r="AJ518" s="73"/>
      <c r="AK518" s="73"/>
      <c r="AL518" s="73"/>
      <c r="AM518" s="73"/>
      <c r="AN518" s="73"/>
      <c r="AO518" s="73"/>
      <c r="AP518" s="73"/>
      <c r="AQ518" s="73"/>
      <c r="AR518" s="74"/>
    </row>
    <row r="519" spans="1:46" s="11" customFormat="1" ht="2.25" customHeight="1" x14ac:dyDescent="0.15">
      <c r="A519" s="26"/>
      <c r="B519" s="27"/>
      <c r="C519" s="28"/>
      <c r="D519" s="26"/>
      <c r="E519" s="28"/>
      <c r="F519" s="26"/>
      <c r="G519" s="27"/>
      <c r="H519" s="28"/>
      <c r="I519" s="26"/>
      <c r="J519" s="27"/>
      <c r="K519" s="28"/>
      <c r="L519" s="26"/>
      <c r="M519" s="27"/>
      <c r="N519" s="27"/>
      <c r="O519" s="27"/>
      <c r="P519" s="28"/>
      <c r="Q519" s="27"/>
      <c r="R519" s="27"/>
      <c r="S519" s="27"/>
      <c r="T519" s="28"/>
      <c r="U519" s="27"/>
      <c r="V519" s="27"/>
      <c r="W519" s="27"/>
      <c r="X519" s="28"/>
      <c r="Y519" s="27"/>
      <c r="Z519" s="27"/>
      <c r="AA519" s="27"/>
      <c r="AB519" s="26"/>
      <c r="AC519" s="28"/>
      <c r="AD519" s="29"/>
      <c r="AE519" s="29"/>
      <c r="AF519" s="29"/>
      <c r="AG519" s="30"/>
      <c r="AH519" s="29"/>
      <c r="AI519" s="29"/>
      <c r="AJ519" s="29"/>
      <c r="AK519" s="30"/>
      <c r="AL519" s="29"/>
      <c r="AM519" s="29"/>
      <c r="AN519" s="29"/>
      <c r="AO519" s="30"/>
      <c r="AP519" s="29"/>
      <c r="AQ519" s="29"/>
      <c r="AR519" s="30"/>
    </row>
    <row r="520" spans="1:46" s="11" customFormat="1" ht="13.5" customHeight="1" x14ac:dyDescent="0.15">
      <c r="A520" s="55" t="s">
        <v>3</v>
      </c>
      <c r="B520" s="56"/>
      <c r="C520" s="57"/>
      <c r="D520" s="82"/>
      <c r="E520" s="83"/>
      <c r="F520" s="84"/>
      <c r="G520" s="84"/>
      <c r="H520" s="84"/>
      <c r="I520" s="84"/>
      <c r="J520" s="84"/>
      <c r="K520" s="85"/>
      <c r="L520" s="93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5"/>
      <c r="AB520" s="97">
        <v>1</v>
      </c>
      <c r="AC520" s="60"/>
      <c r="AD520" s="72" t="str">
        <f>IF(OR(L520="",AB520="",AB521=""),"0",ROUNDDOWN(L520*AB520/AB521,0))</f>
        <v>0</v>
      </c>
      <c r="AE520" s="73"/>
      <c r="AF520" s="73"/>
      <c r="AG520" s="73"/>
      <c r="AH520" s="73"/>
      <c r="AI520" s="73"/>
      <c r="AJ520" s="73"/>
      <c r="AK520" s="73"/>
      <c r="AL520" s="73"/>
      <c r="AM520" s="73"/>
      <c r="AN520" s="73"/>
      <c r="AO520" s="73"/>
      <c r="AP520" s="73"/>
      <c r="AQ520" s="73"/>
      <c r="AR520" s="74"/>
    </row>
    <row r="521" spans="1:46" s="11" customFormat="1" ht="13.5" customHeight="1" x14ac:dyDescent="0.15">
      <c r="A521" s="58"/>
      <c r="B521" s="59"/>
      <c r="C521" s="60"/>
      <c r="D521" s="86"/>
      <c r="E521" s="87"/>
      <c r="F521" s="88"/>
      <c r="G521" s="88"/>
      <c r="H521" s="88"/>
      <c r="I521" s="88"/>
      <c r="J521" s="88"/>
      <c r="K521" s="89"/>
      <c r="L521" s="96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5"/>
      <c r="AB521" s="97">
        <v>2</v>
      </c>
      <c r="AC521" s="60"/>
      <c r="AD521" s="75"/>
      <c r="AE521" s="73"/>
      <c r="AF521" s="73"/>
      <c r="AG521" s="73"/>
      <c r="AH521" s="73"/>
      <c r="AI521" s="73"/>
      <c r="AJ521" s="73"/>
      <c r="AK521" s="73"/>
      <c r="AL521" s="73"/>
      <c r="AM521" s="73"/>
      <c r="AN521" s="73"/>
      <c r="AO521" s="73"/>
      <c r="AP521" s="73"/>
      <c r="AQ521" s="73"/>
      <c r="AR521" s="74"/>
    </row>
    <row r="522" spans="1:46" s="11" customFormat="1" ht="2.25" customHeight="1" x14ac:dyDescent="0.15">
      <c r="A522" s="26"/>
      <c r="B522" s="27"/>
      <c r="C522" s="28"/>
      <c r="D522" s="90"/>
      <c r="E522" s="91"/>
      <c r="F522" s="91"/>
      <c r="G522" s="91"/>
      <c r="H522" s="91"/>
      <c r="I522" s="91"/>
      <c r="J522" s="91"/>
      <c r="K522" s="92"/>
      <c r="L522" s="26"/>
      <c r="M522" s="27"/>
      <c r="N522" s="27"/>
      <c r="O522" s="27"/>
      <c r="P522" s="28"/>
      <c r="Q522" s="27"/>
      <c r="R522" s="27"/>
      <c r="S522" s="27"/>
      <c r="T522" s="28"/>
      <c r="U522" s="27"/>
      <c r="V522" s="27"/>
      <c r="W522" s="27"/>
      <c r="X522" s="28"/>
      <c r="Y522" s="27"/>
      <c r="Z522" s="27"/>
      <c r="AA522" s="27"/>
      <c r="AB522" s="26"/>
      <c r="AC522" s="28"/>
      <c r="AD522" s="27"/>
      <c r="AE522" s="27"/>
      <c r="AF522" s="27"/>
      <c r="AG522" s="28"/>
      <c r="AH522" s="27"/>
      <c r="AI522" s="27"/>
      <c r="AJ522" s="27"/>
      <c r="AK522" s="28"/>
      <c r="AL522" s="27"/>
      <c r="AM522" s="27"/>
      <c r="AN522" s="27"/>
      <c r="AO522" s="28"/>
      <c r="AP522" s="27"/>
      <c r="AQ522" s="27"/>
      <c r="AR522" s="28"/>
    </row>
    <row r="523" spans="1:46" s="11" customFormat="1" ht="13.5" customHeight="1" x14ac:dyDescent="0.15">
      <c r="A523" s="55" t="s">
        <v>2</v>
      </c>
      <c r="B523" s="56"/>
      <c r="C523" s="57"/>
      <c r="D523" s="61">
        <f>D511+D514+D517</f>
        <v>0</v>
      </c>
      <c r="E523" s="62"/>
      <c r="F523" s="64"/>
      <c r="G523" s="65"/>
      <c r="H523" s="66"/>
      <c r="I523" s="61">
        <f>I511+I514+I517</f>
        <v>0</v>
      </c>
      <c r="J523" s="70"/>
      <c r="K523" s="71"/>
      <c r="L523" s="37">
        <f>L511+L514+L517+L520</f>
        <v>0</v>
      </c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9"/>
      <c r="AB523" s="64"/>
      <c r="AC523" s="66"/>
      <c r="AD523" s="37">
        <f>AD511+AD514+AD517+AD520</f>
        <v>0</v>
      </c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9"/>
    </row>
    <row r="524" spans="1:46" s="11" customFormat="1" ht="13.5" customHeight="1" x14ac:dyDescent="0.15">
      <c r="A524" s="58"/>
      <c r="B524" s="59"/>
      <c r="C524" s="60"/>
      <c r="D524" s="63"/>
      <c r="E524" s="62"/>
      <c r="F524" s="67"/>
      <c r="G524" s="68"/>
      <c r="H524" s="69"/>
      <c r="I524" s="63"/>
      <c r="J524" s="70"/>
      <c r="K524" s="71"/>
      <c r="L524" s="40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9"/>
      <c r="AB524" s="67"/>
      <c r="AC524" s="69"/>
      <c r="AD524" s="40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9"/>
    </row>
    <row r="525" spans="1:46" s="11" customFormat="1" ht="2.25" customHeight="1" thickBot="1" x14ac:dyDescent="0.2">
      <c r="A525" s="31"/>
      <c r="B525" s="32"/>
      <c r="C525" s="33"/>
      <c r="D525" s="31"/>
      <c r="E525" s="33"/>
      <c r="F525" s="31"/>
      <c r="G525" s="32"/>
      <c r="H525" s="33"/>
      <c r="I525" s="31"/>
      <c r="J525" s="32"/>
      <c r="K525" s="33"/>
      <c r="L525" s="31"/>
      <c r="M525" s="32"/>
      <c r="N525" s="32"/>
      <c r="O525" s="32"/>
      <c r="P525" s="33"/>
      <c r="Q525" s="32"/>
      <c r="R525" s="32"/>
      <c r="S525" s="32"/>
      <c r="T525" s="33"/>
      <c r="U525" s="32"/>
      <c r="V525" s="32"/>
      <c r="W525" s="32"/>
      <c r="X525" s="33"/>
      <c r="Y525" s="32"/>
      <c r="Z525" s="32"/>
      <c r="AA525" s="32"/>
      <c r="AB525" s="31"/>
      <c r="AC525" s="33"/>
      <c r="AD525" s="32"/>
      <c r="AE525" s="32"/>
      <c r="AF525" s="32"/>
      <c r="AG525" s="33"/>
      <c r="AH525" s="32"/>
      <c r="AI525" s="32"/>
      <c r="AJ525" s="32"/>
      <c r="AK525" s="33"/>
      <c r="AL525" s="32"/>
      <c r="AM525" s="32"/>
      <c r="AN525" s="32"/>
      <c r="AO525" s="33"/>
      <c r="AP525" s="32"/>
      <c r="AQ525" s="32"/>
      <c r="AR525" s="33"/>
    </row>
    <row r="526" spans="1:46" s="11" customFormat="1" ht="37.5" customHeight="1" thickTop="1" x14ac:dyDescent="0.2">
      <c r="A526" s="41" t="s">
        <v>1</v>
      </c>
      <c r="B526" s="42"/>
      <c r="C526" s="42"/>
      <c r="D526" s="42"/>
      <c r="E526" s="42"/>
      <c r="F526" s="42"/>
      <c r="G526" s="42"/>
      <c r="H526" s="43"/>
      <c r="I526" s="44">
        <f>I486+I504+I523</f>
        <v>0</v>
      </c>
      <c r="J526" s="45"/>
      <c r="K526" s="46"/>
      <c r="L526" s="41" t="s">
        <v>0</v>
      </c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3"/>
      <c r="AD526" s="50">
        <f>AD486+AD504+AD523</f>
        <v>0</v>
      </c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2"/>
      <c r="AS526" s="53" t="s">
        <v>113</v>
      </c>
      <c r="AT526" s="54"/>
    </row>
    <row r="527" spans="1:46" ht="2.25" customHeight="1" x14ac:dyDescent="0.15">
      <c r="A527" s="10"/>
      <c r="B527" s="9"/>
      <c r="C527" s="9"/>
      <c r="D527" s="9"/>
      <c r="E527" s="9"/>
      <c r="F527" s="9"/>
      <c r="G527" s="9"/>
      <c r="H527" s="8"/>
      <c r="I527" s="47"/>
      <c r="J527" s="48"/>
      <c r="K527" s="49"/>
      <c r="L527" s="7"/>
      <c r="M527" s="6"/>
      <c r="N527" s="6"/>
      <c r="O527" s="6"/>
      <c r="P527" s="5"/>
      <c r="Q527" s="6"/>
      <c r="R527" s="6"/>
      <c r="S527" s="6"/>
      <c r="T527" s="5"/>
      <c r="U527" s="6"/>
      <c r="V527" s="6"/>
      <c r="W527" s="6"/>
      <c r="X527" s="5"/>
      <c r="Y527" s="6"/>
      <c r="Z527" s="6"/>
      <c r="AA527" s="6"/>
      <c r="AB527" s="7"/>
      <c r="AC527" s="5"/>
      <c r="AD527" s="6"/>
      <c r="AE527" s="6"/>
      <c r="AF527" s="6"/>
      <c r="AG527" s="5"/>
      <c r="AH527" s="6"/>
      <c r="AI527" s="6"/>
      <c r="AJ527" s="6"/>
      <c r="AK527" s="5"/>
      <c r="AL527" s="6"/>
      <c r="AM527" s="6"/>
      <c r="AN527" s="6"/>
      <c r="AO527" s="5"/>
      <c r="AP527" s="6"/>
      <c r="AQ527" s="6"/>
      <c r="AR527" s="5"/>
    </row>
    <row r="528" spans="1:46" s="11" customFormat="1" ht="27" customHeight="1" x14ac:dyDescent="0.15">
      <c r="A528" s="20" t="s">
        <v>22</v>
      </c>
      <c r="B528" s="21" t="s">
        <v>21</v>
      </c>
      <c r="C528" s="140"/>
      <c r="D528" s="141"/>
      <c r="E528" s="141"/>
      <c r="F528" s="141"/>
      <c r="G528" s="142"/>
      <c r="H528" s="136" t="s">
        <v>20</v>
      </c>
      <c r="I528" s="125"/>
      <c r="J528" s="140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  <c r="AA528" s="141"/>
      <c r="AB528" s="141"/>
      <c r="AC528" s="141"/>
      <c r="AD528" s="141"/>
      <c r="AE528" s="141"/>
      <c r="AF528" s="141"/>
      <c r="AG528" s="141"/>
      <c r="AH528" s="141"/>
      <c r="AI528" s="141"/>
      <c r="AJ528" s="141"/>
      <c r="AK528" s="141"/>
      <c r="AL528" s="141"/>
      <c r="AM528" s="141"/>
      <c r="AN528" s="141"/>
      <c r="AO528" s="141"/>
      <c r="AP528" s="141"/>
      <c r="AQ528" s="141"/>
      <c r="AR528" s="142"/>
    </row>
    <row r="529" spans="1:46" s="11" customFormat="1" ht="15" customHeight="1" x14ac:dyDescent="0.15">
      <c r="A529" s="114" t="s">
        <v>19</v>
      </c>
      <c r="B529" s="115"/>
      <c r="C529" s="57"/>
      <c r="D529" s="119" t="s">
        <v>18</v>
      </c>
      <c r="E529" s="120"/>
      <c r="F529" s="120"/>
      <c r="G529" s="120"/>
      <c r="H529" s="120"/>
      <c r="I529" s="120"/>
      <c r="J529" s="120"/>
      <c r="K529" s="121"/>
      <c r="L529" s="119" t="s">
        <v>17</v>
      </c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1"/>
      <c r="AT529" s="137" t="s">
        <v>23</v>
      </c>
    </row>
    <row r="530" spans="1:46" s="11" customFormat="1" ht="30" customHeight="1" x14ac:dyDescent="0.15">
      <c r="A530" s="116"/>
      <c r="B530" s="117"/>
      <c r="C530" s="118"/>
      <c r="D530" s="122" t="s">
        <v>16</v>
      </c>
      <c r="E530" s="121"/>
      <c r="F530" s="123" t="s">
        <v>15</v>
      </c>
      <c r="G530" s="124"/>
      <c r="H530" s="125"/>
      <c r="I530" s="122" t="s">
        <v>14</v>
      </c>
      <c r="J530" s="120"/>
      <c r="K530" s="121"/>
      <c r="L530" s="122" t="s">
        <v>13</v>
      </c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1"/>
      <c r="AB530" s="123" t="s">
        <v>12</v>
      </c>
      <c r="AC530" s="125"/>
      <c r="AD530" s="122" t="s">
        <v>11</v>
      </c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1"/>
      <c r="AT530" s="138"/>
    </row>
    <row r="531" spans="1:46" s="11" customFormat="1" ht="12" customHeight="1" x14ac:dyDescent="0.15">
      <c r="A531" s="22"/>
      <c r="B531" s="23"/>
      <c r="C531" s="24"/>
      <c r="D531" s="23"/>
      <c r="E531" s="25" t="s">
        <v>10</v>
      </c>
      <c r="F531" s="22"/>
      <c r="G531" s="23"/>
      <c r="H531" s="24"/>
      <c r="I531" s="23"/>
      <c r="J531" s="23"/>
      <c r="K531" s="25" t="s">
        <v>10</v>
      </c>
      <c r="L531" s="22"/>
      <c r="M531" s="23"/>
      <c r="N531" s="23"/>
      <c r="O531" s="132" t="s">
        <v>9</v>
      </c>
      <c r="P531" s="132"/>
      <c r="Q531" s="132"/>
      <c r="R531" s="23"/>
      <c r="S531" s="132" t="s">
        <v>8</v>
      </c>
      <c r="T531" s="132"/>
      <c r="U531" s="132"/>
      <c r="V531" s="23"/>
      <c r="W531" s="98" t="s">
        <v>7</v>
      </c>
      <c r="X531" s="98"/>
      <c r="Y531" s="98"/>
      <c r="Z531" s="126" t="s">
        <v>6</v>
      </c>
      <c r="AA531" s="126"/>
      <c r="AB531" s="22"/>
      <c r="AC531" s="24"/>
      <c r="AD531" s="23"/>
      <c r="AE531" s="23"/>
      <c r="AF531" s="132" t="s">
        <v>9</v>
      </c>
      <c r="AG531" s="132"/>
      <c r="AH531" s="132"/>
      <c r="AI531" s="23"/>
      <c r="AJ531" s="132" t="s">
        <v>8</v>
      </c>
      <c r="AK531" s="132"/>
      <c r="AL531" s="132"/>
      <c r="AM531" s="23"/>
      <c r="AN531" s="98" t="s">
        <v>7</v>
      </c>
      <c r="AO531" s="98"/>
      <c r="AP531" s="98"/>
      <c r="AQ531" s="126" t="s">
        <v>6</v>
      </c>
      <c r="AR531" s="127"/>
      <c r="AT531" s="138"/>
    </row>
    <row r="532" spans="1:46" s="11" customFormat="1" ht="11.25" customHeight="1" x14ac:dyDescent="0.15">
      <c r="A532" s="128" t="s">
        <v>5</v>
      </c>
      <c r="B532" s="129"/>
      <c r="C532" s="130"/>
      <c r="D532" s="102"/>
      <c r="E532" s="103"/>
      <c r="F532" s="79"/>
      <c r="G532" s="80"/>
      <c r="H532" s="81"/>
      <c r="I532" s="131" t="str">
        <f>IF(OR(D532="",F532="",F533=""),"0",ROUNDDOWN(D532*F532/F533,2))</f>
        <v>0</v>
      </c>
      <c r="J532" s="109"/>
      <c r="K532" s="110"/>
      <c r="L532" s="93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5"/>
      <c r="AB532" s="79"/>
      <c r="AC532" s="81"/>
      <c r="AD532" s="72" t="str">
        <f>IF(OR(L532="",AB532="",AB533=""),"0",ROUNDDOWN(L532*AB532/AB533,0))</f>
        <v>0</v>
      </c>
      <c r="AE532" s="73"/>
      <c r="AF532" s="73"/>
      <c r="AG532" s="73"/>
      <c r="AH532" s="73"/>
      <c r="AI532" s="73"/>
      <c r="AJ532" s="73"/>
      <c r="AK532" s="73"/>
      <c r="AL532" s="73"/>
      <c r="AM532" s="73"/>
      <c r="AN532" s="73"/>
      <c r="AO532" s="73"/>
      <c r="AP532" s="73"/>
      <c r="AQ532" s="73"/>
      <c r="AR532" s="74"/>
      <c r="AT532" s="138"/>
    </row>
    <row r="533" spans="1:46" s="11" customFormat="1" ht="11.25" customHeight="1" x14ac:dyDescent="0.15">
      <c r="A533" s="76" t="s">
        <v>4</v>
      </c>
      <c r="B533" s="77"/>
      <c r="C533" s="78"/>
      <c r="D533" s="104"/>
      <c r="E533" s="103"/>
      <c r="F533" s="79"/>
      <c r="G533" s="80"/>
      <c r="H533" s="81"/>
      <c r="I533" s="108"/>
      <c r="J533" s="109"/>
      <c r="K533" s="110"/>
      <c r="L533" s="96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5"/>
      <c r="AB533" s="79"/>
      <c r="AC533" s="81"/>
      <c r="AD533" s="75"/>
      <c r="AE533" s="73"/>
      <c r="AF533" s="73"/>
      <c r="AG533" s="73"/>
      <c r="AH533" s="73"/>
      <c r="AI533" s="73"/>
      <c r="AJ533" s="73"/>
      <c r="AK533" s="73"/>
      <c r="AL533" s="73"/>
      <c r="AM533" s="73"/>
      <c r="AN533" s="73"/>
      <c r="AO533" s="73"/>
      <c r="AP533" s="73"/>
      <c r="AQ533" s="73"/>
      <c r="AR533" s="74"/>
      <c r="AT533" s="138"/>
    </row>
    <row r="534" spans="1:46" s="11" customFormat="1" ht="2.25" customHeight="1" x14ac:dyDescent="0.15">
      <c r="A534" s="26"/>
      <c r="B534" s="27"/>
      <c r="C534" s="28"/>
      <c r="D534" s="27"/>
      <c r="E534" s="27"/>
      <c r="F534" s="26"/>
      <c r="G534" s="27"/>
      <c r="H534" s="28"/>
      <c r="I534" s="27"/>
      <c r="J534" s="27"/>
      <c r="K534" s="27"/>
      <c r="L534" s="26"/>
      <c r="M534" s="27"/>
      <c r="N534" s="27"/>
      <c r="O534" s="27"/>
      <c r="P534" s="28"/>
      <c r="Q534" s="27"/>
      <c r="R534" s="27"/>
      <c r="S534" s="27"/>
      <c r="T534" s="28"/>
      <c r="U534" s="27"/>
      <c r="V534" s="27"/>
      <c r="W534" s="27"/>
      <c r="X534" s="28"/>
      <c r="Y534" s="27"/>
      <c r="Z534" s="27"/>
      <c r="AA534" s="27"/>
      <c r="AB534" s="26"/>
      <c r="AC534" s="28"/>
      <c r="AD534" s="29"/>
      <c r="AE534" s="29"/>
      <c r="AF534" s="29"/>
      <c r="AG534" s="30"/>
      <c r="AH534" s="29"/>
      <c r="AI534" s="29"/>
      <c r="AJ534" s="29"/>
      <c r="AK534" s="30"/>
      <c r="AL534" s="29"/>
      <c r="AM534" s="29"/>
      <c r="AN534" s="29"/>
      <c r="AO534" s="30"/>
      <c r="AP534" s="29"/>
      <c r="AQ534" s="29"/>
      <c r="AR534" s="30"/>
      <c r="AT534" s="138"/>
    </row>
    <row r="535" spans="1:46" s="11" customFormat="1" ht="13.5" customHeight="1" x14ac:dyDescent="0.15">
      <c r="A535" s="111" t="s">
        <v>5</v>
      </c>
      <c r="B535" s="112"/>
      <c r="C535" s="113"/>
      <c r="D535" s="102"/>
      <c r="E535" s="103"/>
      <c r="F535" s="79"/>
      <c r="G535" s="80"/>
      <c r="H535" s="81"/>
      <c r="I535" s="105" t="str">
        <f>IF(OR(D535="",F535="",F536=""),"0",ROUNDDOWN(D535*F535/F536,2))</f>
        <v>0</v>
      </c>
      <c r="J535" s="106"/>
      <c r="K535" s="107"/>
      <c r="L535" s="93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5"/>
      <c r="AB535" s="79"/>
      <c r="AC535" s="81"/>
      <c r="AD535" s="72" t="str">
        <f>IF(OR(L535="",AB535="",AB536=""),"0",ROUNDDOWN(L535*AB535/AB536,0))</f>
        <v>0</v>
      </c>
      <c r="AE535" s="73"/>
      <c r="AF535" s="73"/>
      <c r="AG535" s="73"/>
      <c r="AH535" s="73"/>
      <c r="AI535" s="73"/>
      <c r="AJ535" s="73"/>
      <c r="AK535" s="73"/>
      <c r="AL535" s="73"/>
      <c r="AM535" s="73"/>
      <c r="AN535" s="73"/>
      <c r="AO535" s="73"/>
      <c r="AP535" s="73"/>
      <c r="AQ535" s="73"/>
      <c r="AR535" s="74"/>
      <c r="AT535" s="138"/>
    </row>
    <row r="536" spans="1:46" s="11" customFormat="1" ht="13.5" customHeight="1" x14ac:dyDescent="0.15">
      <c r="A536" s="76" t="s">
        <v>4</v>
      </c>
      <c r="B536" s="77"/>
      <c r="C536" s="78"/>
      <c r="D536" s="104"/>
      <c r="E536" s="103"/>
      <c r="F536" s="79"/>
      <c r="G536" s="80"/>
      <c r="H536" s="81"/>
      <c r="I536" s="108"/>
      <c r="J536" s="109"/>
      <c r="K536" s="110"/>
      <c r="L536" s="96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5"/>
      <c r="AB536" s="79"/>
      <c r="AC536" s="81"/>
      <c r="AD536" s="75"/>
      <c r="AE536" s="73"/>
      <c r="AF536" s="73"/>
      <c r="AG536" s="73"/>
      <c r="AH536" s="73"/>
      <c r="AI536" s="73"/>
      <c r="AJ536" s="73"/>
      <c r="AK536" s="73"/>
      <c r="AL536" s="73"/>
      <c r="AM536" s="73"/>
      <c r="AN536" s="73"/>
      <c r="AO536" s="73"/>
      <c r="AP536" s="73"/>
      <c r="AQ536" s="73"/>
      <c r="AR536" s="74"/>
      <c r="AT536" s="138"/>
    </row>
    <row r="537" spans="1:46" s="11" customFormat="1" ht="2.25" customHeight="1" x14ac:dyDescent="0.15">
      <c r="A537" s="26"/>
      <c r="B537" s="27"/>
      <c r="C537" s="28"/>
      <c r="D537" s="26"/>
      <c r="E537" s="28"/>
      <c r="F537" s="26"/>
      <c r="G537" s="27"/>
      <c r="H537" s="28"/>
      <c r="I537" s="26"/>
      <c r="J537" s="27"/>
      <c r="K537" s="28"/>
      <c r="L537" s="26"/>
      <c r="M537" s="27"/>
      <c r="N537" s="27"/>
      <c r="O537" s="27"/>
      <c r="P537" s="28"/>
      <c r="Q537" s="27"/>
      <c r="R537" s="27"/>
      <c r="S537" s="27"/>
      <c r="T537" s="28"/>
      <c r="U537" s="27"/>
      <c r="V537" s="27"/>
      <c r="W537" s="27"/>
      <c r="X537" s="28"/>
      <c r="Y537" s="27"/>
      <c r="Z537" s="27"/>
      <c r="AA537" s="27"/>
      <c r="AB537" s="26"/>
      <c r="AC537" s="28"/>
      <c r="AD537" s="29"/>
      <c r="AE537" s="29"/>
      <c r="AF537" s="29"/>
      <c r="AG537" s="30"/>
      <c r="AH537" s="29"/>
      <c r="AI537" s="29"/>
      <c r="AJ537" s="29"/>
      <c r="AK537" s="30"/>
      <c r="AL537" s="29"/>
      <c r="AM537" s="29"/>
      <c r="AN537" s="29"/>
      <c r="AO537" s="30"/>
      <c r="AP537" s="29"/>
      <c r="AQ537" s="29"/>
      <c r="AR537" s="30"/>
      <c r="AT537" s="138"/>
    </row>
    <row r="538" spans="1:46" s="11" customFormat="1" ht="13.5" customHeight="1" x14ac:dyDescent="0.15">
      <c r="A538" s="99"/>
      <c r="B538" s="100"/>
      <c r="C538" s="101"/>
      <c r="D538" s="102"/>
      <c r="E538" s="103"/>
      <c r="F538" s="79"/>
      <c r="G538" s="80"/>
      <c r="H538" s="81"/>
      <c r="I538" s="105" t="str">
        <f>IF(OR(D538="",F538="",F539=""),"0",ROUNDDOWN(D538*F538/F539,2))</f>
        <v>0</v>
      </c>
      <c r="J538" s="106"/>
      <c r="K538" s="107"/>
      <c r="L538" s="93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5"/>
      <c r="AB538" s="79"/>
      <c r="AC538" s="81"/>
      <c r="AD538" s="72" t="str">
        <f>IF(OR(L538="",AB538="",AB539=""),"0",ROUNDDOWN(L538*AB538/AB539,0))</f>
        <v>0</v>
      </c>
      <c r="AE538" s="73"/>
      <c r="AF538" s="73"/>
      <c r="AG538" s="73"/>
      <c r="AH538" s="73"/>
      <c r="AI538" s="73"/>
      <c r="AJ538" s="73"/>
      <c r="AK538" s="73"/>
      <c r="AL538" s="73"/>
      <c r="AM538" s="73"/>
      <c r="AN538" s="73"/>
      <c r="AO538" s="73"/>
      <c r="AP538" s="73"/>
      <c r="AQ538" s="73"/>
      <c r="AR538" s="74"/>
      <c r="AT538" s="138"/>
    </row>
    <row r="539" spans="1:46" s="11" customFormat="1" ht="13.5" customHeight="1" x14ac:dyDescent="0.15">
      <c r="A539" s="76"/>
      <c r="B539" s="77"/>
      <c r="C539" s="78"/>
      <c r="D539" s="104"/>
      <c r="E539" s="103"/>
      <c r="F539" s="79"/>
      <c r="G539" s="80"/>
      <c r="H539" s="81"/>
      <c r="I539" s="108"/>
      <c r="J539" s="109"/>
      <c r="K539" s="110"/>
      <c r="L539" s="96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5"/>
      <c r="AB539" s="79"/>
      <c r="AC539" s="81"/>
      <c r="AD539" s="75"/>
      <c r="AE539" s="73"/>
      <c r="AF539" s="73"/>
      <c r="AG539" s="73"/>
      <c r="AH539" s="73"/>
      <c r="AI539" s="73"/>
      <c r="AJ539" s="73"/>
      <c r="AK539" s="73"/>
      <c r="AL539" s="73"/>
      <c r="AM539" s="73"/>
      <c r="AN539" s="73"/>
      <c r="AO539" s="73"/>
      <c r="AP539" s="73"/>
      <c r="AQ539" s="73"/>
      <c r="AR539" s="74"/>
      <c r="AT539" s="138"/>
    </row>
    <row r="540" spans="1:46" s="11" customFormat="1" ht="2.25" customHeight="1" x14ac:dyDescent="0.15">
      <c r="A540" s="26"/>
      <c r="B540" s="27"/>
      <c r="C540" s="28"/>
      <c r="D540" s="26"/>
      <c r="E540" s="28"/>
      <c r="F540" s="26"/>
      <c r="G540" s="27"/>
      <c r="H540" s="28"/>
      <c r="I540" s="26"/>
      <c r="J540" s="27"/>
      <c r="K540" s="28"/>
      <c r="L540" s="26"/>
      <c r="M540" s="27"/>
      <c r="N540" s="27"/>
      <c r="O540" s="27"/>
      <c r="P540" s="28"/>
      <c r="Q540" s="27"/>
      <c r="R540" s="27"/>
      <c r="S540" s="27"/>
      <c r="T540" s="28"/>
      <c r="U540" s="27"/>
      <c r="V540" s="27"/>
      <c r="W540" s="27"/>
      <c r="X540" s="28"/>
      <c r="Y540" s="27"/>
      <c r="Z540" s="27"/>
      <c r="AA540" s="27"/>
      <c r="AB540" s="26"/>
      <c r="AC540" s="28"/>
      <c r="AD540" s="29"/>
      <c r="AE540" s="29"/>
      <c r="AF540" s="29"/>
      <c r="AG540" s="30"/>
      <c r="AH540" s="29"/>
      <c r="AI540" s="29"/>
      <c r="AJ540" s="29"/>
      <c r="AK540" s="30"/>
      <c r="AL540" s="29"/>
      <c r="AM540" s="29"/>
      <c r="AN540" s="29"/>
      <c r="AO540" s="30"/>
      <c r="AP540" s="29"/>
      <c r="AQ540" s="29"/>
      <c r="AR540" s="30"/>
      <c r="AT540" s="138"/>
    </row>
    <row r="541" spans="1:46" s="11" customFormat="1" ht="13.5" customHeight="1" x14ac:dyDescent="0.15">
      <c r="A541" s="55" t="s">
        <v>3</v>
      </c>
      <c r="B541" s="56"/>
      <c r="C541" s="57"/>
      <c r="D541" s="82"/>
      <c r="E541" s="83"/>
      <c r="F541" s="84"/>
      <c r="G541" s="84"/>
      <c r="H541" s="84"/>
      <c r="I541" s="84"/>
      <c r="J541" s="84"/>
      <c r="K541" s="85"/>
      <c r="L541" s="93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5"/>
      <c r="AB541" s="97">
        <v>1</v>
      </c>
      <c r="AC541" s="60"/>
      <c r="AD541" s="72" t="str">
        <f>IF(OR(L541="",AB541="",AB542=""),"0",ROUNDDOWN(L541*AB541/AB542,0))</f>
        <v>0</v>
      </c>
      <c r="AE541" s="73"/>
      <c r="AF541" s="73"/>
      <c r="AG541" s="73"/>
      <c r="AH541" s="73"/>
      <c r="AI541" s="73"/>
      <c r="AJ541" s="73"/>
      <c r="AK541" s="73"/>
      <c r="AL541" s="73"/>
      <c r="AM541" s="73"/>
      <c r="AN541" s="73"/>
      <c r="AO541" s="73"/>
      <c r="AP541" s="73"/>
      <c r="AQ541" s="73"/>
      <c r="AR541" s="74"/>
      <c r="AT541" s="138"/>
    </row>
    <row r="542" spans="1:46" s="11" customFormat="1" ht="13.5" customHeight="1" x14ac:dyDescent="0.15">
      <c r="A542" s="58"/>
      <c r="B542" s="59"/>
      <c r="C542" s="60"/>
      <c r="D542" s="86"/>
      <c r="E542" s="87"/>
      <c r="F542" s="88"/>
      <c r="G542" s="88"/>
      <c r="H542" s="88"/>
      <c r="I542" s="88"/>
      <c r="J542" s="88"/>
      <c r="K542" s="89"/>
      <c r="L542" s="96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5"/>
      <c r="AB542" s="97">
        <v>2</v>
      </c>
      <c r="AC542" s="60"/>
      <c r="AD542" s="75"/>
      <c r="AE542" s="73"/>
      <c r="AF542" s="73"/>
      <c r="AG542" s="73"/>
      <c r="AH542" s="73"/>
      <c r="AI542" s="73"/>
      <c r="AJ542" s="73"/>
      <c r="AK542" s="73"/>
      <c r="AL542" s="73"/>
      <c r="AM542" s="73"/>
      <c r="AN542" s="73"/>
      <c r="AO542" s="73"/>
      <c r="AP542" s="73"/>
      <c r="AQ542" s="73"/>
      <c r="AR542" s="74"/>
      <c r="AT542" s="138"/>
    </row>
    <row r="543" spans="1:46" s="11" customFormat="1" ht="2.25" customHeight="1" x14ac:dyDescent="0.15">
      <c r="A543" s="26"/>
      <c r="B543" s="27"/>
      <c r="C543" s="28"/>
      <c r="D543" s="90"/>
      <c r="E543" s="91"/>
      <c r="F543" s="91"/>
      <c r="G543" s="91"/>
      <c r="H543" s="91"/>
      <c r="I543" s="91"/>
      <c r="J543" s="91"/>
      <c r="K543" s="92"/>
      <c r="L543" s="26"/>
      <c r="M543" s="27"/>
      <c r="N543" s="27"/>
      <c r="O543" s="27"/>
      <c r="P543" s="28"/>
      <c r="Q543" s="27"/>
      <c r="R543" s="27"/>
      <c r="S543" s="27"/>
      <c r="T543" s="28"/>
      <c r="U543" s="27"/>
      <c r="V543" s="27"/>
      <c r="W543" s="27"/>
      <c r="X543" s="28"/>
      <c r="Y543" s="27"/>
      <c r="Z543" s="27"/>
      <c r="AA543" s="27"/>
      <c r="AB543" s="26"/>
      <c r="AC543" s="28"/>
      <c r="AD543" s="27"/>
      <c r="AE543" s="27"/>
      <c r="AF543" s="27"/>
      <c r="AG543" s="28"/>
      <c r="AH543" s="27"/>
      <c r="AI543" s="27"/>
      <c r="AJ543" s="27"/>
      <c r="AK543" s="28"/>
      <c r="AL543" s="27"/>
      <c r="AM543" s="27"/>
      <c r="AN543" s="27"/>
      <c r="AO543" s="28"/>
      <c r="AP543" s="27"/>
      <c r="AQ543" s="27"/>
      <c r="AR543" s="28"/>
      <c r="AT543" s="138"/>
    </row>
    <row r="544" spans="1:46" s="11" customFormat="1" ht="13.5" customHeight="1" x14ac:dyDescent="0.15">
      <c r="A544" s="55" t="s">
        <v>2</v>
      </c>
      <c r="B544" s="56"/>
      <c r="C544" s="57"/>
      <c r="D544" s="61">
        <f>D532+D535+D538</f>
        <v>0</v>
      </c>
      <c r="E544" s="62"/>
      <c r="F544" s="64"/>
      <c r="G544" s="65"/>
      <c r="H544" s="66"/>
      <c r="I544" s="61">
        <f>I532+I535+I538</f>
        <v>0</v>
      </c>
      <c r="J544" s="70"/>
      <c r="K544" s="71"/>
      <c r="L544" s="37">
        <f>L532+L535+L538+L541</f>
        <v>0</v>
      </c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9"/>
      <c r="AB544" s="64"/>
      <c r="AC544" s="66"/>
      <c r="AD544" s="37">
        <f>AD532+AD535+AD538+AD541</f>
        <v>0</v>
      </c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9"/>
      <c r="AT544" s="138"/>
    </row>
    <row r="545" spans="1:46" s="11" customFormat="1" ht="13.5" customHeight="1" x14ac:dyDescent="0.15">
      <c r="A545" s="58"/>
      <c r="B545" s="59"/>
      <c r="C545" s="60"/>
      <c r="D545" s="63"/>
      <c r="E545" s="62"/>
      <c r="F545" s="67"/>
      <c r="G545" s="68"/>
      <c r="H545" s="69"/>
      <c r="I545" s="63"/>
      <c r="J545" s="70"/>
      <c r="K545" s="71"/>
      <c r="L545" s="40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9"/>
      <c r="AB545" s="67"/>
      <c r="AC545" s="69"/>
      <c r="AD545" s="40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9"/>
      <c r="AT545" s="138"/>
    </row>
    <row r="546" spans="1:46" s="11" customFormat="1" ht="2.25" customHeight="1" thickBot="1" x14ac:dyDescent="0.2">
      <c r="A546" s="31"/>
      <c r="B546" s="32"/>
      <c r="C546" s="33"/>
      <c r="D546" s="31"/>
      <c r="E546" s="33"/>
      <c r="F546" s="31"/>
      <c r="G546" s="32"/>
      <c r="H546" s="33"/>
      <c r="I546" s="31"/>
      <c r="J546" s="32"/>
      <c r="K546" s="33"/>
      <c r="L546" s="31"/>
      <c r="M546" s="32"/>
      <c r="N546" s="32"/>
      <c r="O546" s="32"/>
      <c r="P546" s="33"/>
      <c r="Q546" s="32"/>
      <c r="R546" s="32"/>
      <c r="S546" s="32"/>
      <c r="T546" s="33"/>
      <c r="U546" s="32"/>
      <c r="V546" s="32"/>
      <c r="W546" s="32"/>
      <c r="X546" s="33"/>
      <c r="Y546" s="32"/>
      <c r="Z546" s="32"/>
      <c r="AA546" s="32"/>
      <c r="AB546" s="31"/>
      <c r="AC546" s="33"/>
      <c r="AD546" s="32"/>
      <c r="AE546" s="32"/>
      <c r="AF546" s="32"/>
      <c r="AG546" s="33"/>
      <c r="AH546" s="32"/>
      <c r="AI546" s="32"/>
      <c r="AJ546" s="32"/>
      <c r="AK546" s="33"/>
      <c r="AL546" s="32"/>
      <c r="AM546" s="32"/>
      <c r="AN546" s="32"/>
      <c r="AO546" s="33"/>
      <c r="AP546" s="32"/>
      <c r="AQ546" s="32"/>
      <c r="AR546" s="33"/>
      <c r="AT546" s="138"/>
    </row>
    <row r="547" spans="1:46" s="11" customFormat="1" ht="27" customHeight="1" thickTop="1" x14ac:dyDescent="0.15">
      <c r="A547" s="20" t="s">
        <v>22</v>
      </c>
      <c r="B547" s="21" t="s">
        <v>21</v>
      </c>
      <c r="C547" s="133"/>
      <c r="D547" s="134"/>
      <c r="E547" s="134"/>
      <c r="F547" s="134"/>
      <c r="G547" s="135"/>
      <c r="H547" s="136" t="s">
        <v>20</v>
      </c>
      <c r="I547" s="125"/>
      <c r="J547" s="133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  <c r="AA547" s="134"/>
      <c r="AB547" s="134"/>
      <c r="AC547" s="134"/>
      <c r="AD547" s="134"/>
      <c r="AE547" s="134"/>
      <c r="AF547" s="134"/>
      <c r="AG547" s="134"/>
      <c r="AH547" s="134"/>
      <c r="AI547" s="134"/>
      <c r="AJ547" s="134"/>
      <c r="AK547" s="134"/>
      <c r="AL547" s="134"/>
      <c r="AM547" s="134"/>
      <c r="AN547" s="134"/>
      <c r="AO547" s="134"/>
      <c r="AP547" s="134"/>
      <c r="AQ547" s="134"/>
      <c r="AR547" s="135"/>
      <c r="AT547" s="138"/>
    </row>
    <row r="548" spans="1:46" s="11" customFormat="1" ht="15" customHeight="1" x14ac:dyDescent="0.15">
      <c r="A548" s="114" t="s">
        <v>19</v>
      </c>
      <c r="B548" s="115"/>
      <c r="C548" s="57"/>
      <c r="D548" s="119" t="s">
        <v>18</v>
      </c>
      <c r="E548" s="120"/>
      <c r="F548" s="120"/>
      <c r="G548" s="120"/>
      <c r="H548" s="120"/>
      <c r="I548" s="120"/>
      <c r="J548" s="120"/>
      <c r="K548" s="121"/>
      <c r="L548" s="119" t="s">
        <v>17</v>
      </c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1"/>
      <c r="AT548" s="139"/>
    </row>
    <row r="549" spans="1:46" s="11" customFormat="1" ht="30" customHeight="1" x14ac:dyDescent="0.15">
      <c r="A549" s="116"/>
      <c r="B549" s="117"/>
      <c r="C549" s="118"/>
      <c r="D549" s="122" t="s">
        <v>16</v>
      </c>
      <c r="E549" s="121"/>
      <c r="F549" s="123" t="s">
        <v>15</v>
      </c>
      <c r="G549" s="124"/>
      <c r="H549" s="125"/>
      <c r="I549" s="122" t="s">
        <v>14</v>
      </c>
      <c r="J549" s="120"/>
      <c r="K549" s="121"/>
      <c r="L549" s="122" t="s">
        <v>13</v>
      </c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1"/>
      <c r="AB549" s="123" t="s">
        <v>12</v>
      </c>
      <c r="AC549" s="125"/>
      <c r="AD549" s="122" t="s">
        <v>11</v>
      </c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1"/>
      <c r="AT549" s="139"/>
    </row>
    <row r="550" spans="1:46" s="11" customFormat="1" ht="12" customHeight="1" x14ac:dyDescent="0.15">
      <c r="A550" s="22"/>
      <c r="B550" s="23"/>
      <c r="C550" s="24"/>
      <c r="D550" s="23"/>
      <c r="E550" s="25" t="s">
        <v>10</v>
      </c>
      <c r="F550" s="22"/>
      <c r="G550" s="23"/>
      <c r="H550" s="24"/>
      <c r="I550" s="23"/>
      <c r="J550" s="23"/>
      <c r="K550" s="25" t="s">
        <v>10</v>
      </c>
      <c r="L550" s="22"/>
      <c r="M550" s="23"/>
      <c r="N550" s="23"/>
      <c r="O550" s="132" t="s">
        <v>9</v>
      </c>
      <c r="P550" s="132"/>
      <c r="Q550" s="132"/>
      <c r="R550" s="23"/>
      <c r="S550" s="132" t="s">
        <v>8</v>
      </c>
      <c r="T550" s="132"/>
      <c r="U550" s="132"/>
      <c r="V550" s="23"/>
      <c r="W550" s="98" t="s">
        <v>7</v>
      </c>
      <c r="X550" s="98"/>
      <c r="Y550" s="98"/>
      <c r="Z550" s="126" t="s">
        <v>6</v>
      </c>
      <c r="AA550" s="126"/>
      <c r="AB550" s="22"/>
      <c r="AC550" s="24"/>
      <c r="AD550" s="23"/>
      <c r="AE550" s="23"/>
      <c r="AF550" s="132" t="s">
        <v>9</v>
      </c>
      <c r="AG550" s="132"/>
      <c r="AH550" s="132"/>
      <c r="AI550" s="23"/>
      <c r="AJ550" s="132" t="s">
        <v>8</v>
      </c>
      <c r="AK550" s="132"/>
      <c r="AL550" s="132"/>
      <c r="AM550" s="23"/>
      <c r="AN550" s="98" t="s">
        <v>7</v>
      </c>
      <c r="AO550" s="98"/>
      <c r="AP550" s="98"/>
      <c r="AQ550" s="126" t="s">
        <v>6</v>
      </c>
      <c r="AR550" s="127"/>
    </row>
    <row r="551" spans="1:46" s="11" customFormat="1" ht="11.25" customHeight="1" x14ac:dyDescent="0.15">
      <c r="A551" s="128" t="s">
        <v>5</v>
      </c>
      <c r="B551" s="129"/>
      <c r="C551" s="130"/>
      <c r="D551" s="102"/>
      <c r="E551" s="103"/>
      <c r="F551" s="79"/>
      <c r="G551" s="80"/>
      <c r="H551" s="81"/>
      <c r="I551" s="131" t="str">
        <f>IF(OR(D551="",F551="",F552=""),"0",ROUNDDOWN(D551*F551/F552,2))</f>
        <v>0</v>
      </c>
      <c r="J551" s="109"/>
      <c r="K551" s="110"/>
      <c r="L551" s="93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5"/>
      <c r="AB551" s="79"/>
      <c r="AC551" s="81"/>
      <c r="AD551" s="72" t="str">
        <f>IF(OR(L551="",AB551="",AB552=""),"0",ROUNDDOWN(L551*AB551/AB552,0))</f>
        <v>0</v>
      </c>
      <c r="AE551" s="73"/>
      <c r="AF551" s="73"/>
      <c r="AG551" s="73"/>
      <c r="AH551" s="73"/>
      <c r="AI551" s="73"/>
      <c r="AJ551" s="73"/>
      <c r="AK551" s="73"/>
      <c r="AL551" s="73"/>
      <c r="AM551" s="73"/>
      <c r="AN551" s="73"/>
      <c r="AO551" s="73"/>
      <c r="AP551" s="73"/>
      <c r="AQ551" s="73"/>
      <c r="AR551" s="74"/>
    </row>
    <row r="552" spans="1:46" s="11" customFormat="1" ht="11.25" customHeight="1" x14ac:dyDescent="0.15">
      <c r="A552" s="76" t="s">
        <v>4</v>
      </c>
      <c r="B552" s="77"/>
      <c r="C552" s="78"/>
      <c r="D552" s="104"/>
      <c r="E552" s="103"/>
      <c r="F552" s="79"/>
      <c r="G552" s="80"/>
      <c r="H552" s="81"/>
      <c r="I552" s="108"/>
      <c r="J552" s="109"/>
      <c r="K552" s="110"/>
      <c r="L552" s="96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5"/>
      <c r="AB552" s="79"/>
      <c r="AC552" s="81"/>
      <c r="AD552" s="75"/>
      <c r="AE552" s="73"/>
      <c r="AF552" s="73"/>
      <c r="AG552" s="73"/>
      <c r="AH552" s="73"/>
      <c r="AI552" s="73"/>
      <c r="AJ552" s="73"/>
      <c r="AK552" s="73"/>
      <c r="AL552" s="73"/>
      <c r="AM552" s="73"/>
      <c r="AN552" s="73"/>
      <c r="AO552" s="73"/>
      <c r="AP552" s="73"/>
      <c r="AQ552" s="73"/>
      <c r="AR552" s="74"/>
    </row>
    <row r="553" spans="1:46" s="11" customFormat="1" ht="2.25" customHeight="1" x14ac:dyDescent="0.15">
      <c r="A553" s="26"/>
      <c r="B553" s="27"/>
      <c r="C553" s="28"/>
      <c r="D553" s="27"/>
      <c r="E553" s="27"/>
      <c r="F553" s="26"/>
      <c r="G553" s="27"/>
      <c r="H553" s="28"/>
      <c r="I553" s="27"/>
      <c r="J553" s="27"/>
      <c r="K553" s="27"/>
      <c r="L553" s="26"/>
      <c r="M553" s="27"/>
      <c r="N553" s="27"/>
      <c r="O553" s="27"/>
      <c r="P553" s="28"/>
      <c r="Q553" s="27"/>
      <c r="R553" s="27"/>
      <c r="S553" s="27"/>
      <c r="T553" s="28"/>
      <c r="U553" s="27"/>
      <c r="V553" s="27"/>
      <c r="W553" s="27"/>
      <c r="X553" s="28"/>
      <c r="Y553" s="27"/>
      <c r="Z553" s="27"/>
      <c r="AA553" s="27"/>
      <c r="AB553" s="26"/>
      <c r="AC553" s="28"/>
      <c r="AD553" s="29"/>
      <c r="AE553" s="29"/>
      <c r="AF553" s="29"/>
      <c r="AG553" s="30"/>
      <c r="AH553" s="29"/>
      <c r="AI553" s="29"/>
      <c r="AJ553" s="29"/>
      <c r="AK553" s="30"/>
      <c r="AL553" s="29"/>
      <c r="AM553" s="29"/>
      <c r="AN553" s="29"/>
      <c r="AO553" s="30"/>
      <c r="AP553" s="29"/>
      <c r="AQ553" s="29"/>
      <c r="AR553" s="30"/>
    </row>
    <row r="554" spans="1:46" s="11" customFormat="1" ht="13.5" customHeight="1" x14ac:dyDescent="0.15">
      <c r="A554" s="111" t="s">
        <v>5</v>
      </c>
      <c r="B554" s="112"/>
      <c r="C554" s="113"/>
      <c r="D554" s="102"/>
      <c r="E554" s="103"/>
      <c r="F554" s="79"/>
      <c r="G554" s="80"/>
      <c r="H554" s="81"/>
      <c r="I554" s="105" t="str">
        <f>IF(OR(D554="",F554="",F555=""),"0",ROUNDDOWN(D554*F554/F555,2))</f>
        <v>0</v>
      </c>
      <c r="J554" s="106"/>
      <c r="K554" s="107"/>
      <c r="L554" s="93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5"/>
      <c r="AB554" s="79"/>
      <c r="AC554" s="81"/>
      <c r="AD554" s="72" t="str">
        <f>IF(OR(L554="",AB554="",AB555=""),"0",ROUNDDOWN(L554*AB554/AB555,0))</f>
        <v>0</v>
      </c>
      <c r="AE554" s="73"/>
      <c r="AF554" s="73"/>
      <c r="AG554" s="73"/>
      <c r="AH554" s="73"/>
      <c r="AI554" s="73"/>
      <c r="AJ554" s="73"/>
      <c r="AK554" s="73"/>
      <c r="AL554" s="73"/>
      <c r="AM554" s="73"/>
      <c r="AN554" s="73"/>
      <c r="AO554" s="73"/>
      <c r="AP554" s="73"/>
      <c r="AQ554" s="73"/>
      <c r="AR554" s="74"/>
    </row>
    <row r="555" spans="1:46" s="11" customFormat="1" ht="13.5" customHeight="1" x14ac:dyDescent="0.15">
      <c r="A555" s="76" t="s">
        <v>4</v>
      </c>
      <c r="B555" s="77"/>
      <c r="C555" s="78"/>
      <c r="D555" s="104"/>
      <c r="E555" s="103"/>
      <c r="F555" s="79"/>
      <c r="G555" s="80"/>
      <c r="H555" s="81"/>
      <c r="I555" s="108"/>
      <c r="J555" s="109"/>
      <c r="K555" s="110"/>
      <c r="L555" s="96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5"/>
      <c r="AB555" s="79"/>
      <c r="AC555" s="81"/>
      <c r="AD555" s="75"/>
      <c r="AE555" s="73"/>
      <c r="AF555" s="73"/>
      <c r="AG555" s="73"/>
      <c r="AH555" s="73"/>
      <c r="AI555" s="73"/>
      <c r="AJ555" s="73"/>
      <c r="AK555" s="73"/>
      <c r="AL555" s="73"/>
      <c r="AM555" s="73"/>
      <c r="AN555" s="73"/>
      <c r="AO555" s="73"/>
      <c r="AP555" s="73"/>
      <c r="AQ555" s="73"/>
      <c r="AR555" s="74"/>
    </row>
    <row r="556" spans="1:46" s="11" customFormat="1" ht="2.25" customHeight="1" x14ac:dyDescent="0.15">
      <c r="A556" s="26"/>
      <c r="B556" s="27"/>
      <c r="C556" s="28"/>
      <c r="D556" s="26"/>
      <c r="E556" s="28"/>
      <c r="F556" s="26"/>
      <c r="G556" s="27"/>
      <c r="H556" s="28"/>
      <c r="I556" s="26"/>
      <c r="J556" s="27"/>
      <c r="K556" s="28"/>
      <c r="L556" s="26"/>
      <c r="M556" s="27"/>
      <c r="N556" s="27"/>
      <c r="O556" s="27"/>
      <c r="P556" s="28"/>
      <c r="Q556" s="27"/>
      <c r="R556" s="27"/>
      <c r="S556" s="27"/>
      <c r="T556" s="28"/>
      <c r="U556" s="27"/>
      <c r="V556" s="27"/>
      <c r="W556" s="27"/>
      <c r="X556" s="28"/>
      <c r="Y556" s="27"/>
      <c r="Z556" s="27"/>
      <c r="AA556" s="27"/>
      <c r="AB556" s="26"/>
      <c r="AC556" s="28"/>
      <c r="AD556" s="29"/>
      <c r="AE556" s="29"/>
      <c r="AF556" s="29"/>
      <c r="AG556" s="30"/>
      <c r="AH556" s="29"/>
      <c r="AI556" s="29"/>
      <c r="AJ556" s="29"/>
      <c r="AK556" s="30"/>
      <c r="AL556" s="29"/>
      <c r="AM556" s="29"/>
      <c r="AN556" s="29"/>
      <c r="AO556" s="30"/>
      <c r="AP556" s="29"/>
      <c r="AQ556" s="29"/>
      <c r="AR556" s="30"/>
    </row>
    <row r="557" spans="1:46" s="11" customFormat="1" ht="13.5" customHeight="1" x14ac:dyDescent="0.15">
      <c r="A557" s="99"/>
      <c r="B557" s="100"/>
      <c r="C557" s="101"/>
      <c r="D557" s="102"/>
      <c r="E557" s="103"/>
      <c r="F557" s="79"/>
      <c r="G557" s="80"/>
      <c r="H557" s="81"/>
      <c r="I557" s="105" t="str">
        <f>IF(OR(D557="",F557="",F558=""),"0",ROUNDDOWN(D557*F557/F558,2))</f>
        <v>0</v>
      </c>
      <c r="J557" s="106"/>
      <c r="K557" s="107"/>
      <c r="L557" s="93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5"/>
      <c r="AB557" s="79"/>
      <c r="AC557" s="81"/>
      <c r="AD557" s="72" t="str">
        <f>IF(OR(L557="",AB557="",AB558=""),"0",ROUNDDOWN(L557*AB557/AB558,0))</f>
        <v>0</v>
      </c>
      <c r="AE557" s="73"/>
      <c r="AF557" s="73"/>
      <c r="AG557" s="73"/>
      <c r="AH557" s="73"/>
      <c r="AI557" s="73"/>
      <c r="AJ557" s="73"/>
      <c r="AK557" s="73"/>
      <c r="AL557" s="73"/>
      <c r="AM557" s="73"/>
      <c r="AN557" s="73"/>
      <c r="AO557" s="73"/>
      <c r="AP557" s="73"/>
      <c r="AQ557" s="73"/>
      <c r="AR557" s="74"/>
    </row>
    <row r="558" spans="1:46" s="11" customFormat="1" ht="13.5" customHeight="1" x14ac:dyDescent="0.15">
      <c r="A558" s="76"/>
      <c r="B558" s="77"/>
      <c r="C558" s="78"/>
      <c r="D558" s="104"/>
      <c r="E558" s="103"/>
      <c r="F558" s="79"/>
      <c r="G558" s="80"/>
      <c r="H558" s="81"/>
      <c r="I558" s="108"/>
      <c r="J558" s="109"/>
      <c r="K558" s="110"/>
      <c r="L558" s="96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5"/>
      <c r="AB558" s="79"/>
      <c r="AC558" s="81"/>
      <c r="AD558" s="75"/>
      <c r="AE558" s="73"/>
      <c r="AF558" s="73"/>
      <c r="AG558" s="73"/>
      <c r="AH558" s="73"/>
      <c r="AI558" s="73"/>
      <c r="AJ558" s="73"/>
      <c r="AK558" s="73"/>
      <c r="AL558" s="73"/>
      <c r="AM558" s="73"/>
      <c r="AN558" s="73"/>
      <c r="AO558" s="73"/>
      <c r="AP558" s="73"/>
      <c r="AQ558" s="73"/>
      <c r="AR558" s="74"/>
    </row>
    <row r="559" spans="1:46" s="11" customFormat="1" ht="2.25" customHeight="1" x14ac:dyDescent="0.15">
      <c r="A559" s="26"/>
      <c r="B559" s="27"/>
      <c r="C559" s="28"/>
      <c r="D559" s="26"/>
      <c r="E559" s="28"/>
      <c r="F559" s="26"/>
      <c r="G559" s="27"/>
      <c r="H559" s="28"/>
      <c r="I559" s="26"/>
      <c r="J559" s="27"/>
      <c r="K559" s="28"/>
      <c r="L559" s="26"/>
      <c r="M559" s="27"/>
      <c r="N559" s="27"/>
      <c r="O559" s="27"/>
      <c r="P559" s="28"/>
      <c r="Q559" s="27"/>
      <c r="R559" s="27"/>
      <c r="S559" s="27"/>
      <c r="T559" s="28"/>
      <c r="U559" s="27"/>
      <c r="V559" s="27"/>
      <c r="W559" s="27"/>
      <c r="X559" s="28"/>
      <c r="Y559" s="27"/>
      <c r="Z559" s="27"/>
      <c r="AA559" s="27"/>
      <c r="AB559" s="26"/>
      <c r="AC559" s="28"/>
      <c r="AD559" s="29"/>
      <c r="AE559" s="29"/>
      <c r="AF559" s="29"/>
      <c r="AG559" s="30"/>
      <c r="AH559" s="29"/>
      <c r="AI559" s="29"/>
      <c r="AJ559" s="29"/>
      <c r="AK559" s="30"/>
      <c r="AL559" s="29"/>
      <c r="AM559" s="29"/>
      <c r="AN559" s="29"/>
      <c r="AO559" s="30"/>
      <c r="AP559" s="29"/>
      <c r="AQ559" s="29"/>
      <c r="AR559" s="30"/>
    </row>
    <row r="560" spans="1:46" s="11" customFormat="1" ht="13.5" customHeight="1" x14ac:dyDescent="0.15">
      <c r="A560" s="55" t="s">
        <v>3</v>
      </c>
      <c r="B560" s="56"/>
      <c r="C560" s="57"/>
      <c r="D560" s="82"/>
      <c r="E560" s="83"/>
      <c r="F560" s="84"/>
      <c r="G560" s="84"/>
      <c r="H560" s="84"/>
      <c r="I560" s="84"/>
      <c r="J560" s="84"/>
      <c r="K560" s="85"/>
      <c r="L560" s="93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5"/>
      <c r="AB560" s="97">
        <v>1</v>
      </c>
      <c r="AC560" s="60"/>
      <c r="AD560" s="72" t="str">
        <f>IF(OR(L560="",AB560="",AB561=""),"0",ROUNDDOWN(L560*AB560/AB561,0))</f>
        <v>0</v>
      </c>
      <c r="AE560" s="73"/>
      <c r="AF560" s="73"/>
      <c r="AG560" s="73"/>
      <c r="AH560" s="73"/>
      <c r="AI560" s="73"/>
      <c r="AJ560" s="73"/>
      <c r="AK560" s="73"/>
      <c r="AL560" s="73"/>
      <c r="AM560" s="73"/>
      <c r="AN560" s="73"/>
      <c r="AO560" s="73"/>
      <c r="AP560" s="73"/>
      <c r="AQ560" s="73"/>
      <c r="AR560" s="74"/>
    </row>
    <row r="561" spans="1:46" s="11" customFormat="1" ht="13.5" customHeight="1" x14ac:dyDescent="0.15">
      <c r="A561" s="58"/>
      <c r="B561" s="59"/>
      <c r="C561" s="60"/>
      <c r="D561" s="86"/>
      <c r="E561" s="87"/>
      <c r="F561" s="88"/>
      <c r="G561" s="88"/>
      <c r="H561" s="88"/>
      <c r="I561" s="88"/>
      <c r="J561" s="88"/>
      <c r="K561" s="89"/>
      <c r="L561" s="96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5"/>
      <c r="AB561" s="97">
        <v>2</v>
      </c>
      <c r="AC561" s="60"/>
      <c r="AD561" s="75"/>
      <c r="AE561" s="73"/>
      <c r="AF561" s="73"/>
      <c r="AG561" s="73"/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4"/>
    </row>
    <row r="562" spans="1:46" s="11" customFormat="1" ht="2.25" customHeight="1" x14ac:dyDescent="0.15">
      <c r="A562" s="26"/>
      <c r="B562" s="27"/>
      <c r="C562" s="28"/>
      <c r="D562" s="90"/>
      <c r="E562" s="91"/>
      <c r="F562" s="91"/>
      <c r="G562" s="91"/>
      <c r="H562" s="91"/>
      <c r="I562" s="91"/>
      <c r="J562" s="91"/>
      <c r="K562" s="92"/>
      <c r="L562" s="26"/>
      <c r="M562" s="27"/>
      <c r="N562" s="27"/>
      <c r="O562" s="27"/>
      <c r="P562" s="28"/>
      <c r="Q562" s="27"/>
      <c r="R562" s="27"/>
      <c r="S562" s="27"/>
      <c r="T562" s="28"/>
      <c r="U562" s="27"/>
      <c r="V562" s="27"/>
      <c r="W562" s="27"/>
      <c r="X562" s="28"/>
      <c r="Y562" s="27"/>
      <c r="Z562" s="27"/>
      <c r="AA562" s="27"/>
      <c r="AB562" s="26"/>
      <c r="AC562" s="28"/>
      <c r="AD562" s="27"/>
      <c r="AE562" s="27"/>
      <c r="AF562" s="27"/>
      <c r="AG562" s="28"/>
      <c r="AH562" s="27"/>
      <c r="AI562" s="27"/>
      <c r="AJ562" s="27"/>
      <c r="AK562" s="28"/>
      <c r="AL562" s="27"/>
      <c r="AM562" s="27"/>
      <c r="AN562" s="27"/>
      <c r="AO562" s="28"/>
      <c r="AP562" s="27"/>
      <c r="AQ562" s="27"/>
      <c r="AR562" s="28"/>
    </row>
    <row r="563" spans="1:46" s="11" customFormat="1" ht="13.5" customHeight="1" x14ac:dyDescent="0.15">
      <c r="A563" s="55" t="s">
        <v>2</v>
      </c>
      <c r="B563" s="56"/>
      <c r="C563" s="57"/>
      <c r="D563" s="61">
        <f>D551+D554+D557</f>
        <v>0</v>
      </c>
      <c r="E563" s="62"/>
      <c r="F563" s="64"/>
      <c r="G563" s="65"/>
      <c r="H563" s="66"/>
      <c r="I563" s="61">
        <f>I551+I554+I557</f>
        <v>0</v>
      </c>
      <c r="J563" s="70"/>
      <c r="K563" s="71"/>
      <c r="L563" s="37">
        <f>L551+L554+L557+L560</f>
        <v>0</v>
      </c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9"/>
      <c r="AB563" s="64"/>
      <c r="AC563" s="66"/>
      <c r="AD563" s="37">
        <f>AD551+AD554+AD557+AD560</f>
        <v>0</v>
      </c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9"/>
    </row>
    <row r="564" spans="1:46" s="11" customFormat="1" ht="13.5" customHeight="1" x14ac:dyDescent="0.15">
      <c r="A564" s="58"/>
      <c r="B564" s="59"/>
      <c r="C564" s="60"/>
      <c r="D564" s="63"/>
      <c r="E564" s="62"/>
      <c r="F564" s="67"/>
      <c r="G564" s="68"/>
      <c r="H564" s="69"/>
      <c r="I564" s="63"/>
      <c r="J564" s="70"/>
      <c r="K564" s="71"/>
      <c r="L564" s="40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9"/>
      <c r="AB564" s="67"/>
      <c r="AC564" s="69"/>
      <c r="AD564" s="40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9"/>
    </row>
    <row r="565" spans="1:46" s="11" customFormat="1" ht="2.25" customHeight="1" thickBot="1" x14ac:dyDescent="0.2">
      <c r="A565" s="31"/>
      <c r="B565" s="32"/>
      <c r="C565" s="33"/>
      <c r="D565" s="31"/>
      <c r="E565" s="33"/>
      <c r="F565" s="31"/>
      <c r="G565" s="32"/>
      <c r="H565" s="33"/>
      <c r="I565" s="31"/>
      <c r="J565" s="32"/>
      <c r="K565" s="33"/>
      <c r="L565" s="31"/>
      <c r="M565" s="32"/>
      <c r="N565" s="32"/>
      <c r="O565" s="32"/>
      <c r="P565" s="33"/>
      <c r="Q565" s="32"/>
      <c r="R565" s="32"/>
      <c r="S565" s="32"/>
      <c r="T565" s="33"/>
      <c r="U565" s="32"/>
      <c r="V565" s="32"/>
      <c r="W565" s="32"/>
      <c r="X565" s="33"/>
      <c r="Y565" s="32"/>
      <c r="Z565" s="32"/>
      <c r="AA565" s="32"/>
      <c r="AB565" s="31"/>
      <c r="AC565" s="33"/>
      <c r="AD565" s="32"/>
      <c r="AE565" s="32"/>
      <c r="AF565" s="32"/>
      <c r="AG565" s="33"/>
      <c r="AH565" s="32"/>
      <c r="AI565" s="32"/>
      <c r="AJ565" s="32"/>
      <c r="AK565" s="33"/>
      <c r="AL565" s="32"/>
      <c r="AM565" s="32"/>
      <c r="AN565" s="32"/>
      <c r="AO565" s="33"/>
      <c r="AP565" s="32"/>
      <c r="AQ565" s="32"/>
      <c r="AR565" s="33"/>
    </row>
    <row r="566" spans="1:46" s="11" customFormat="1" ht="37.5" customHeight="1" thickTop="1" x14ac:dyDescent="0.2">
      <c r="A566" s="41" t="s">
        <v>1</v>
      </c>
      <c r="B566" s="42"/>
      <c r="C566" s="42"/>
      <c r="D566" s="42"/>
      <c r="E566" s="42"/>
      <c r="F566" s="42"/>
      <c r="G566" s="42"/>
      <c r="H566" s="43"/>
      <c r="I566" s="44">
        <f>I526+I544+I563</f>
        <v>0</v>
      </c>
      <c r="J566" s="45"/>
      <c r="K566" s="46"/>
      <c r="L566" s="41" t="s">
        <v>0</v>
      </c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3"/>
      <c r="AD566" s="50">
        <f>AD526+AD544+AD563</f>
        <v>0</v>
      </c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2"/>
      <c r="AS566" s="53" t="s">
        <v>114</v>
      </c>
      <c r="AT566" s="54"/>
    </row>
    <row r="567" spans="1:46" ht="2.25" customHeight="1" x14ac:dyDescent="0.15">
      <c r="A567" s="10"/>
      <c r="B567" s="9"/>
      <c r="C567" s="9"/>
      <c r="D567" s="9"/>
      <c r="E567" s="9"/>
      <c r="F567" s="9"/>
      <c r="G567" s="9"/>
      <c r="H567" s="8"/>
      <c r="I567" s="47"/>
      <c r="J567" s="48"/>
      <c r="K567" s="49"/>
      <c r="L567" s="7"/>
      <c r="M567" s="6"/>
      <c r="N567" s="6"/>
      <c r="O567" s="6"/>
      <c r="P567" s="5"/>
      <c r="Q567" s="6"/>
      <c r="R567" s="6"/>
      <c r="S567" s="6"/>
      <c r="T567" s="5"/>
      <c r="U567" s="6"/>
      <c r="V567" s="6"/>
      <c r="W567" s="6"/>
      <c r="X567" s="5"/>
      <c r="Y567" s="6"/>
      <c r="Z567" s="6"/>
      <c r="AA567" s="6"/>
      <c r="AB567" s="7"/>
      <c r="AC567" s="5"/>
      <c r="AD567" s="6"/>
      <c r="AE567" s="6"/>
      <c r="AF567" s="6"/>
      <c r="AG567" s="5"/>
      <c r="AH567" s="6"/>
      <c r="AI567" s="6"/>
      <c r="AJ567" s="6"/>
      <c r="AK567" s="5"/>
      <c r="AL567" s="6"/>
      <c r="AM567" s="6"/>
      <c r="AN567" s="6"/>
      <c r="AO567" s="5"/>
      <c r="AP567" s="6"/>
      <c r="AQ567" s="6"/>
      <c r="AR567" s="5"/>
    </row>
    <row r="568" spans="1:46" s="11" customFormat="1" ht="27" customHeight="1" x14ac:dyDescent="0.15">
      <c r="A568" s="20" t="s">
        <v>22</v>
      </c>
      <c r="B568" s="21" t="s">
        <v>21</v>
      </c>
      <c r="C568" s="140"/>
      <c r="D568" s="141"/>
      <c r="E568" s="141"/>
      <c r="F568" s="141"/>
      <c r="G568" s="142"/>
      <c r="H568" s="136" t="s">
        <v>20</v>
      </c>
      <c r="I568" s="125"/>
      <c r="J568" s="140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/>
      <c r="U568" s="141"/>
      <c r="V568" s="141"/>
      <c r="W568" s="141"/>
      <c r="X568" s="141"/>
      <c r="Y568" s="141"/>
      <c r="Z568" s="141"/>
      <c r="AA568" s="141"/>
      <c r="AB568" s="141"/>
      <c r="AC568" s="141"/>
      <c r="AD568" s="141"/>
      <c r="AE568" s="141"/>
      <c r="AF568" s="141"/>
      <c r="AG568" s="141"/>
      <c r="AH568" s="141"/>
      <c r="AI568" s="141"/>
      <c r="AJ568" s="141"/>
      <c r="AK568" s="141"/>
      <c r="AL568" s="141"/>
      <c r="AM568" s="141"/>
      <c r="AN568" s="141"/>
      <c r="AO568" s="141"/>
      <c r="AP568" s="141"/>
      <c r="AQ568" s="141"/>
      <c r="AR568" s="142"/>
    </row>
    <row r="569" spans="1:46" s="11" customFormat="1" ht="15" customHeight="1" x14ac:dyDescent="0.15">
      <c r="A569" s="114" t="s">
        <v>19</v>
      </c>
      <c r="B569" s="115"/>
      <c r="C569" s="57"/>
      <c r="D569" s="119" t="s">
        <v>18</v>
      </c>
      <c r="E569" s="120"/>
      <c r="F569" s="120"/>
      <c r="G569" s="120"/>
      <c r="H569" s="120"/>
      <c r="I569" s="120"/>
      <c r="J569" s="120"/>
      <c r="K569" s="121"/>
      <c r="L569" s="119" t="s">
        <v>17</v>
      </c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1"/>
      <c r="AT569" s="137" t="s">
        <v>23</v>
      </c>
    </row>
    <row r="570" spans="1:46" s="11" customFormat="1" ht="30" customHeight="1" x14ac:dyDescent="0.15">
      <c r="A570" s="116"/>
      <c r="B570" s="117"/>
      <c r="C570" s="118"/>
      <c r="D570" s="122" t="s">
        <v>16</v>
      </c>
      <c r="E570" s="121"/>
      <c r="F570" s="123" t="s">
        <v>15</v>
      </c>
      <c r="G570" s="124"/>
      <c r="H570" s="125"/>
      <c r="I570" s="122" t="s">
        <v>14</v>
      </c>
      <c r="J570" s="120"/>
      <c r="K570" s="121"/>
      <c r="L570" s="122" t="s">
        <v>13</v>
      </c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1"/>
      <c r="AB570" s="123" t="s">
        <v>12</v>
      </c>
      <c r="AC570" s="125"/>
      <c r="AD570" s="122" t="s">
        <v>11</v>
      </c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1"/>
      <c r="AT570" s="138"/>
    </row>
    <row r="571" spans="1:46" s="11" customFormat="1" ht="12" customHeight="1" x14ac:dyDescent="0.15">
      <c r="A571" s="22"/>
      <c r="B571" s="23"/>
      <c r="C571" s="24"/>
      <c r="D571" s="23"/>
      <c r="E571" s="25" t="s">
        <v>10</v>
      </c>
      <c r="F571" s="22"/>
      <c r="G571" s="23"/>
      <c r="H571" s="24"/>
      <c r="I571" s="23"/>
      <c r="J571" s="23"/>
      <c r="K571" s="25" t="s">
        <v>10</v>
      </c>
      <c r="L571" s="22"/>
      <c r="M571" s="23"/>
      <c r="N571" s="23"/>
      <c r="O571" s="132" t="s">
        <v>9</v>
      </c>
      <c r="P571" s="132"/>
      <c r="Q571" s="132"/>
      <c r="R571" s="23"/>
      <c r="S571" s="132" t="s">
        <v>8</v>
      </c>
      <c r="T571" s="132"/>
      <c r="U571" s="132"/>
      <c r="V571" s="23"/>
      <c r="W571" s="98" t="s">
        <v>7</v>
      </c>
      <c r="X571" s="98"/>
      <c r="Y571" s="98"/>
      <c r="Z571" s="126" t="s">
        <v>6</v>
      </c>
      <c r="AA571" s="126"/>
      <c r="AB571" s="22"/>
      <c r="AC571" s="24"/>
      <c r="AD571" s="23"/>
      <c r="AE571" s="23"/>
      <c r="AF571" s="132" t="s">
        <v>9</v>
      </c>
      <c r="AG571" s="132"/>
      <c r="AH571" s="132"/>
      <c r="AI571" s="23"/>
      <c r="AJ571" s="132" t="s">
        <v>8</v>
      </c>
      <c r="AK571" s="132"/>
      <c r="AL571" s="132"/>
      <c r="AM571" s="23"/>
      <c r="AN571" s="98" t="s">
        <v>7</v>
      </c>
      <c r="AO571" s="98"/>
      <c r="AP571" s="98"/>
      <c r="AQ571" s="126" t="s">
        <v>6</v>
      </c>
      <c r="AR571" s="127"/>
      <c r="AT571" s="138"/>
    </row>
    <row r="572" spans="1:46" s="11" customFormat="1" ht="11.25" customHeight="1" x14ac:dyDescent="0.15">
      <c r="A572" s="128" t="s">
        <v>5</v>
      </c>
      <c r="B572" s="129"/>
      <c r="C572" s="130"/>
      <c r="D572" s="102"/>
      <c r="E572" s="103"/>
      <c r="F572" s="79"/>
      <c r="G572" s="80"/>
      <c r="H572" s="81"/>
      <c r="I572" s="131" t="str">
        <f>IF(OR(D572="",F572="",F573=""),"0",ROUNDDOWN(D572*F572/F573,2))</f>
        <v>0</v>
      </c>
      <c r="J572" s="109"/>
      <c r="K572" s="110"/>
      <c r="L572" s="93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5"/>
      <c r="AB572" s="79"/>
      <c r="AC572" s="81"/>
      <c r="AD572" s="72" t="str">
        <f>IF(OR(L572="",AB572="",AB573=""),"0",ROUNDDOWN(L572*AB572/AB573,0))</f>
        <v>0</v>
      </c>
      <c r="AE572" s="73"/>
      <c r="AF572" s="73"/>
      <c r="AG572" s="73"/>
      <c r="AH572" s="73"/>
      <c r="AI572" s="73"/>
      <c r="AJ572" s="73"/>
      <c r="AK572" s="73"/>
      <c r="AL572" s="73"/>
      <c r="AM572" s="73"/>
      <c r="AN572" s="73"/>
      <c r="AO572" s="73"/>
      <c r="AP572" s="73"/>
      <c r="AQ572" s="73"/>
      <c r="AR572" s="74"/>
      <c r="AT572" s="138"/>
    </row>
    <row r="573" spans="1:46" s="11" customFormat="1" ht="11.25" customHeight="1" x14ac:dyDescent="0.15">
      <c r="A573" s="76" t="s">
        <v>4</v>
      </c>
      <c r="B573" s="77"/>
      <c r="C573" s="78"/>
      <c r="D573" s="104"/>
      <c r="E573" s="103"/>
      <c r="F573" s="79"/>
      <c r="G573" s="80"/>
      <c r="H573" s="81"/>
      <c r="I573" s="108"/>
      <c r="J573" s="109"/>
      <c r="K573" s="110"/>
      <c r="L573" s="96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5"/>
      <c r="AB573" s="79"/>
      <c r="AC573" s="81"/>
      <c r="AD573" s="75"/>
      <c r="AE573" s="73"/>
      <c r="AF573" s="73"/>
      <c r="AG573" s="73"/>
      <c r="AH573" s="73"/>
      <c r="AI573" s="73"/>
      <c r="AJ573" s="73"/>
      <c r="AK573" s="73"/>
      <c r="AL573" s="73"/>
      <c r="AM573" s="73"/>
      <c r="AN573" s="73"/>
      <c r="AO573" s="73"/>
      <c r="AP573" s="73"/>
      <c r="AQ573" s="73"/>
      <c r="AR573" s="74"/>
      <c r="AT573" s="138"/>
    </row>
    <row r="574" spans="1:46" s="11" customFormat="1" ht="2.25" customHeight="1" x14ac:dyDescent="0.15">
      <c r="A574" s="26"/>
      <c r="B574" s="27"/>
      <c r="C574" s="28"/>
      <c r="D574" s="27"/>
      <c r="E574" s="27"/>
      <c r="F574" s="26"/>
      <c r="G574" s="27"/>
      <c r="H574" s="28"/>
      <c r="I574" s="27"/>
      <c r="J574" s="27"/>
      <c r="K574" s="27"/>
      <c r="L574" s="26"/>
      <c r="M574" s="27"/>
      <c r="N574" s="27"/>
      <c r="O574" s="27"/>
      <c r="P574" s="28"/>
      <c r="Q574" s="27"/>
      <c r="R574" s="27"/>
      <c r="S574" s="27"/>
      <c r="T574" s="28"/>
      <c r="U574" s="27"/>
      <c r="V574" s="27"/>
      <c r="W574" s="27"/>
      <c r="X574" s="28"/>
      <c r="Y574" s="27"/>
      <c r="Z574" s="27"/>
      <c r="AA574" s="27"/>
      <c r="AB574" s="26"/>
      <c r="AC574" s="28"/>
      <c r="AD574" s="29"/>
      <c r="AE574" s="29"/>
      <c r="AF574" s="29"/>
      <c r="AG574" s="30"/>
      <c r="AH574" s="29"/>
      <c r="AI574" s="29"/>
      <c r="AJ574" s="29"/>
      <c r="AK574" s="30"/>
      <c r="AL574" s="29"/>
      <c r="AM574" s="29"/>
      <c r="AN574" s="29"/>
      <c r="AO574" s="30"/>
      <c r="AP574" s="29"/>
      <c r="AQ574" s="29"/>
      <c r="AR574" s="30"/>
      <c r="AT574" s="138"/>
    </row>
    <row r="575" spans="1:46" s="11" customFormat="1" ht="13.5" customHeight="1" x14ac:dyDescent="0.15">
      <c r="A575" s="111" t="s">
        <v>5</v>
      </c>
      <c r="B575" s="112"/>
      <c r="C575" s="113"/>
      <c r="D575" s="102"/>
      <c r="E575" s="103"/>
      <c r="F575" s="79"/>
      <c r="G575" s="80"/>
      <c r="H575" s="81"/>
      <c r="I575" s="105" t="str">
        <f>IF(OR(D575="",F575="",F576=""),"0",ROUNDDOWN(D575*F575/F576,2))</f>
        <v>0</v>
      </c>
      <c r="J575" s="106"/>
      <c r="K575" s="107"/>
      <c r="L575" s="93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5"/>
      <c r="AB575" s="79"/>
      <c r="AC575" s="81"/>
      <c r="AD575" s="72" t="str">
        <f>IF(OR(L575="",AB575="",AB576=""),"0",ROUNDDOWN(L575*AB575/AB576,0))</f>
        <v>0</v>
      </c>
      <c r="AE575" s="73"/>
      <c r="AF575" s="73"/>
      <c r="AG575" s="73"/>
      <c r="AH575" s="73"/>
      <c r="AI575" s="73"/>
      <c r="AJ575" s="73"/>
      <c r="AK575" s="73"/>
      <c r="AL575" s="73"/>
      <c r="AM575" s="73"/>
      <c r="AN575" s="73"/>
      <c r="AO575" s="73"/>
      <c r="AP575" s="73"/>
      <c r="AQ575" s="73"/>
      <c r="AR575" s="74"/>
      <c r="AT575" s="138"/>
    </row>
    <row r="576" spans="1:46" s="11" customFormat="1" ht="13.5" customHeight="1" x14ac:dyDescent="0.15">
      <c r="A576" s="76" t="s">
        <v>4</v>
      </c>
      <c r="B576" s="77"/>
      <c r="C576" s="78"/>
      <c r="D576" s="104"/>
      <c r="E576" s="103"/>
      <c r="F576" s="79"/>
      <c r="G576" s="80"/>
      <c r="H576" s="81"/>
      <c r="I576" s="108"/>
      <c r="J576" s="109"/>
      <c r="K576" s="110"/>
      <c r="L576" s="96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5"/>
      <c r="AB576" s="79"/>
      <c r="AC576" s="81"/>
      <c r="AD576" s="75"/>
      <c r="AE576" s="73"/>
      <c r="AF576" s="73"/>
      <c r="AG576" s="73"/>
      <c r="AH576" s="73"/>
      <c r="AI576" s="73"/>
      <c r="AJ576" s="73"/>
      <c r="AK576" s="73"/>
      <c r="AL576" s="73"/>
      <c r="AM576" s="73"/>
      <c r="AN576" s="73"/>
      <c r="AO576" s="73"/>
      <c r="AP576" s="73"/>
      <c r="AQ576" s="73"/>
      <c r="AR576" s="74"/>
      <c r="AT576" s="138"/>
    </row>
    <row r="577" spans="1:46" s="11" customFormat="1" ht="2.25" customHeight="1" x14ac:dyDescent="0.15">
      <c r="A577" s="26"/>
      <c r="B577" s="27"/>
      <c r="C577" s="28"/>
      <c r="D577" s="26"/>
      <c r="E577" s="28"/>
      <c r="F577" s="26"/>
      <c r="G577" s="27"/>
      <c r="H577" s="28"/>
      <c r="I577" s="26"/>
      <c r="J577" s="27"/>
      <c r="K577" s="28"/>
      <c r="L577" s="26"/>
      <c r="M577" s="27"/>
      <c r="N577" s="27"/>
      <c r="O577" s="27"/>
      <c r="P577" s="28"/>
      <c r="Q577" s="27"/>
      <c r="R577" s="27"/>
      <c r="S577" s="27"/>
      <c r="T577" s="28"/>
      <c r="U577" s="27"/>
      <c r="V577" s="27"/>
      <c r="W577" s="27"/>
      <c r="X577" s="28"/>
      <c r="Y577" s="27"/>
      <c r="Z577" s="27"/>
      <c r="AA577" s="27"/>
      <c r="AB577" s="26"/>
      <c r="AC577" s="28"/>
      <c r="AD577" s="29"/>
      <c r="AE577" s="29"/>
      <c r="AF577" s="29"/>
      <c r="AG577" s="30"/>
      <c r="AH577" s="29"/>
      <c r="AI577" s="29"/>
      <c r="AJ577" s="29"/>
      <c r="AK577" s="30"/>
      <c r="AL577" s="29"/>
      <c r="AM577" s="29"/>
      <c r="AN577" s="29"/>
      <c r="AO577" s="30"/>
      <c r="AP577" s="29"/>
      <c r="AQ577" s="29"/>
      <c r="AR577" s="30"/>
      <c r="AT577" s="138"/>
    </row>
    <row r="578" spans="1:46" s="11" customFormat="1" ht="13.5" customHeight="1" x14ac:dyDescent="0.15">
      <c r="A578" s="99"/>
      <c r="B578" s="100"/>
      <c r="C578" s="101"/>
      <c r="D578" s="102"/>
      <c r="E578" s="103"/>
      <c r="F578" s="79"/>
      <c r="G578" s="80"/>
      <c r="H578" s="81"/>
      <c r="I578" s="105" t="str">
        <f>IF(OR(D578="",F578="",F579=""),"0",ROUNDDOWN(D578*F578/F579,2))</f>
        <v>0</v>
      </c>
      <c r="J578" s="106"/>
      <c r="K578" s="107"/>
      <c r="L578" s="93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5"/>
      <c r="AB578" s="79"/>
      <c r="AC578" s="81"/>
      <c r="AD578" s="72" t="str">
        <f>IF(OR(L578="",AB578="",AB579=""),"0",ROUNDDOWN(L578*AB578/AB579,0))</f>
        <v>0</v>
      </c>
      <c r="AE578" s="73"/>
      <c r="AF578" s="73"/>
      <c r="AG578" s="73"/>
      <c r="AH578" s="73"/>
      <c r="AI578" s="73"/>
      <c r="AJ578" s="73"/>
      <c r="AK578" s="73"/>
      <c r="AL578" s="73"/>
      <c r="AM578" s="73"/>
      <c r="AN578" s="73"/>
      <c r="AO578" s="73"/>
      <c r="AP578" s="73"/>
      <c r="AQ578" s="73"/>
      <c r="AR578" s="74"/>
      <c r="AT578" s="138"/>
    </row>
    <row r="579" spans="1:46" s="11" customFormat="1" ht="13.5" customHeight="1" x14ac:dyDescent="0.15">
      <c r="A579" s="76"/>
      <c r="B579" s="77"/>
      <c r="C579" s="78"/>
      <c r="D579" s="104"/>
      <c r="E579" s="103"/>
      <c r="F579" s="79"/>
      <c r="G579" s="80"/>
      <c r="H579" s="81"/>
      <c r="I579" s="108"/>
      <c r="J579" s="109"/>
      <c r="K579" s="110"/>
      <c r="L579" s="96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5"/>
      <c r="AB579" s="79"/>
      <c r="AC579" s="81"/>
      <c r="AD579" s="75"/>
      <c r="AE579" s="73"/>
      <c r="AF579" s="73"/>
      <c r="AG579" s="73"/>
      <c r="AH579" s="73"/>
      <c r="AI579" s="73"/>
      <c r="AJ579" s="73"/>
      <c r="AK579" s="73"/>
      <c r="AL579" s="73"/>
      <c r="AM579" s="73"/>
      <c r="AN579" s="73"/>
      <c r="AO579" s="73"/>
      <c r="AP579" s="73"/>
      <c r="AQ579" s="73"/>
      <c r="AR579" s="74"/>
      <c r="AT579" s="138"/>
    </row>
    <row r="580" spans="1:46" s="11" customFormat="1" ht="2.25" customHeight="1" x14ac:dyDescent="0.15">
      <c r="A580" s="26"/>
      <c r="B580" s="27"/>
      <c r="C580" s="28"/>
      <c r="D580" s="26"/>
      <c r="E580" s="28"/>
      <c r="F580" s="26"/>
      <c r="G580" s="27"/>
      <c r="H580" s="28"/>
      <c r="I580" s="26"/>
      <c r="J580" s="27"/>
      <c r="K580" s="28"/>
      <c r="L580" s="26"/>
      <c r="M580" s="27"/>
      <c r="N580" s="27"/>
      <c r="O580" s="27"/>
      <c r="P580" s="28"/>
      <c r="Q580" s="27"/>
      <c r="R580" s="27"/>
      <c r="S580" s="27"/>
      <c r="T580" s="28"/>
      <c r="U580" s="27"/>
      <c r="V580" s="27"/>
      <c r="W580" s="27"/>
      <c r="X580" s="28"/>
      <c r="Y580" s="27"/>
      <c r="Z580" s="27"/>
      <c r="AA580" s="27"/>
      <c r="AB580" s="26"/>
      <c r="AC580" s="28"/>
      <c r="AD580" s="29"/>
      <c r="AE580" s="29"/>
      <c r="AF580" s="29"/>
      <c r="AG580" s="30"/>
      <c r="AH580" s="29"/>
      <c r="AI580" s="29"/>
      <c r="AJ580" s="29"/>
      <c r="AK580" s="30"/>
      <c r="AL580" s="29"/>
      <c r="AM580" s="29"/>
      <c r="AN580" s="29"/>
      <c r="AO580" s="30"/>
      <c r="AP580" s="29"/>
      <c r="AQ580" s="29"/>
      <c r="AR580" s="30"/>
      <c r="AT580" s="138"/>
    </row>
    <row r="581" spans="1:46" s="11" customFormat="1" ht="13.5" customHeight="1" x14ac:dyDescent="0.15">
      <c r="A581" s="55" t="s">
        <v>3</v>
      </c>
      <c r="B581" s="56"/>
      <c r="C581" s="57"/>
      <c r="D581" s="82"/>
      <c r="E581" s="83"/>
      <c r="F581" s="84"/>
      <c r="G581" s="84"/>
      <c r="H581" s="84"/>
      <c r="I581" s="84"/>
      <c r="J581" s="84"/>
      <c r="K581" s="85"/>
      <c r="L581" s="93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5"/>
      <c r="AB581" s="97">
        <v>1</v>
      </c>
      <c r="AC581" s="60"/>
      <c r="AD581" s="72" t="str">
        <f>IF(OR(L581="",AB581="",AB582=""),"0",ROUNDDOWN(L581*AB581/AB582,0))</f>
        <v>0</v>
      </c>
      <c r="AE581" s="73"/>
      <c r="AF581" s="73"/>
      <c r="AG581" s="73"/>
      <c r="AH581" s="73"/>
      <c r="AI581" s="73"/>
      <c r="AJ581" s="73"/>
      <c r="AK581" s="73"/>
      <c r="AL581" s="73"/>
      <c r="AM581" s="73"/>
      <c r="AN581" s="73"/>
      <c r="AO581" s="73"/>
      <c r="AP581" s="73"/>
      <c r="AQ581" s="73"/>
      <c r="AR581" s="74"/>
      <c r="AT581" s="138"/>
    </row>
    <row r="582" spans="1:46" s="11" customFormat="1" ht="13.5" customHeight="1" x14ac:dyDescent="0.15">
      <c r="A582" s="58"/>
      <c r="B582" s="59"/>
      <c r="C582" s="60"/>
      <c r="D582" s="86"/>
      <c r="E582" s="87"/>
      <c r="F582" s="88"/>
      <c r="G582" s="88"/>
      <c r="H582" s="88"/>
      <c r="I582" s="88"/>
      <c r="J582" s="88"/>
      <c r="K582" s="89"/>
      <c r="L582" s="96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5"/>
      <c r="AB582" s="97">
        <v>2</v>
      </c>
      <c r="AC582" s="60"/>
      <c r="AD582" s="75"/>
      <c r="AE582" s="73"/>
      <c r="AF582" s="73"/>
      <c r="AG582" s="73"/>
      <c r="AH582" s="73"/>
      <c r="AI582" s="73"/>
      <c r="AJ582" s="73"/>
      <c r="AK582" s="73"/>
      <c r="AL582" s="73"/>
      <c r="AM582" s="73"/>
      <c r="AN582" s="73"/>
      <c r="AO582" s="73"/>
      <c r="AP582" s="73"/>
      <c r="AQ582" s="73"/>
      <c r="AR582" s="74"/>
      <c r="AT582" s="138"/>
    </row>
    <row r="583" spans="1:46" s="11" customFormat="1" ht="2.25" customHeight="1" x14ac:dyDescent="0.15">
      <c r="A583" s="26"/>
      <c r="B583" s="27"/>
      <c r="C583" s="28"/>
      <c r="D583" s="90"/>
      <c r="E583" s="91"/>
      <c r="F583" s="91"/>
      <c r="G583" s="91"/>
      <c r="H583" s="91"/>
      <c r="I583" s="91"/>
      <c r="J583" s="91"/>
      <c r="K583" s="92"/>
      <c r="L583" s="26"/>
      <c r="M583" s="27"/>
      <c r="N583" s="27"/>
      <c r="O583" s="27"/>
      <c r="P583" s="28"/>
      <c r="Q583" s="27"/>
      <c r="R583" s="27"/>
      <c r="S583" s="27"/>
      <c r="T583" s="28"/>
      <c r="U583" s="27"/>
      <c r="V583" s="27"/>
      <c r="W583" s="27"/>
      <c r="X583" s="28"/>
      <c r="Y583" s="27"/>
      <c r="Z583" s="27"/>
      <c r="AA583" s="27"/>
      <c r="AB583" s="26"/>
      <c r="AC583" s="28"/>
      <c r="AD583" s="27"/>
      <c r="AE583" s="27"/>
      <c r="AF583" s="27"/>
      <c r="AG583" s="28"/>
      <c r="AH583" s="27"/>
      <c r="AI583" s="27"/>
      <c r="AJ583" s="27"/>
      <c r="AK583" s="28"/>
      <c r="AL583" s="27"/>
      <c r="AM583" s="27"/>
      <c r="AN583" s="27"/>
      <c r="AO583" s="28"/>
      <c r="AP583" s="27"/>
      <c r="AQ583" s="27"/>
      <c r="AR583" s="28"/>
      <c r="AT583" s="138"/>
    </row>
    <row r="584" spans="1:46" s="11" customFormat="1" ht="13.5" customHeight="1" x14ac:dyDescent="0.15">
      <c r="A584" s="55" t="s">
        <v>2</v>
      </c>
      <c r="B584" s="56"/>
      <c r="C584" s="57"/>
      <c r="D584" s="61">
        <f>D572+D575+D578</f>
        <v>0</v>
      </c>
      <c r="E584" s="62"/>
      <c r="F584" s="64"/>
      <c r="G584" s="65"/>
      <c r="H584" s="66"/>
      <c r="I584" s="61">
        <f>I572+I575+I578</f>
        <v>0</v>
      </c>
      <c r="J584" s="70"/>
      <c r="K584" s="71"/>
      <c r="L584" s="37">
        <f>L572+L575+L578+L581</f>
        <v>0</v>
      </c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9"/>
      <c r="AB584" s="64"/>
      <c r="AC584" s="66"/>
      <c r="AD584" s="37">
        <f>AD572+AD575+AD578+AD581</f>
        <v>0</v>
      </c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9"/>
      <c r="AT584" s="138"/>
    </row>
    <row r="585" spans="1:46" s="11" customFormat="1" ht="13.5" customHeight="1" x14ac:dyDescent="0.15">
      <c r="A585" s="58"/>
      <c r="B585" s="59"/>
      <c r="C585" s="60"/>
      <c r="D585" s="63"/>
      <c r="E585" s="62"/>
      <c r="F585" s="67"/>
      <c r="G585" s="68"/>
      <c r="H585" s="69"/>
      <c r="I585" s="63"/>
      <c r="J585" s="70"/>
      <c r="K585" s="71"/>
      <c r="L585" s="40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9"/>
      <c r="AB585" s="67"/>
      <c r="AC585" s="69"/>
      <c r="AD585" s="40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9"/>
      <c r="AT585" s="138"/>
    </row>
    <row r="586" spans="1:46" s="11" customFormat="1" ht="2.25" customHeight="1" thickBot="1" x14ac:dyDescent="0.2">
      <c r="A586" s="31"/>
      <c r="B586" s="32"/>
      <c r="C586" s="33"/>
      <c r="D586" s="31"/>
      <c r="E586" s="33"/>
      <c r="F586" s="31"/>
      <c r="G586" s="32"/>
      <c r="H586" s="33"/>
      <c r="I586" s="31"/>
      <c r="J586" s="32"/>
      <c r="K586" s="33"/>
      <c r="L586" s="31"/>
      <c r="M586" s="32"/>
      <c r="N586" s="32"/>
      <c r="O586" s="32"/>
      <c r="P586" s="33"/>
      <c r="Q586" s="32"/>
      <c r="R586" s="32"/>
      <c r="S586" s="32"/>
      <c r="T586" s="33"/>
      <c r="U586" s="32"/>
      <c r="V586" s="32"/>
      <c r="W586" s="32"/>
      <c r="X586" s="33"/>
      <c r="Y586" s="32"/>
      <c r="Z586" s="32"/>
      <c r="AA586" s="32"/>
      <c r="AB586" s="31"/>
      <c r="AC586" s="33"/>
      <c r="AD586" s="32"/>
      <c r="AE586" s="32"/>
      <c r="AF586" s="32"/>
      <c r="AG586" s="33"/>
      <c r="AH586" s="32"/>
      <c r="AI586" s="32"/>
      <c r="AJ586" s="32"/>
      <c r="AK586" s="33"/>
      <c r="AL586" s="32"/>
      <c r="AM586" s="32"/>
      <c r="AN586" s="32"/>
      <c r="AO586" s="33"/>
      <c r="AP586" s="32"/>
      <c r="AQ586" s="32"/>
      <c r="AR586" s="33"/>
      <c r="AT586" s="138"/>
    </row>
    <row r="587" spans="1:46" s="11" customFormat="1" ht="27" customHeight="1" thickTop="1" x14ac:dyDescent="0.15">
      <c r="A587" s="20" t="s">
        <v>22</v>
      </c>
      <c r="B587" s="21" t="s">
        <v>21</v>
      </c>
      <c r="C587" s="133"/>
      <c r="D587" s="134"/>
      <c r="E587" s="134"/>
      <c r="F587" s="134"/>
      <c r="G587" s="135"/>
      <c r="H587" s="136" t="s">
        <v>20</v>
      </c>
      <c r="I587" s="125"/>
      <c r="J587" s="133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  <c r="AA587" s="134"/>
      <c r="AB587" s="134"/>
      <c r="AC587" s="134"/>
      <c r="AD587" s="134"/>
      <c r="AE587" s="134"/>
      <c r="AF587" s="134"/>
      <c r="AG587" s="134"/>
      <c r="AH587" s="134"/>
      <c r="AI587" s="134"/>
      <c r="AJ587" s="134"/>
      <c r="AK587" s="134"/>
      <c r="AL587" s="134"/>
      <c r="AM587" s="134"/>
      <c r="AN587" s="134"/>
      <c r="AO587" s="134"/>
      <c r="AP587" s="134"/>
      <c r="AQ587" s="134"/>
      <c r="AR587" s="135"/>
      <c r="AT587" s="138"/>
    </row>
    <row r="588" spans="1:46" s="11" customFormat="1" ht="15" customHeight="1" x14ac:dyDescent="0.15">
      <c r="A588" s="114" t="s">
        <v>19</v>
      </c>
      <c r="B588" s="115"/>
      <c r="C588" s="57"/>
      <c r="D588" s="119" t="s">
        <v>18</v>
      </c>
      <c r="E588" s="120"/>
      <c r="F588" s="120"/>
      <c r="G588" s="120"/>
      <c r="H588" s="120"/>
      <c r="I588" s="120"/>
      <c r="J588" s="120"/>
      <c r="K588" s="121"/>
      <c r="L588" s="119" t="s">
        <v>17</v>
      </c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1"/>
      <c r="AT588" s="139"/>
    </row>
    <row r="589" spans="1:46" s="11" customFormat="1" ht="30" customHeight="1" x14ac:dyDescent="0.15">
      <c r="A589" s="116"/>
      <c r="B589" s="117"/>
      <c r="C589" s="118"/>
      <c r="D589" s="122" t="s">
        <v>16</v>
      </c>
      <c r="E589" s="121"/>
      <c r="F589" s="123" t="s">
        <v>15</v>
      </c>
      <c r="G589" s="124"/>
      <c r="H589" s="125"/>
      <c r="I589" s="122" t="s">
        <v>14</v>
      </c>
      <c r="J589" s="120"/>
      <c r="K589" s="121"/>
      <c r="L589" s="122" t="s">
        <v>13</v>
      </c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1"/>
      <c r="AB589" s="123" t="s">
        <v>12</v>
      </c>
      <c r="AC589" s="125"/>
      <c r="AD589" s="122" t="s">
        <v>11</v>
      </c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1"/>
      <c r="AT589" s="139"/>
    </row>
    <row r="590" spans="1:46" s="11" customFormat="1" ht="12" customHeight="1" x14ac:dyDescent="0.15">
      <c r="A590" s="22"/>
      <c r="B590" s="23"/>
      <c r="C590" s="24"/>
      <c r="D590" s="23"/>
      <c r="E590" s="25" t="s">
        <v>10</v>
      </c>
      <c r="F590" s="22"/>
      <c r="G590" s="23"/>
      <c r="H590" s="24"/>
      <c r="I590" s="23"/>
      <c r="J590" s="23"/>
      <c r="K590" s="25" t="s">
        <v>10</v>
      </c>
      <c r="L590" s="22"/>
      <c r="M590" s="23"/>
      <c r="N590" s="23"/>
      <c r="O590" s="132" t="s">
        <v>9</v>
      </c>
      <c r="P590" s="132"/>
      <c r="Q590" s="132"/>
      <c r="R590" s="23"/>
      <c r="S590" s="132" t="s">
        <v>8</v>
      </c>
      <c r="T590" s="132"/>
      <c r="U590" s="132"/>
      <c r="V590" s="23"/>
      <c r="W590" s="98" t="s">
        <v>7</v>
      </c>
      <c r="X590" s="98"/>
      <c r="Y590" s="98"/>
      <c r="Z590" s="126" t="s">
        <v>6</v>
      </c>
      <c r="AA590" s="126"/>
      <c r="AB590" s="22"/>
      <c r="AC590" s="24"/>
      <c r="AD590" s="23"/>
      <c r="AE590" s="23"/>
      <c r="AF590" s="132" t="s">
        <v>9</v>
      </c>
      <c r="AG590" s="132"/>
      <c r="AH590" s="132"/>
      <c r="AI590" s="23"/>
      <c r="AJ590" s="132" t="s">
        <v>8</v>
      </c>
      <c r="AK590" s="132"/>
      <c r="AL590" s="132"/>
      <c r="AM590" s="23"/>
      <c r="AN590" s="98" t="s">
        <v>7</v>
      </c>
      <c r="AO590" s="98"/>
      <c r="AP590" s="98"/>
      <c r="AQ590" s="126" t="s">
        <v>6</v>
      </c>
      <c r="AR590" s="127"/>
    </row>
    <row r="591" spans="1:46" s="11" customFormat="1" ht="11.25" customHeight="1" x14ac:dyDescent="0.15">
      <c r="A591" s="128" t="s">
        <v>5</v>
      </c>
      <c r="B591" s="129"/>
      <c r="C591" s="130"/>
      <c r="D591" s="102"/>
      <c r="E591" s="103"/>
      <c r="F591" s="79"/>
      <c r="G591" s="80"/>
      <c r="H591" s="81"/>
      <c r="I591" s="131" t="str">
        <f>IF(OR(D591="",F591="",F592=""),"0",ROUNDDOWN(D591*F591/F592,2))</f>
        <v>0</v>
      </c>
      <c r="J591" s="109"/>
      <c r="K591" s="110"/>
      <c r="L591" s="93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5"/>
      <c r="AB591" s="79"/>
      <c r="AC591" s="81"/>
      <c r="AD591" s="72" t="str">
        <f>IF(OR(L591="",AB591="",AB592=""),"0",ROUNDDOWN(L591*AB591/AB592,0))</f>
        <v>0</v>
      </c>
      <c r="AE591" s="73"/>
      <c r="AF591" s="73"/>
      <c r="AG591" s="73"/>
      <c r="AH591" s="73"/>
      <c r="AI591" s="73"/>
      <c r="AJ591" s="73"/>
      <c r="AK591" s="73"/>
      <c r="AL591" s="73"/>
      <c r="AM591" s="73"/>
      <c r="AN591" s="73"/>
      <c r="AO591" s="73"/>
      <c r="AP591" s="73"/>
      <c r="AQ591" s="73"/>
      <c r="AR591" s="74"/>
    </row>
    <row r="592" spans="1:46" s="11" customFormat="1" ht="11.25" customHeight="1" x14ac:dyDescent="0.15">
      <c r="A592" s="76" t="s">
        <v>4</v>
      </c>
      <c r="B592" s="77"/>
      <c r="C592" s="78"/>
      <c r="D592" s="104"/>
      <c r="E592" s="103"/>
      <c r="F592" s="79"/>
      <c r="G592" s="80"/>
      <c r="H592" s="81"/>
      <c r="I592" s="108"/>
      <c r="J592" s="109"/>
      <c r="K592" s="110"/>
      <c r="L592" s="96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5"/>
      <c r="AB592" s="79"/>
      <c r="AC592" s="81"/>
      <c r="AD592" s="75"/>
      <c r="AE592" s="73"/>
      <c r="AF592" s="73"/>
      <c r="AG592" s="73"/>
      <c r="AH592" s="73"/>
      <c r="AI592" s="73"/>
      <c r="AJ592" s="73"/>
      <c r="AK592" s="73"/>
      <c r="AL592" s="73"/>
      <c r="AM592" s="73"/>
      <c r="AN592" s="73"/>
      <c r="AO592" s="73"/>
      <c r="AP592" s="73"/>
      <c r="AQ592" s="73"/>
      <c r="AR592" s="74"/>
    </row>
    <row r="593" spans="1:46" s="11" customFormat="1" ht="2.25" customHeight="1" x14ac:dyDescent="0.15">
      <c r="A593" s="26"/>
      <c r="B593" s="27"/>
      <c r="C593" s="28"/>
      <c r="D593" s="27"/>
      <c r="E593" s="27"/>
      <c r="F593" s="26"/>
      <c r="G593" s="27"/>
      <c r="H593" s="28"/>
      <c r="I593" s="27"/>
      <c r="J593" s="27"/>
      <c r="K593" s="27"/>
      <c r="L593" s="26"/>
      <c r="M593" s="27"/>
      <c r="N593" s="27"/>
      <c r="O593" s="27"/>
      <c r="P593" s="28"/>
      <c r="Q593" s="27"/>
      <c r="R593" s="27"/>
      <c r="S593" s="27"/>
      <c r="T593" s="28"/>
      <c r="U593" s="27"/>
      <c r="V593" s="27"/>
      <c r="W593" s="27"/>
      <c r="X593" s="28"/>
      <c r="Y593" s="27"/>
      <c r="Z593" s="27"/>
      <c r="AA593" s="27"/>
      <c r="AB593" s="26"/>
      <c r="AC593" s="28"/>
      <c r="AD593" s="29"/>
      <c r="AE593" s="29"/>
      <c r="AF593" s="29"/>
      <c r="AG593" s="30"/>
      <c r="AH593" s="29"/>
      <c r="AI593" s="29"/>
      <c r="AJ593" s="29"/>
      <c r="AK593" s="30"/>
      <c r="AL593" s="29"/>
      <c r="AM593" s="29"/>
      <c r="AN593" s="29"/>
      <c r="AO593" s="30"/>
      <c r="AP593" s="29"/>
      <c r="AQ593" s="29"/>
      <c r="AR593" s="30"/>
    </row>
    <row r="594" spans="1:46" s="11" customFormat="1" ht="13.5" customHeight="1" x14ac:dyDescent="0.15">
      <c r="A594" s="111" t="s">
        <v>5</v>
      </c>
      <c r="B594" s="112"/>
      <c r="C594" s="113"/>
      <c r="D594" s="102"/>
      <c r="E594" s="103"/>
      <c r="F594" s="79"/>
      <c r="G594" s="80"/>
      <c r="H594" s="81"/>
      <c r="I594" s="105" t="str">
        <f>IF(OR(D594="",F594="",F595=""),"0",ROUNDDOWN(D594*F594/F595,2))</f>
        <v>0</v>
      </c>
      <c r="J594" s="106"/>
      <c r="K594" s="107"/>
      <c r="L594" s="93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5"/>
      <c r="AB594" s="79"/>
      <c r="AC594" s="81"/>
      <c r="AD594" s="72" t="str">
        <f>IF(OR(L594="",AB594="",AB595=""),"0",ROUNDDOWN(L594*AB594/AB595,0))</f>
        <v>0</v>
      </c>
      <c r="AE594" s="73"/>
      <c r="AF594" s="73"/>
      <c r="AG594" s="73"/>
      <c r="AH594" s="73"/>
      <c r="AI594" s="73"/>
      <c r="AJ594" s="73"/>
      <c r="AK594" s="73"/>
      <c r="AL594" s="73"/>
      <c r="AM594" s="73"/>
      <c r="AN594" s="73"/>
      <c r="AO594" s="73"/>
      <c r="AP594" s="73"/>
      <c r="AQ594" s="73"/>
      <c r="AR594" s="74"/>
    </row>
    <row r="595" spans="1:46" s="11" customFormat="1" ht="13.5" customHeight="1" x14ac:dyDescent="0.15">
      <c r="A595" s="76" t="s">
        <v>4</v>
      </c>
      <c r="B595" s="77"/>
      <c r="C595" s="78"/>
      <c r="D595" s="104"/>
      <c r="E595" s="103"/>
      <c r="F595" s="79"/>
      <c r="G595" s="80"/>
      <c r="H595" s="81"/>
      <c r="I595" s="108"/>
      <c r="J595" s="109"/>
      <c r="K595" s="110"/>
      <c r="L595" s="96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5"/>
      <c r="AB595" s="79"/>
      <c r="AC595" s="81"/>
      <c r="AD595" s="75"/>
      <c r="AE595" s="73"/>
      <c r="AF595" s="73"/>
      <c r="AG595" s="73"/>
      <c r="AH595" s="73"/>
      <c r="AI595" s="73"/>
      <c r="AJ595" s="73"/>
      <c r="AK595" s="73"/>
      <c r="AL595" s="73"/>
      <c r="AM595" s="73"/>
      <c r="AN595" s="73"/>
      <c r="AO595" s="73"/>
      <c r="AP595" s="73"/>
      <c r="AQ595" s="73"/>
      <c r="AR595" s="74"/>
    </row>
    <row r="596" spans="1:46" s="11" customFormat="1" ht="2.25" customHeight="1" x14ac:dyDescent="0.15">
      <c r="A596" s="26"/>
      <c r="B596" s="27"/>
      <c r="C596" s="28"/>
      <c r="D596" s="26"/>
      <c r="E596" s="28"/>
      <c r="F596" s="26"/>
      <c r="G596" s="27"/>
      <c r="H596" s="28"/>
      <c r="I596" s="26"/>
      <c r="J596" s="27"/>
      <c r="K596" s="28"/>
      <c r="L596" s="26"/>
      <c r="M596" s="27"/>
      <c r="N596" s="27"/>
      <c r="O596" s="27"/>
      <c r="P596" s="28"/>
      <c r="Q596" s="27"/>
      <c r="R596" s="27"/>
      <c r="S596" s="27"/>
      <c r="T596" s="28"/>
      <c r="U596" s="27"/>
      <c r="V596" s="27"/>
      <c r="W596" s="27"/>
      <c r="X596" s="28"/>
      <c r="Y596" s="27"/>
      <c r="Z596" s="27"/>
      <c r="AA596" s="27"/>
      <c r="AB596" s="26"/>
      <c r="AC596" s="28"/>
      <c r="AD596" s="29"/>
      <c r="AE596" s="29"/>
      <c r="AF596" s="29"/>
      <c r="AG596" s="30"/>
      <c r="AH596" s="29"/>
      <c r="AI596" s="29"/>
      <c r="AJ596" s="29"/>
      <c r="AK596" s="30"/>
      <c r="AL596" s="29"/>
      <c r="AM596" s="29"/>
      <c r="AN596" s="29"/>
      <c r="AO596" s="30"/>
      <c r="AP596" s="29"/>
      <c r="AQ596" s="29"/>
      <c r="AR596" s="30"/>
    </row>
    <row r="597" spans="1:46" s="11" customFormat="1" ht="13.5" customHeight="1" x14ac:dyDescent="0.15">
      <c r="A597" s="99"/>
      <c r="B597" s="100"/>
      <c r="C597" s="101"/>
      <c r="D597" s="102"/>
      <c r="E597" s="103"/>
      <c r="F597" s="79"/>
      <c r="G597" s="80"/>
      <c r="H597" s="81"/>
      <c r="I597" s="105" t="str">
        <f>IF(OR(D597="",F597="",F598=""),"0",ROUNDDOWN(D597*F597/F598,2))</f>
        <v>0</v>
      </c>
      <c r="J597" s="106"/>
      <c r="K597" s="107"/>
      <c r="L597" s="93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5"/>
      <c r="AB597" s="79"/>
      <c r="AC597" s="81"/>
      <c r="AD597" s="72" t="str">
        <f>IF(OR(L597="",AB597="",AB598=""),"0",ROUNDDOWN(L597*AB597/AB598,0))</f>
        <v>0</v>
      </c>
      <c r="AE597" s="73"/>
      <c r="AF597" s="73"/>
      <c r="AG597" s="73"/>
      <c r="AH597" s="73"/>
      <c r="AI597" s="73"/>
      <c r="AJ597" s="73"/>
      <c r="AK597" s="73"/>
      <c r="AL597" s="73"/>
      <c r="AM597" s="73"/>
      <c r="AN597" s="73"/>
      <c r="AO597" s="73"/>
      <c r="AP597" s="73"/>
      <c r="AQ597" s="73"/>
      <c r="AR597" s="74"/>
    </row>
    <row r="598" spans="1:46" s="11" customFormat="1" ht="13.5" customHeight="1" x14ac:dyDescent="0.15">
      <c r="A598" s="76"/>
      <c r="B598" s="77"/>
      <c r="C598" s="78"/>
      <c r="D598" s="104"/>
      <c r="E598" s="103"/>
      <c r="F598" s="79"/>
      <c r="G598" s="80"/>
      <c r="H598" s="81"/>
      <c r="I598" s="108"/>
      <c r="J598" s="109"/>
      <c r="K598" s="110"/>
      <c r="L598" s="96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5"/>
      <c r="AB598" s="79"/>
      <c r="AC598" s="81"/>
      <c r="AD598" s="75"/>
      <c r="AE598" s="73"/>
      <c r="AF598" s="73"/>
      <c r="AG598" s="73"/>
      <c r="AH598" s="73"/>
      <c r="AI598" s="73"/>
      <c r="AJ598" s="73"/>
      <c r="AK598" s="73"/>
      <c r="AL598" s="73"/>
      <c r="AM598" s="73"/>
      <c r="AN598" s="73"/>
      <c r="AO598" s="73"/>
      <c r="AP598" s="73"/>
      <c r="AQ598" s="73"/>
      <c r="AR598" s="74"/>
    </row>
    <row r="599" spans="1:46" s="11" customFormat="1" ht="2.25" customHeight="1" x14ac:dyDescent="0.15">
      <c r="A599" s="26"/>
      <c r="B599" s="27"/>
      <c r="C599" s="28"/>
      <c r="D599" s="26"/>
      <c r="E599" s="28"/>
      <c r="F599" s="26"/>
      <c r="G599" s="27"/>
      <c r="H599" s="28"/>
      <c r="I599" s="26"/>
      <c r="J599" s="27"/>
      <c r="K599" s="28"/>
      <c r="L599" s="26"/>
      <c r="M599" s="27"/>
      <c r="N599" s="27"/>
      <c r="O599" s="27"/>
      <c r="P599" s="28"/>
      <c r="Q599" s="27"/>
      <c r="R599" s="27"/>
      <c r="S599" s="27"/>
      <c r="T599" s="28"/>
      <c r="U599" s="27"/>
      <c r="V599" s="27"/>
      <c r="W599" s="27"/>
      <c r="X599" s="28"/>
      <c r="Y599" s="27"/>
      <c r="Z599" s="27"/>
      <c r="AA599" s="27"/>
      <c r="AB599" s="26"/>
      <c r="AC599" s="28"/>
      <c r="AD599" s="29"/>
      <c r="AE599" s="29"/>
      <c r="AF599" s="29"/>
      <c r="AG599" s="30"/>
      <c r="AH599" s="29"/>
      <c r="AI599" s="29"/>
      <c r="AJ599" s="29"/>
      <c r="AK599" s="30"/>
      <c r="AL599" s="29"/>
      <c r="AM599" s="29"/>
      <c r="AN599" s="29"/>
      <c r="AO599" s="30"/>
      <c r="AP599" s="29"/>
      <c r="AQ599" s="29"/>
      <c r="AR599" s="30"/>
    </row>
    <row r="600" spans="1:46" s="11" customFormat="1" ht="13.5" customHeight="1" x14ac:dyDescent="0.15">
      <c r="A600" s="55" t="s">
        <v>3</v>
      </c>
      <c r="B600" s="56"/>
      <c r="C600" s="57"/>
      <c r="D600" s="82"/>
      <c r="E600" s="83"/>
      <c r="F600" s="84"/>
      <c r="G600" s="84"/>
      <c r="H600" s="84"/>
      <c r="I600" s="84"/>
      <c r="J600" s="84"/>
      <c r="K600" s="85"/>
      <c r="L600" s="93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95"/>
      <c r="AB600" s="97">
        <v>1</v>
      </c>
      <c r="AC600" s="60"/>
      <c r="AD600" s="72" t="str">
        <f>IF(OR(L600="",AB600="",AB601=""),"0",ROUNDDOWN(L600*AB600/AB601,0))</f>
        <v>0</v>
      </c>
      <c r="AE600" s="73"/>
      <c r="AF600" s="73"/>
      <c r="AG600" s="73"/>
      <c r="AH600" s="73"/>
      <c r="AI600" s="73"/>
      <c r="AJ600" s="73"/>
      <c r="AK600" s="73"/>
      <c r="AL600" s="73"/>
      <c r="AM600" s="73"/>
      <c r="AN600" s="73"/>
      <c r="AO600" s="73"/>
      <c r="AP600" s="73"/>
      <c r="AQ600" s="73"/>
      <c r="AR600" s="74"/>
    </row>
    <row r="601" spans="1:46" s="11" customFormat="1" ht="13.5" customHeight="1" x14ac:dyDescent="0.15">
      <c r="A601" s="58"/>
      <c r="B601" s="59"/>
      <c r="C601" s="60"/>
      <c r="D601" s="86"/>
      <c r="E601" s="87"/>
      <c r="F601" s="88"/>
      <c r="G601" s="88"/>
      <c r="H601" s="88"/>
      <c r="I601" s="88"/>
      <c r="J601" s="88"/>
      <c r="K601" s="89"/>
      <c r="L601" s="96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5"/>
      <c r="AB601" s="97">
        <v>2</v>
      </c>
      <c r="AC601" s="60"/>
      <c r="AD601" s="75"/>
      <c r="AE601" s="73"/>
      <c r="AF601" s="73"/>
      <c r="AG601" s="73"/>
      <c r="AH601" s="73"/>
      <c r="AI601" s="73"/>
      <c r="AJ601" s="73"/>
      <c r="AK601" s="73"/>
      <c r="AL601" s="73"/>
      <c r="AM601" s="73"/>
      <c r="AN601" s="73"/>
      <c r="AO601" s="73"/>
      <c r="AP601" s="73"/>
      <c r="AQ601" s="73"/>
      <c r="AR601" s="74"/>
    </row>
    <row r="602" spans="1:46" s="11" customFormat="1" ht="2.25" customHeight="1" x14ac:dyDescent="0.15">
      <c r="A602" s="26"/>
      <c r="B602" s="27"/>
      <c r="C602" s="28"/>
      <c r="D602" s="90"/>
      <c r="E602" s="91"/>
      <c r="F602" s="91"/>
      <c r="G602" s="91"/>
      <c r="H602" s="91"/>
      <c r="I602" s="91"/>
      <c r="J602" s="91"/>
      <c r="K602" s="92"/>
      <c r="L602" s="26"/>
      <c r="M602" s="27"/>
      <c r="N602" s="27"/>
      <c r="O602" s="27"/>
      <c r="P602" s="28"/>
      <c r="Q602" s="27"/>
      <c r="R602" s="27"/>
      <c r="S602" s="27"/>
      <c r="T602" s="28"/>
      <c r="U602" s="27"/>
      <c r="V602" s="27"/>
      <c r="W602" s="27"/>
      <c r="X602" s="28"/>
      <c r="Y602" s="27"/>
      <c r="Z602" s="27"/>
      <c r="AA602" s="27"/>
      <c r="AB602" s="26"/>
      <c r="AC602" s="28"/>
      <c r="AD602" s="27"/>
      <c r="AE602" s="27"/>
      <c r="AF602" s="27"/>
      <c r="AG602" s="28"/>
      <c r="AH602" s="27"/>
      <c r="AI602" s="27"/>
      <c r="AJ602" s="27"/>
      <c r="AK602" s="28"/>
      <c r="AL602" s="27"/>
      <c r="AM602" s="27"/>
      <c r="AN602" s="27"/>
      <c r="AO602" s="28"/>
      <c r="AP602" s="27"/>
      <c r="AQ602" s="27"/>
      <c r="AR602" s="28"/>
    </row>
    <row r="603" spans="1:46" s="11" customFormat="1" ht="13.5" customHeight="1" x14ac:dyDescent="0.15">
      <c r="A603" s="55" t="s">
        <v>2</v>
      </c>
      <c r="B603" s="56"/>
      <c r="C603" s="57"/>
      <c r="D603" s="61">
        <f>D591+D594+D597</f>
        <v>0</v>
      </c>
      <c r="E603" s="62"/>
      <c r="F603" s="64"/>
      <c r="G603" s="65"/>
      <c r="H603" s="66"/>
      <c r="I603" s="61">
        <f>I591+I594+I597</f>
        <v>0</v>
      </c>
      <c r="J603" s="70"/>
      <c r="K603" s="71"/>
      <c r="L603" s="37">
        <f>L591+L594+L597+L600</f>
        <v>0</v>
      </c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9"/>
      <c r="AB603" s="64"/>
      <c r="AC603" s="66"/>
      <c r="AD603" s="37">
        <f>AD591+AD594+AD597+AD600</f>
        <v>0</v>
      </c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9"/>
    </row>
    <row r="604" spans="1:46" s="11" customFormat="1" ht="13.5" customHeight="1" x14ac:dyDescent="0.15">
      <c r="A604" s="58"/>
      <c r="B604" s="59"/>
      <c r="C604" s="60"/>
      <c r="D604" s="63"/>
      <c r="E604" s="62"/>
      <c r="F604" s="67"/>
      <c r="G604" s="68"/>
      <c r="H604" s="69"/>
      <c r="I604" s="63"/>
      <c r="J604" s="70"/>
      <c r="K604" s="71"/>
      <c r="L604" s="40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9"/>
      <c r="AB604" s="67"/>
      <c r="AC604" s="69"/>
      <c r="AD604" s="40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9"/>
    </row>
    <row r="605" spans="1:46" s="11" customFormat="1" ht="2.25" customHeight="1" thickBot="1" x14ac:dyDescent="0.2">
      <c r="A605" s="31"/>
      <c r="B605" s="32"/>
      <c r="C605" s="33"/>
      <c r="D605" s="31"/>
      <c r="E605" s="33"/>
      <c r="F605" s="31"/>
      <c r="G605" s="32"/>
      <c r="H605" s="33"/>
      <c r="I605" s="31"/>
      <c r="J605" s="32"/>
      <c r="K605" s="33"/>
      <c r="L605" s="31"/>
      <c r="M605" s="32"/>
      <c r="N605" s="32"/>
      <c r="O605" s="32"/>
      <c r="P605" s="33"/>
      <c r="Q605" s="32"/>
      <c r="R605" s="32"/>
      <c r="S605" s="32"/>
      <c r="T605" s="33"/>
      <c r="U605" s="32"/>
      <c r="V605" s="32"/>
      <c r="W605" s="32"/>
      <c r="X605" s="33"/>
      <c r="Y605" s="32"/>
      <c r="Z605" s="32"/>
      <c r="AA605" s="32"/>
      <c r="AB605" s="31"/>
      <c r="AC605" s="33"/>
      <c r="AD605" s="32"/>
      <c r="AE605" s="32"/>
      <c r="AF605" s="32"/>
      <c r="AG605" s="33"/>
      <c r="AH605" s="32"/>
      <c r="AI605" s="32"/>
      <c r="AJ605" s="32"/>
      <c r="AK605" s="33"/>
      <c r="AL605" s="32"/>
      <c r="AM605" s="32"/>
      <c r="AN605" s="32"/>
      <c r="AO605" s="33"/>
      <c r="AP605" s="32"/>
      <c r="AQ605" s="32"/>
      <c r="AR605" s="33"/>
    </row>
    <row r="606" spans="1:46" s="11" customFormat="1" ht="37.5" customHeight="1" thickTop="1" x14ac:dyDescent="0.2">
      <c r="A606" s="41" t="s">
        <v>1</v>
      </c>
      <c r="B606" s="42"/>
      <c r="C606" s="42"/>
      <c r="D606" s="42"/>
      <c r="E606" s="42"/>
      <c r="F606" s="42"/>
      <c r="G606" s="42"/>
      <c r="H606" s="43"/>
      <c r="I606" s="44">
        <f>I566+I584+I603</f>
        <v>0</v>
      </c>
      <c r="J606" s="45"/>
      <c r="K606" s="46"/>
      <c r="L606" s="41" t="s">
        <v>0</v>
      </c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3"/>
      <c r="AD606" s="50">
        <f>AD566+AD584+AD603</f>
        <v>0</v>
      </c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  <c r="AO606" s="51"/>
      <c r="AP606" s="51"/>
      <c r="AQ606" s="51"/>
      <c r="AR606" s="52"/>
      <c r="AS606" s="53" t="s">
        <v>115</v>
      </c>
      <c r="AT606" s="54"/>
    </row>
    <row r="607" spans="1:46" ht="2.25" customHeight="1" x14ac:dyDescent="0.15">
      <c r="A607" s="10"/>
      <c r="B607" s="9"/>
      <c r="C607" s="9"/>
      <c r="D607" s="9"/>
      <c r="E607" s="9"/>
      <c r="F607" s="9"/>
      <c r="G607" s="9"/>
      <c r="H607" s="8"/>
      <c r="I607" s="47"/>
      <c r="J607" s="48"/>
      <c r="K607" s="49"/>
      <c r="L607" s="7"/>
      <c r="M607" s="6"/>
      <c r="N607" s="6"/>
      <c r="O607" s="6"/>
      <c r="P607" s="5"/>
      <c r="Q607" s="6"/>
      <c r="R607" s="6"/>
      <c r="S607" s="6"/>
      <c r="T607" s="5"/>
      <c r="U607" s="6"/>
      <c r="V607" s="6"/>
      <c r="W607" s="6"/>
      <c r="X607" s="5"/>
      <c r="Y607" s="6"/>
      <c r="Z607" s="6"/>
      <c r="AA607" s="6"/>
      <c r="AB607" s="7"/>
      <c r="AC607" s="5"/>
      <c r="AD607" s="6"/>
      <c r="AE607" s="6"/>
      <c r="AF607" s="6"/>
      <c r="AG607" s="5"/>
      <c r="AH607" s="6"/>
      <c r="AI607" s="6"/>
      <c r="AJ607" s="6"/>
      <c r="AK607" s="5"/>
      <c r="AL607" s="6"/>
      <c r="AM607" s="6"/>
      <c r="AN607" s="6"/>
      <c r="AO607" s="5"/>
      <c r="AP607" s="6"/>
      <c r="AQ607" s="6"/>
      <c r="AR607" s="5"/>
    </row>
    <row r="608" spans="1:46" s="11" customFormat="1" ht="27" customHeight="1" x14ac:dyDescent="0.15">
      <c r="A608" s="20" t="s">
        <v>22</v>
      </c>
      <c r="B608" s="21" t="s">
        <v>21</v>
      </c>
      <c r="C608" s="140"/>
      <c r="D608" s="141"/>
      <c r="E608" s="141"/>
      <c r="F608" s="141"/>
      <c r="G608" s="142"/>
      <c r="H608" s="136" t="s">
        <v>20</v>
      </c>
      <c r="I608" s="125"/>
      <c r="J608" s="140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  <c r="X608" s="141"/>
      <c r="Y608" s="141"/>
      <c r="Z608" s="141"/>
      <c r="AA608" s="141"/>
      <c r="AB608" s="141"/>
      <c r="AC608" s="141"/>
      <c r="AD608" s="141"/>
      <c r="AE608" s="141"/>
      <c r="AF608" s="141"/>
      <c r="AG608" s="141"/>
      <c r="AH608" s="141"/>
      <c r="AI608" s="141"/>
      <c r="AJ608" s="141"/>
      <c r="AK608" s="141"/>
      <c r="AL608" s="141"/>
      <c r="AM608" s="141"/>
      <c r="AN608" s="141"/>
      <c r="AO608" s="141"/>
      <c r="AP608" s="141"/>
      <c r="AQ608" s="141"/>
      <c r="AR608" s="142"/>
    </row>
    <row r="609" spans="1:46" s="11" customFormat="1" ht="15" customHeight="1" x14ac:dyDescent="0.15">
      <c r="A609" s="114" t="s">
        <v>19</v>
      </c>
      <c r="B609" s="115"/>
      <c r="C609" s="57"/>
      <c r="D609" s="119" t="s">
        <v>18</v>
      </c>
      <c r="E609" s="120"/>
      <c r="F609" s="120"/>
      <c r="G609" s="120"/>
      <c r="H609" s="120"/>
      <c r="I609" s="120"/>
      <c r="J609" s="120"/>
      <c r="K609" s="121"/>
      <c r="L609" s="119" t="s">
        <v>17</v>
      </c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1"/>
      <c r="AT609" s="137" t="s">
        <v>23</v>
      </c>
    </row>
    <row r="610" spans="1:46" s="11" customFormat="1" ht="30" customHeight="1" x14ac:dyDescent="0.15">
      <c r="A610" s="116"/>
      <c r="B610" s="117"/>
      <c r="C610" s="118"/>
      <c r="D610" s="122" t="s">
        <v>16</v>
      </c>
      <c r="E610" s="121"/>
      <c r="F610" s="123" t="s">
        <v>15</v>
      </c>
      <c r="G610" s="124"/>
      <c r="H610" s="125"/>
      <c r="I610" s="122" t="s">
        <v>14</v>
      </c>
      <c r="J610" s="120"/>
      <c r="K610" s="121"/>
      <c r="L610" s="122" t="s">
        <v>13</v>
      </c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1"/>
      <c r="AB610" s="123" t="s">
        <v>12</v>
      </c>
      <c r="AC610" s="125"/>
      <c r="AD610" s="122" t="s">
        <v>11</v>
      </c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1"/>
      <c r="AT610" s="138"/>
    </row>
    <row r="611" spans="1:46" s="11" customFormat="1" ht="12" customHeight="1" x14ac:dyDescent="0.15">
      <c r="A611" s="22"/>
      <c r="B611" s="23"/>
      <c r="C611" s="24"/>
      <c r="D611" s="23"/>
      <c r="E611" s="25" t="s">
        <v>10</v>
      </c>
      <c r="F611" s="22"/>
      <c r="G611" s="23"/>
      <c r="H611" s="24"/>
      <c r="I611" s="23"/>
      <c r="J611" s="23"/>
      <c r="K611" s="25" t="s">
        <v>10</v>
      </c>
      <c r="L611" s="22"/>
      <c r="M611" s="23"/>
      <c r="N611" s="23"/>
      <c r="O611" s="132" t="s">
        <v>9</v>
      </c>
      <c r="P611" s="132"/>
      <c r="Q611" s="132"/>
      <c r="R611" s="23"/>
      <c r="S611" s="132" t="s">
        <v>8</v>
      </c>
      <c r="T611" s="132"/>
      <c r="U611" s="132"/>
      <c r="V611" s="23"/>
      <c r="W611" s="98" t="s">
        <v>7</v>
      </c>
      <c r="X611" s="98"/>
      <c r="Y611" s="98"/>
      <c r="Z611" s="126" t="s">
        <v>6</v>
      </c>
      <c r="AA611" s="126"/>
      <c r="AB611" s="22"/>
      <c r="AC611" s="24"/>
      <c r="AD611" s="23"/>
      <c r="AE611" s="23"/>
      <c r="AF611" s="132" t="s">
        <v>9</v>
      </c>
      <c r="AG611" s="132"/>
      <c r="AH611" s="132"/>
      <c r="AI611" s="23"/>
      <c r="AJ611" s="132" t="s">
        <v>8</v>
      </c>
      <c r="AK611" s="132"/>
      <c r="AL611" s="132"/>
      <c r="AM611" s="23"/>
      <c r="AN611" s="98" t="s">
        <v>7</v>
      </c>
      <c r="AO611" s="98"/>
      <c r="AP611" s="98"/>
      <c r="AQ611" s="126" t="s">
        <v>6</v>
      </c>
      <c r="AR611" s="127"/>
      <c r="AT611" s="138"/>
    </row>
    <row r="612" spans="1:46" s="11" customFormat="1" ht="11.25" customHeight="1" x14ac:dyDescent="0.15">
      <c r="A612" s="128" t="s">
        <v>5</v>
      </c>
      <c r="B612" s="129"/>
      <c r="C612" s="130"/>
      <c r="D612" s="102"/>
      <c r="E612" s="103"/>
      <c r="F612" s="79"/>
      <c r="G612" s="80"/>
      <c r="H612" s="81"/>
      <c r="I612" s="131" t="str">
        <f>IF(OR(D612="",F612="",F613=""),"0",ROUNDDOWN(D612*F612/F613,2))</f>
        <v>0</v>
      </c>
      <c r="J612" s="109"/>
      <c r="K612" s="110"/>
      <c r="L612" s="93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5"/>
      <c r="AB612" s="79"/>
      <c r="AC612" s="81"/>
      <c r="AD612" s="72" t="str">
        <f>IF(OR(L612="",AB612="",AB613=""),"0",ROUNDDOWN(L612*AB612/AB613,0))</f>
        <v>0</v>
      </c>
      <c r="AE612" s="73"/>
      <c r="AF612" s="73"/>
      <c r="AG612" s="73"/>
      <c r="AH612" s="73"/>
      <c r="AI612" s="73"/>
      <c r="AJ612" s="73"/>
      <c r="AK612" s="73"/>
      <c r="AL612" s="73"/>
      <c r="AM612" s="73"/>
      <c r="AN612" s="73"/>
      <c r="AO612" s="73"/>
      <c r="AP612" s="73"/>
      <c r="AQ612" s="73"/>
      <c r="AR612" s="74"/>
      <c r="AT612" s="138"/>
    </row>
    <row r="613" spans="1:46" s="11" customFormat="1" ht="11.25" customHeight="1" x14ac:dyDescent="0.15">
      <c r="A613" s="76" t="s">
        <v>4</v>
      </c>
      <c r="B613" s="77"/>
      <c r="C613" s="78"/>
      <c r="D613" s="104"/>
      <c r="E613" s="103"/>
      <c r="F613" s="79"/>
      <c r="G613" s="80"/>
      <c r="H613" s="81"/>
      <c r="I613" s="108"/>
      <c r="J613" s="109"/>
      <c r="K613" s="110"/>
      <c r="L613" s="96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5"/>
      <c r="AB613" s="79"/>
      <c r="AC613" s="81"/>
      <c r="AD613" s="75"/>
      <c r="AE613" s="73"/>
      <c r="AF613" s="73"/>
      <c r="AG613" s="73"/>
      <c r="AH613" s="73"/>
      <c r="AI613" s="73"/>
      <c r="AJ613" s="73"/>
      <c r="AK613" s="73"/>
      <c r="AL613" s="73"/>
      <c r="AM613" s="73"/>
      <c r="AN613" s="73"/>
      <c r="AO613" s="73"/>
      <c r="AP613" s="73"/>
      <c r="AQ613" s="73"/>
      <c r="AR613" s="74"/>
      <c r="AT613" s="138"/>
    </row>
    <row r="614" spans="1:46" s="11" customFormat="1" ht="2.25" customHeight="1" x14ac:dyDescent="0.15">
      <c r="A614" s="26"/>
      <c r="B614" s="27"/>
      <c r="C614" s="28"/>
      <c r="D614" s="27"/>
      <c r="E614" s="27"/>
      <c r="F614" s="26"/>
      <c r="G614" s="27"/>
      <c r="H614" s="28"/>
      <c r="I614" s="27"/>
      <c r="J614" s="27"/>
      <c r="K614" s="27"/>
      <c r="L614" s="26"/>
      <c r="M614" s="27"/>
      <c r="N614" s="27"/>
      <c r="O614" s="27"/>
      <c r="P614" s="28"/>
      <c r="Q614" s="27"/>
      <c r="R614" s="27"/>
      <c r="S614" s="27"/>
      <c r="T614" s="28"/>
      <c r="U614" s="27"/>
      <c r="V614" s="27"/>
      <c r="W614" s="27"/>
      <c r="X614" s="28"/>
      <c r="Y614" s="27"/>
      <c r="Z614" s="27"/>
      <c r="AA614" s="27"/>
      <c r="AB614" s="26"/>
      <c r="AC614" s="28"/>
      <c r="AD614" s="29"/>
      <c r="AE614" s="29"/>
      <c r="AF614" s="29"/>
      <c r="AG614" s="30"/>
      <c r="AH614" s="29"/>
      <c r="AI614" s="29"/>
      <c r="AJ614" s="29"/>
      <c r="AK614" s="30"/>
      <c r="AL614" s="29"/>
      <c r="AM614" s="29"/>
      <c r="AN614" s="29"/>
      <c r="AO614" s="30"/>
      <c r="AP614" s="29"/>
      <c r="AQ614" s="29"/>
      <c r="AR614" s="30"/>
      <c r="AT614" s="138"/>
    </row>
    <row r="615" spans="1:46" s="11" customFormat="1" ht="13.5" customHeight="1" x14ac:dyDescent="0.15">
      <c r="A615" s="111" t="s">
        <v>5</v>
      </c>
      <c r="B615" s="112"/>
      <c r="C615" s="113"/>
      <c r="D615" s="102"/>
      <c r="E615" s="103"/>
      <c r="F615" s="79"/>
      <c r="G615" s="80"/>
      <c r="H615" s="81"/>
      <c r="I615" s="105" t="str">
        <f>IF(OR(D615="",F615="",F616=""),"0",ROUNDDOWN(D615*F615/F616,2))</f>
        <v>0</v>
      </c>
      <c r="J615" s="106"/>
      <c r="K615" s="107"/>
      <c r="L615" s="93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5"/>
      <c r="AB615" s="79"/>
      <c r="AC615" s="81"/>
      <c r="AD615" s="72" t="str">
        <f>IF(OR(L615="",AB615="",AB616=""),"0",ROUNDDOWN(L615*AB615/AB616,0))</f>
        <v>0</v>
      </c>
      <c r="AE615" s="73"/>
      <c r="AF615" s="73"/>
      <c r="AG615" s="73"/>
      <c r="AH615" s="73"/>
      <c r="AI615" s="73"/>
      <c r="AJ615" s="73"/>
      <c r="AK615" s="73"/>
      <c r="AL615" s="73"/>
      <c r="AM615" s="73"/>
      <c r="AN615" s="73"/>
      <c r="AO615" s="73"/>
      <c r="AP615" s="73"/>
      <c r="AQ615" s="73"/>
      <c r="AR615" s="74"/>
      <c r="AT615" s="138"/>
    </row>
    <row r="616" spans="1:46" s="11" customFormat="1" ht="13.5" customHeight="1" x14ac:dyDescent="0.15">
      <c r="A616" s="76" t="s">
        <v>4</v>
      </c>
      <c r="B616" s="77"/>
      <c r="C616" s="78"/>
      <c r="D616" s="104"/>
      <c r="E616" s="103"/>
      <c r="F616" s="79"/>
      <c r="G616" s="80"/>
      <c r="H616" s="81"/>
      <c r="I616" s="108"/>
      <c r="J616" s="109"/>
      <c r="K616" s="110"/>
      <c r="L616" s="96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5"/>
      <c r="AB616" s="79"/>
      <c r="AC616" s="81"/>
      <c r="AD616" s="75"/>
      <c r="AE616" s="73"/>
      <c r="AF616" s="73"/>
      <c r="AG616" s="73"/>
      <c r="AH616" s="73"/>
      <c r="AI616" s="73"/>
      <c r="AJ616" s="73"/>
      <c r="AK616" s="73"/>
      <c r="AL616" s="73"/>
      <c r="AM616" s="73"/>
      <c r="AN616" s="73"/>
      <c r="AO616" s="73"/>
      <c r="AP616" s="73"/>
      <c r="AQ616" s="73"/>
      <c r="AR616" s="74"/>
      <c r="AT616" s="138"/>
    </row>
    <row r="617" spans="1:46" s="11" customFormat="1" ht="2.25" customHeight="1" x14ac:dyDescent="0.15">
      <c r="A617" s="26"/>
      <c r="B617" s="27"/>
      <c r="C617" s="28"/>
      <c r="D617" s="26"/>
      <c r="E617" s="28"/>
      <c r="F617" s="26"/>
      <c r="G617" s="27"/>
      <c r="H617" s="28"/>
      <c r="I617" s="26"/>
      <c r="J617" s="27"/>
      <c r="K617" s="28"/>
      <c r="L617" s="26"/>
      <c r="M617" s="27"/>
      <c r="N617" s="27"/>
      <c r="O617" s="27"/>
      <c r="P617" s="28"/>
      <c r="Q617" s="27"/>
      <c r="R617" s="27"/>
      <c r="S617" s="27"/>
      <c r="T617" s="28"/>
      <c r="U617" s="27"/>
      <c r="V617" s="27"/>
      <c r="W617" s="27"/>
      <c r="X617" s="28"/>
      <c r="Y617" s="27"/>
      <c r="Z617" s="27"/>
      <c r="AA617" s="27"/>
      <c r="AB617" s="26"/>
      <c r="AC617" s="28"/>
      <c r="AD617" s="29"/>
      <c r="AE617" s="29"/>
      <c r="AF617" s="29"/>
      <c r="AG617" s="30"/>
      <c r="AH617" s="29"/>
      <c r="AI617" s="29"/>
      <c r="AJ617" s="29"/>
      <c r="AK617" s="30"/>
      <c r="AL617" s="29"/>
      <c r="AM617" s="29"/>
      <c r="AN617" s="29"/>
      <c r="AO617" s="30"/>
      <c r="AP617" s="29"/>
      <c r="AQ617" s="29"/>
      <c r="AR617" s="30"/>
      <c r="AT617" s="138"/>
    </row>
    <row r="618" spans="1:46" s="11" customFormat="1" ht="13.5" customHeight="1" x14ac:dyDescent="0.15">
      <c r="A618" s="99"/>
      <c r="B618" s="100"/>
      <c r="C618" s="101"/>
      <c r="D618" s="102"/>
      <c r="E618" s="103"/>
      <c r="F618" s="79"/>
      <c r="G618" s="80"/>
      <c r="H618" s="81"/>
      <c r="I618" s="105" t="str">
        <f>IF(OR(D618="",F618="",F619=""),"0",ROUNDDOWN(D618*F618/F619,2))</f>
        <v>0</v>
      </c>
      <c r="J618" s="106"/>
      <c r="K618" s="107"/>
      <c r="L618" s="93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5"/>
      <c r="AB618" s="79"/>
      <c r="AC618" s="81"/>
      <c r="AD618" s="72" t="str">
        <f>IF(OR(L618="",AB618="",AB619=""),"0",ROUNDDOWN(L618*AB618/AB619,0))</f>
        <v>0</v>
      </c>
      <c r="AE618" s="73"/>
      <c r="AF618" s="73"/>
      <c r="AG618" s="73"/>
      <c r="AH618" s="73"/>
      <c r="AI618" s="73"/>
      <c r="AJ618" s="73"/>
      <c r="AK618" s="73"/>
      <c r="AL618" s="73"/>
      <c r="AM618" s="73"/>
      <c r="AN618" s="73"/>
      <c r="AO618" s="73"/>
      <c r="AP618" s="73"/>
      <c r="AQ618" s="73"/>
      <c r="AR618" s="74"/>
      <c r="AT618" s="138"/>
    </row>
    <row r="619" spans="1:46" s="11" customFormat="1" ht="13.5" customHeight="1" x14ac:dyDescent="0.15">
      <c r="A619" s="76"/>
      <c r="B619" s="77"/>
      <c r="C619" s="78"/>
      <c r="D619" s="104"/>
      <c r="E619" s="103"/>
      <c r="F619" s="79"/>
      <c r="G619" s="80"/>
      <c r="H619" s="81"/>
      <c r="I619" s="108"/>
      <c r="J619" s="109"/>
      <c r="K619" s="110"/>
      <c r="L619" s="96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5"/>
      <c r="AB619" s="79"/>
      <c r="AC619" s="81"/>
      <c r="AD619" s="75"/>
      <c r="AE619" s="73"/>
      <c r="AF619" s="73"/>
      <c r="AG619" s="73"/>
      <c r="AH619" s="73"/>
      <c r="AI619" s="73"/>
      <c r="AJ619" s="73"/>
      <c r="AK619" s="73"/>
      <c r="AL619" s="73"/>
      <c r="AM619" s="73"/>
      <c r="AN619" s="73"/>
      <c r="AO619" s="73"/>
      <c r="AP619" s="73"/>
      <c r="AQ619" s="73"/>
      <c r="AR619" s="74"/>
      <c r="AT619" s="138"/>
    </row>
    <row r="620" spans="1:46" s="11" customFormat="1" ht="2.25" customHeight="1" x14ac:dyDescent="0.15">
      <c r="A620" s="26"/>
      <c r="B620" s="27"/>
      <c r="C620" s="28"/>
      <c r="D620" s="26"/>
      <c r="E620" s="28"/>
      <c r="F620" s="26"/>
      <c r="G620" s="27"/>
      <c r="H620" s="28"/>
      <c r="I620" s="26"/>
      <c r="J620" s="27"/>
      <c r="K620" s="28"/>
      <c r="L620" s="26"/>
      <c r="M620" s="27"/>
      <c r="N620" s="27"/>
      <c r="O620" s="27"/>
      <c r="P620" s="28"/>
      <c r="Q620" s="27"/>
      <c r="R620" s="27"/>
      <c r="S620" s="27"/>
      <c r="T620" s="28"/>
      <c r="U620" s="27"/>
      <c r="V620" s="27"/>
      <c r="W620" s="27"/>
      <c r="X620" s="28"/>
      <c r="Y620" s="27"/>
      <c r="Z620" s="27"/>
      <c r="AA620" s="27"/>
      <c r="AB620" s="26"/>
      <c r="AC620" s="28"/>
      <c r="AD620" s="29"/>
      <c r="AE620" s="29"/>
      <c r="AF620" s="29"/>
      <c r="AG620" s="30"/>
      <c r="AH620" s="29"/>
      <c r="AI620" s="29"/>
      <c r="AJ620" s="29"/>
      <c r="AK620" s="30"/>
      <c r="AL620" s="29"/>
      <c r="AM620" s="29"/>
      <c r="AN620" s="29"/>
      <c r="AO620" s="30"/>
      <c r="AP620" s="29"/>
      <c r="AQ620" s="29"/>
      <c r="AR620" s="30"/>
      <c r="AT620" s="138"/>
    </row>
    <row r="621" spans="1:46" s="11" customFormat="1" ht="13.5" customHeight="1" x14ac:dyDescent="0.15">
      <c r="A621" s="55" t="s">
        <v>3</v>
      </c>
      <c r="B621" s="56"/>
      <c r="C621" s="57"/>
      <c r="D621" s="82"/>
      <c r="E621" s="83"/>
      <c r="F621" s="84"/>
      <c r="G621" s="84"/>
      <c r="H621" s="84"/>
      <c r="I621" s="84"/>
      <c r="J621" s="84"/>
      <c r="K621" s="85"/>
      <c r="L621" s="93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5"/>
      <c r="AB621" s="97">
        <v>1</v>
      </c>
      <c r="AC621" s="60"/>
      <c r="AD621" s="72" t="str">
        <f>IF(OR(L621="",AB621="",AB622=""),"0",ROUNDDOWN(L621*AB621/AB622,0))</f>
        <v>0</v>
      </c>
      <c r="AE621" s="73"/>
      <c r="AF621" s="73"/>
      <c r="AG621" s="73"/>
      <c r="AH621" s="73"/>
      <c r="AI621" s="73"/>
      <c r="AJ621" s="73"/>
      <c r="AK621" s="73"/>
      <c r="AL621" s="73"/>
      <c r="AM621" s="73"/>
      <c r="AN621" s="73"/>
      <c r="AO621" s="73"/>
      <c r="AP621" s="73"/>
      <c r="AQ621" s="73"/>
      <c r="AR621" s="74"/>
      <c r="AT621" s="138"/>
    </row>
    <row r="622" spans="1:46" s="11" customFormat="1" ht="13.5" customHeight="1" x14ac:dyDescent="0.15">
      <c r="A622" s="58"/>
      <c r="B622" s="59"/>
      <c r="C622" s="60"/>
      <c r="D622" s="86"/>
      <c r="E622" s="87"/>
      <c r="F622" s="88"/>
      <c r="G622" s="88"/>
      <c r="H622" s="88"/>
      <c r="I622" s="88"/>
      <c r="J622" s="88"/>
      <c r="K622" s="89"/>
      <c r="L622" s="96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5"/>
      <c r="AB622" s="97">
        <v>2</v>
      </c>
      <c r="AC622" s="60"/>
      <c r="AD622" s="75"/>
      <c r="AE622" s="73"/>
      <c r="AF622" s="73"/>
      <c r="AG622" s="73"/>
      <c r="AH622" s="73"/>
      <c r="AI622" s="73"/>
      <c r="AJ622" s="73"/>
      <c r="AK622" s="73"/>
      <c r="AL622" s="73"/>
      <c r="AM622" s="73"/>
      <c r="AN622" s="73"/>
      <c r="AO622" s="73"/>
      <c r="AP622" s="73"/>
      <c r="AQ622" s="73"/>
      <c r="AR622" s="74"/>
      <c r="AT622" s="138"/>
    </row>
    <row r="623" spans="1:46" s="11" customFormat="1" ht="2.25" customHeight="1" x14ac:dyDescent="0.15">
      <c r="A623" s="26"/>
      <c r="B623" s="27"/>
      <c r="C623" s="28"/>
      <c r="D623" s="90"/>
      <c r="E623" s="91"/>
      <c r="F623" s="91"/>
      <c r="G623" s="91"/>
      <c r="H623" s="91"/>
      <c r="I623" s="91"/>
      <c r="J623" s="91"/>
      <c r="K623" s="92"/>
      <c r="L623" s="26"/>
      <c r="M623" s="27"/>
      <c r="N623" s="27"/>
      <c r="O623" s="27"/>
      <c r="P623" s="28"/>
      <c r="Q623" s="27"/>
      <c r="R623" s="27"/>
      <c r="S623" s="27"/>
      <c r="T623" s="28"/>
      <c r="U623" s="27"/>
      <c r="V623" s="27"/>
      <c r="W623" s="27"/>
      <c r="X623" s="28"/>
      <c r="Y623" s="27"/>
      <c r="Z623" s="27"/>
      <c r="AA623" s="27"/>
      <c r="AB623" s="26"/>
      <c r="AC623" s="28"/>
      <c r="AD623" s="27"/>
      <c r="AE623" s="27"/>
      <c r="AF623" s="27"/>
      <c r="AG623" s="28"/>
      <c r="AH623" s="27"/>
      <c r="AI623" s="27"/>
      <c r="AJ623" s="27"/>
      <c r="AK623" s="28"/>
      <c r="AL623" s="27"/>
      <c r="AM623" s="27"/>
      <c r="AN623" s="27"/>
      <c r="AO623" s="28"/>
      <c r="AP623" s="27"/>
      <c r="AQ623" s="27"/>
      <c r="AR623" s="28"/>
      <c r="AT623" s="138"/>
    </row>
    <row r="624" spans="1:46" s="11" customFormat="1" ht="13.5" customHeight="1" x14ac:dyDescent="0.15">
      <c r="A624" s="55" t="s">
        <v>2</v>
      </c>
      <c r="B624" s="56"/>
      <c r="C624" s="57"/>
      <c r="D624" s="61">
        <f>D612+D615+D618</f>
        <v>0</v>
      </c>
      <c r="E624" s="62"/>
      <c r="F624" s="64"/>
      <c r="G624" s="65"/>
      <c r="H624" s="66"/>
      <c r="I624" s="61">
        <f>I612+I615+I618</f>
        <v>0</v>
      </c>
      <c r="J624" s="70"/>
      <c r="K624" s="71"/>
      <c r="L624" s="37">
        <f>L612+L615+L618+L621</f>
        <v>0</v>
      </c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9"/>
      <c r="AB624" s="64"/>
      <c r="AC624" s="66"/>
      <c r="AD624" s="37">
        <f>AD612+AD615+AD618+AD621</f>
        <v>0</v>
      </c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9"/>
      <c r="AT624" s="138"/>
    </row>
    <row r="625" spans="1:46" s="11" customFormat="1" ht="13.5" customHeight="1" x14ac:dyDescent="0.15">
      <c r="A625" s="58"/>
      <c r="B625" s="59"/>
      <c r="C625" s="60"/>
      <c r="D625" s="63"/>
      <c r="E625" s="62"/>
      <c r="F625" s="67"/>
      <c r="G625" s="68"/>
      <c r="H625" s="69"/>
      <c r="I625" s="63"/>
      <c r="J625" s="70"/>
      <c r="K625" s="71"/>
      <c r="L625" s="40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9"/>
      <c r="AB625" s="67"/>
      <c r="AC625" s="69"/>
      <c r="AD625" s="40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9"/>
      <c r="AT625" s="138"/>
    </row>
    <row r="626" spans="1:46" s="11" customFormat="1" ht="2.25" customHeight="1" thickBot="1" x14ac:dyDescent="0.2">
      <c r="A626" s="31"/>
      <c r="B626" s="32"/>
      <c r="C626" s="33"/>
      <c r="D626" s="31"/>
      <c r="E626" s="33"/>
      <c r="F626" s="31"/>
      <c r="G626" s="32"/>
      <c r="H626" s="33"/>
      <c r="I626" s="31"/>
      <c r="J626" s="32"/>
      <c r="K626" s="33"/>
      <c r="L626" s="31"/>
      <c r="M626" s="32"/>
      <c r="N626" s="32"/>
      <c r="O626" s="32"/>
      <c r="P626" s="33"/>
      <c r="Q626" s="32"/>
      <c r="R626" s="32"/>
      <c r="S626" s="32"/>
      <c r="T626" s="33"/>
      <c r="U626" s="32"/>
      <c r="V626" s="32"/>
      <c r="W626" s="32"/>
      <c r="X626" s="33"/>
      <c r="Y626" s="32"/>
      <c r="Z626" s="32"/>
      <c r="AA626" s="32"/>
      <c r="AB626" s="31"/>
      <c r="AC626" s="33"/>
      <c r="AD626" s="32"/>
      <c r="AE626" s="32"/>
      <c r="AF626" s="32"/>
      <c r="AG626" s="33"/>
      <c r="AH626" s="32"/>
      <c r="AI626" s="32"/>
      <c r="AJ626" s="32"/>
      <c r="AK626" s="33"/>
      <c r="AL626" s="32"/>
      <c r="AM626" s="32"/>
      <c r="AN626" s="32"/>
      <c r="AO626" s="33"/>
      <c r="AP626" s="32"/>
      <c r="AQ626" s="32"/>
      <c r="AR626" s="33"/>
      <c r="AT626" s="138"/>
    </row>
    <row r="627" spans="1:46" s="11" customFormat="1" ht="27" customHeight="1" thickTop="1" x14ac:dyDescent="0.15">
      <c r="A627" s="20" t="s">
        <v>22</v>
      </c>
      <c r="B627" s="21" t="s">
        <v>21</v>
      </c>
      <c r="C627" s="133"/>
      <c r="D627" s="134"/>
      <c r="E627" s="134"/>
      <c r="F627" s="134"/>
      <c r="G627" s="135"/>
      <c r="H627" s="136" t="s">
        <v>20</v>
      </c>
      <c r="I627" s="125"/>
      <c r="J627" s="133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  <c r="AA627" s="134"/>
      <c r="AB627" s="134"/>
      <c r="AC627" s="134"/>
      <c r="AD627" s="134"/>
      <c r="AE627" s="134"/>
      <c r="AF627" s="134"/>
      <c r="AG627" s="134"/>
      <c r="AH627" s="134"/>
      <c r="AI627" s="134"/>
      <c r="AJ627" s="134"/>
      <c r="AK627" s="134"/>
      <c r="AL627" s="134"/>
      <c r="AM627" s="134"/>
      <c r="AN627" s="134"/>
      <c r="AO627" s="134"/>
      <c r="AP627" s="134"/>
      <c r="AQ627" s="134"/>
      <c r="AR627" s="135"/>
      <c r="AT627" s="138"/>
    </row>
    <row r="628" spans="1:46" s="11" customFormat="1" ht="15" customHeight="1" x14ac:dyDescent="0.15">
      <c r="A628" s="114" t="s">
        <v>19</v>
      </c>
      <c r="B628" s="115"/>
      <c r="C628" s="57"/>
      <c r="D628" s="119" t="s">
        <v>18</v>
      </c>
      <c r="E628" s="120"/>
      <c r="F628" s="120"/>
      <c r="G628" s="120"/>
      <c r="H628" s="120"/>
      <c r="I628" s="120"/>
      <c r="J628" s="120"/>
      <c r="K628" s="121"/>
      <c r="L628" s="119" t="s">
        <v>17</v>
      </c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1"/>
      <c r="AT628" s="139"/>
    </row>
    <row r="629" spans="1:46" s="11" customFormat="1" ht="30" customHeight="1" x14ac:dyDescent="0.15">
      <c r="A629" s="116"/>
      <c r="B629" s="117"/>
      <c r="C629" s="118"/>
      <c r="D629" s="122" t="s">
        <v>16</v>
      </c>
      <c r="E629" s="121"/>
      <c r="F629" s="123" t="s">
        <v>15</v>
      </c>
      <c r="G629" s="124"/>
      <c r="H629" s="125"/>
      <c r="I629" s="122" t="s">
        <v>14</v>
      </c>
      <c r="J629" s="120"/>
      <c r="K629" s="121"/>
      <c r="L629" s="122" t="s">
        <v>13</v>
      </c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1"/>
      <c r="AB629" s="123" t="s">
        <v>12</v>
      </c>
      <c r="AC629" s="125"/>
      <c r="AD629" s="122" t="s">
        <v>11</v>
      </c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1"/>
      <c r="AT629" s="139"/>
    </row>
    <row r="630" spans="1:46" s="11" customFormat="1" ht="12" customHeight="1" x14ac:dyDescent="0.15">
      <c r="A630" s="22"/>
      <c r="B630" s="23"/>
      <c r="C630" s="24"/>
      <c r="D630" s="23"/>
      <c r="E630" s="25" t="s">
        <v>10</v>
      </c>
      <c r="F630" s="22"/>
      <c r="G630" s="23"/>
      <c r="H630" s="24"/>
      <c r="I630" s="23"/>
      <c r="J630" s="23"/>
      <c r="K630" s="25" t="s">
        <v>10</v>
      </c>
      <c r="L630" s="22"/>
      <c r="M630" s="23"/>
      <c r="N630" s="23"/>
      <c r="O630" s="132" t="s">
        <v>9</v>
      </c>
      <c r="P630" s="132"/>
      <c r="Q630" s="132"/>
      <c r="R630" s="23"/>
      <c r="S630" s="132" t="s">
        <v>8</v>
      </c>
      <c r="T630" s="132"/>
      <c r="U630" s="132"/>
      <c r="V630" s="23"/>
      <c r="W630" s="98" t="s">
        <v>7</v>
      </c>
      <c r="X630" s="98"/>
      <c r="Y630" s="98"/>
      <c r="Z630" s="126" t="s">
        <v>6</v>
      </c>
      <c r="AA630" s="126"/>
      <c r="AB630" s="22"/>
      <c r="AC630" s="24"/>
      <c r="AD630" s="23"/>
      <c r="AE630" s="23"/>
      <c r="AF630" s="132" t="s">
        <v>9</v>
      </c>
      <c r="AG630" s="132"/>
      <c r="AH630" s="132"/>
      <c r="AI630" s="23"/>
      <c r="AJ630" s="132" t="s">
        <v>8</v>
      </c>
      <c r="AK630" s="132"/>
      <c r="AL630" s="132"/>
      <c r="AM630" s="23"/>
      <c r="AN630" s="98" t="s">
        <v>7</v>
      </c>
      <c r="AO630" s="98"/>
      <c r="AP630" s="98"/>
      <c r="AQ630" s="126" t="s">
        <v>6</v>
      </c>
      <c r="AR630" s="127"/>
    </row>
    <row r="631" spans="1:46" s="11" customFormat="1" ht="11.25" customHeight="1" x14ac:dyDescent="0.15">
      <c r="A631" s="128" t="s">
        <v>5</v>
      </c>
      <c r="B631" s="129"/>
      <c r="C631" s="130"/>
      <c r="D631" s="102"/>
      <c r="E631" s="103"/>
      <c r="F631" s="79"/>
      <c r="G631" s="80"/>
      <c r="H631" s="81"/>
      <c r="I631" s="131" t="str">
        <f>IF(OR(D631="",F631="",F632=""),"0",ROUNDDOWN(D631*F631/F632,2))</f>
        <v>0</v>
      </c>
      <c r="J631" s="109"/>
      <c r="K631" s="110"/>
      <c r="L631" s="93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5"/>
      <c r="AB631" s="79"/>
      <c r="AC631" s="81"/>
      <c r="AD631" s="72" t="str">
        <f>IF(OR(L631="",AB631="",AB632=""),"0",ROUNDDOWN(L631*AB631/AB632,0))</f>
        <v>0</v>
      </c>
      <c r="AE631" s="73"/>
      <c r="AF631" s="73"/>
      <c r="AG631" s="73"/>
      <c r="AH631" s="73"/>
      <c r="AI631" s="73"/>
      <c r="AJ631" s="73"/>
      <c r="AK631" s="73"/>
      <c r="AL631" s="73"/>
      <c r="AM631" s="73"/>
      <c r="AN631" s="73"/>
      <c r="AO631" s="73"/>
      <c r="AP631" s="73"/>
      <c r="AQ631" s="73"/>
      <c r="AR631" s="74"/>
    </row>
    <row r="632" spans="1:46" s="11" customFormat="1" ht="11.25" customHeight="1" x14ac:dyDescent="0.15">
      <c r="A632" s="76" t="s">
        <v>4</v>
      </c>
      <c r="B632" s="77"/>
      <c r="C632" s="78"/>
      <c r="D632" s="104"/>
      <c r="E632" s="103"/>
      <c r="F632" s="79"/>
      <c r="G632" s="80"/>
      <c r="H632" s="81"/>
      <c r="I632" s="108"/>
      <c r="J632" s="109"/>
      <c r="K632" s="110"/>
      <c r="L632" s="96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5"/>
      <c r="AB632" s="79"/>
      <c r="AC632" s="81"/>
      <c r="AD632" s="75"/>
      <c r="AE632" s="73"/>
      <c r="AF632" s="73"/>
      <c r="AG632" s="73"/>
      <c r="AH632" s="73"/>
      <c r="AI632" s="73"/>
      <c r="AJ632" s="73"/>
      <c r="AK632" s="73"/>
      <c r="AL632" s="73"/>
      <c r="AM632" s="73"/>
      <c r="AN632" s="73"/>
      <c r="AO632" s="73"/>
      <c r="AP632" s="73"/>
      <c r="AQ632" s="73"/>
      <c r="AR632" s="74"/>
    </row>
    <row r="633" spans="1:46" s="11" customFormat="1" ht="2.25" customHeight="1" x14ac:dyDescent="0.15">
      <c r="A633" s="26"/>
      <c r="B633" s="27"/>
      <c r="C633" s="28"/>
      <c r="D633" s="27"/>
      <c r="E633" s="27"/>
      <c r="F633" s="26"/>
      <c r="G633" s="27"/>
      <c r="H633" s="28"/>
      <c r="I633" s="27"/>
      <c r="J633" s="27"/>
      <c r="K633" s="27"/>
      <c r="L633" s="26"/>
      <c r="M633" s="27"/>
      <c r="N633" s="27"/>
      <c r="O633" s="27"/>
      <c r="P633" s="28"/>
      <c r="Q633" s="27"/>
      <c r="R633" s="27"/>
      <c r="S633" s="27"/>
      <c r="T633" s="28"/>
      <c r="U633" s="27"/>
      <c r="V633" s="27"/>
      <c r="W633" s="27"/>
      <c r="X633" s="28"/>
      <c r="Y633" s="27"/>
      <c r="Z633" s="27"/>
      <c r="AA633" s="27"/>
      <c r="AB633" s="26"/>
      <c r="AC633" s="28"/>
      <c r="AD633" s="29"/>
      <c r="AE633" s="29"/>
      <c r="AF633" s="29"/>
      <c r="AG633" s="30"/>
      <c r="AH633" s="29"/>
      <c r="AI633" s="29"/>
      <c r="AJ633" s="29"/>
      <c r="AK633" s="30"/>
      <c r="AL633" s="29"/>
      <c r="AM633" s="29"/>
      <c r="AN633" s="29"/>
      <c r="AO633" s="30"/>
      <c r="AP633" s="29"/>
      <c r="AQ633" s="29"/>
      <c r="AR633" s="30"/>
    </row>
    <row r="634" spans="1:46" s="11" customFormat="1" ht="13.5" customHeight="1" x14ac:dyDescent="0.15">
      <c r="A634" s="111" t="s">
        <v>5</v>
      </c>
      <c r="B634" s="112"/>
      <c r="C634" s="113"/>
      <c r="D634" s="102"/>
      <c r="E634" s="103"/>
      <c r="F634" s="79"/>
      <c r="G634" s="80"/>
      <c r="H634" s="81"/>
      <c r="I634" s="105" t="str">
        <f>IF(OR(D634="",F634="",F635=""),"0",ROUNDDOWN(D634*F634/F635,2))</f>
        <v>0</v>
      </c>
      <c r="J634" s="106"/>
      <c r="K634" s="107"/>
      <c r="L634" s="93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5"/>
      <c r="AB634" s="79"/>
      <c r="AC634" s="81"/>
      <c r="AD634" s="72" t="str">
        <f>IF(OR(L634="",AB634="",AB635=""),"0",ROUNDDOWN(L634*AB634/AB635,0))</f>
        <v>0</v>
      </c>
      <c r="AE634" s="73"/>
      <c r="AF634" s="73"/>
      <c r="AG634" s="73"/>
      <c r="AH634" s="73"/>
      <c r="AI634" s="73"/>
      <c r="AJ634" s="73"/>
      <c r="AK634" s="73"/>
      <c r="AL634" s="73"/>
      <c r="AM634" s="73"/>
      <c r="AN634" s="73"/>
      <c r="AO634" s="73"/>
      <c r="AP634" s="73"/>
      <c r="AQ634" s="73"/>
      <c r="AR634" s="74"/>
    </row>
    <row r="635" spans="1:46" s="11" customFormat="1" ht="13.5" customHeight="1" x14ac:dyDescent="0.15">
      <c r="A635" s="76" t="s">
        <v>4</v>
      </c>
      <c r="B635" s="77"/>
      <c r="C635" s="78"/>
      <c r="D635" s="104"/>
      <c r="E635" s="103"/>
      <c r="F635" s="79"/>
      <c r="G635" s="80"/>
      <c r="H635" s="81"/>
      <c r="I635" s="108"/>
      <c r="J635" s="109"/>
      <c r="K635" s="110"/>
      <c r="L635" s="96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5"/>
      <c r="AB635" s="79"/>
      <c r="AC635" s="81"/>
      <c r="AD635" s="75"/>
      <c r="AE635" s="73"/>
      <c r="AF635" s="73"/>
      <c r="AG635" s="73"/>
      <c r="AH635" s="73"/>
      <c r="AI635" s="73"/>
      <c r="AJ635" s="73"/>
      <c r="AK635" s="73"/>
      <c r="AL635" s="73"/>
      <c r="AM635" s="73"/>
      <c r="AN635" s="73"/>
      <c r="AO635" s="73"/>
      <c r="AP635" s="73"/>
      <c r="AQ635" s="73"/>
      <c r="AR635" s="74"/>
    </row>
    <row r="636" spans="1:46" s="11" customFormat="1" ht="2.25" customHeight="1" x14ac:dyDescent="0.15">
      <c r="A636" s="26"/>
      <c r="B636" s="27"/>
      <c r="C636" s="28"/>
      <c r="D636" s="26"/>
      <c r="E636" s="28"/>
      <c r="F636" s="26"/>
      <c r="G636" s="27"/>
      <c r="H636" s="28"/>
      <c r="I636" s="26"/>
      <c r="J636" s="27"/>
      <c r="K636" s="28"/>
      <c r="L636" s="26"/>
      <c r="M636" s="27"/>
      <c r="N636" s="27"/>
      <c r="O636" s="27"/>
      <c r="P636" s="28"/>
      <c r="Q636" s="27"/>
      <c r="R636" s="27"/>
      <c r="S636" s="27"/>
      <c r="T636" s="28"/>
      <c r="U636" s="27"/>
      <c r="V636" s="27"/>
      <c r="W636" s="27"/>
      <c r="X636" s="28"/>
      <c r="Y636" s="27"/>
      <c r="Z636" s="27"/>
      <c r="AA636" s="27"/>
      <c r="AB636" s="26"/>
      <c r="AC636" s="28"/>
      <c r="AD636" s="29"/>
      <c r="AE636" s="29"/>
      <c r="AF636" s="29"/>
      <c r="AG636" s="30"/>
      <c r="AH636" s="29"/>
      <c r="AI636" s="29"/>
      <c r="AJ636" s="29"/>
      <c r="AK636" s="30"/>
      <c r="AL636" s="29"/>
      <c r="AM636" s="29"/>
      <c r="AN636" s="29"/>
      <c r="AO636" s="30"/>
      <c r="AP636" s="29"/>
      <c r="AQ636" s="29"/>
      <c r="AR636" s="30"/>
    </row>
    <row r="637" spans="1:46" s="11" customFormat="1" ht="13.5" customHeight="1" x14ac:dyDescent="0.15">
      <c r="A637" s="99"/>
      <c r="B637" s="100"/>
      <c r="C637" s="101"/>
      <c r="D637" s="102"/>
      <c r="E637" s="103"/>
      <c r="F637" s="79"/>
      <c r="G637" s="80"/>
      <c r="H637" s="81"/>
      <c r="I637" s="105" t="str">
        <f>IF(OR(D637="",F637="",F638=""),"0",ROUNDDOWN(D637*F637/F638,2))</f>
        <v>0</v>
      </c>
      <c r="J637" s="106"/>
      <c r="K637" s="107"/>
      <c r="L637" s="93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5"/>
      <c r="AB637" s="79"/>
      <c r="AC637" s="81"/>
      <c r="AD637" s="72" t="str">
        <f>IF(OR(L637="",AB637="",AB638=""),"0",ROUNDDOWN(L637*AB637/AB638,0))</f>
        <v>0</v>
      </c>
      <c r="AE637" s="73"/>
      <c r="AF637" s="73"/>
      <c r="AG637" s="73"/>
      <c r="AH637" s="73"/>
      <c r="AI637" s="73"/>
      <c r="AJ637" s="73"/>
      <c r="AK637" s="73"/>
      <c r="AL637" s="73"/>
      <c r="AM637" s="73"/>
      <c r="AN637" s="73"/>
      <c r="AO637" s="73"/>
      <c r="AP637" s="73"/>
      <c r="AQ637" s="73"/>
      <c r="AR637" s="74"/>
    </row>
    <row r="638" spans="1:46" s="11" customFormat="1" ht="13.5" customHeight="1" x14ac:dyDescent="0.15">
      <c r="A638" s="76"/>
      <c r="B638" s="77"/>
      <c r="C638" s="78"/>
      <c r="D638" s="104"/>
      <c r="E638" s="103"/>
      <c r="F638" s="79"/>
      <c r="G638" s="80"/>
      <c r="H638" s="81"/>
      <c r="I638" s="108"/>
      <c r="J638" s="109"/>
      <c r="K638" s="110"/>
      <c r="L638" s="96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5"/>
      <c r="AB638" s="79"/>
      <c r="AC638" s="81"/>
      <c r="AD638" s="75"/>
      <c r="AE638" s="73"/>
      <c r="AF638" s="73"/>
      <c r="AG638" s="73"/>
      <c r="AH638" s="73"/>
      <c r="AI638" s="73"/>
      <c r="AJ638" s="73"/>
      <c r="AK638" s="73"/>
      <c r="AL638" s="73"/>
      <c r="AM638" s="73"/>
      <c r="AN638" s="73"/>
      <c r="AO638" s="73"/>
      <c r="AP638" s="73"/>
      <c r="AQ638" s="73"/>
      <c r="AR638" s="74"/>
    </row>
    <row r="639" spans="1:46" s="11" customFormat="1" ht="2.25" customHeight="1" x14ac:dyDescent="0.15">
      <c r="A639" s="26"/>
      <c r="B639" s="27"/>
      <c r="C639" s="28"/>
      <c r="D639" s="26"/>
      <c r="E639" s="28"/>
      <c r="F639" s="26"/>
      <c r="G639" s="27"/>
      <c r="H639" s="28"/>
      <c r="I639" s="26"/>
      <c r="J639" s="27"/>
      <c r="K639" s="28"/>
      <c r="L639" s="26"/>
      <c r="M639" s="27"/>
      <c r="N639" s="27"/>
      <c r="O639" s="27"/>
      <c r="P639" s="28"/>
      <c r="Q639" s="27"/>
      <c r="R639" s="27"/>
      <c r="S639" s="27"/>
      <c r="T639" s="28"/>
      <c r="U639" s="27"/>
      <c r="V639" s="27"/>
      <c r="W639" s="27"/>
      <c r="X639" s="28"/>
      <c r="Y639" s="27"/>
      <c r="Z639" s="27"/>
      <c r="AA639" s="27"/>
      <c r="AB639" s="26"/>
      <c r="AC639" s="28"/>
      <c r="AD639" s="29"/>
      <c r="AE639" s="29"/>
      <c r="AF639" s="29"/>
      <c r="AG639" s="30"/>
      <c r="AH639" s="29"/>
      <c r="AI639" s="29"/>
      <c r="AJ639" s="29"/>
      <c r="AK639" s="30"/>
      <c r="AL639" s="29"/>
      <c r="AM639" s="29"/>
      <c r="AN639" s="29"/>
      <c r="AO639" s="30"/>
      <c r="AP639" s="29"/>
      <c r="AQ639" s="29"/>
      <c r="AR639" s="30"/>
    </row>
    <row r="640" spans="1:46" s="11" customFormat="1" ht="13.5" customHeight="1" x14ac:dyDescent="0.15">
      <c r="A640" s="55" t="s">
        <v>3</v>
      </c>
      <c r="B640" s="56"/>
      <c r="C640" s="57"/>
      <c r="D640" s="82"/>
      <c r="E640" s="83"/>
      <c r="F640" s="84"/>
      <c r="G640" s="84"/>
      <c r="H640" s="84"/>
      <c r="I640" s="84"/>
      <c r="J640" s="84"/>
      <c r="K640" s="85"/>
      <c r="L640" s="93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5"/>
      <c r="AB640" s="97">
        <v>1</v>
      </c>
      <c r="AC640" s="60"/>
      <c r="AD640" s="72" t="str">
        <f>IF(OR(L640="",AB640="",AB641=""),"0",ROUNDDOWN(L640*AB640/AB641,0))</f>
        <v>0</v>
      </c>
      <c r="AE640" s="73"/>
      <c r="AF640" s="73"/>
      <c r="AG640" s="73"/>
      <c r="AH640" s="73"/>
      <c r="AI640" s="73"/>
      <c r="AJ640" s="73"/>
      <c r="AK640" s="73"/>
      <c r="AL640" s="73"/>
      <c r="AM640" s="73"/>
      <c r="AN640" s="73"/>
      <c r="AO640" s="73"/>
      <c r="AP640" s="73"/>
      <c r="AQ640" s="73"/>
      <c r="AR640" s="74"/>
    </row>
    <row r="641" spans="1:46" s="11" customFormat="1" ht="13.5" customHeight="1" x14ac:dyDescent="0.15">
      <c r="A641" s="58"/>
      <c r="B641" s="59"/>
      <c r="C641" s="60"/>
      <c r="D641" s="86"/>
      <c r="E641" s="87"/>
      <c r="F641" s="88"/>
      <c r="G641" s="88"/>
      <c r="H641" s="88"/>
      <c r="I641" s="88"/>
      <c r="J641" s="88"/>
      <c r="K641" s="89"/>
      <c r="L641" s="96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5"/>
      <c r="AB641" s="97">
        <v>2</v>
      </c>
      <c r="AC641" s="60"/>
      <c r="AD641" s="75"/>
      <c r="AE641" s="73"/>
      <c r="AF641" s="73"/>
      <c r="AG641" s="73"/>
      <c r="AH641" s="73"/>
      <c r="AI641" s="73"/>
      <c r="AJ641" s="73"/>
      <c r="AK641" s="73"/>
      <c r="AL641" s="73"/>
      <c r="AM641" s="73"/>
      <c r="AN641" s="73"/>
      <c r="AO641" s="73"/>
      <c r="AP641" s="73"/>
      <c r="AQ641" s="73"/>
      <c r="AR641" s="74"/>
    </row>
    <row r="642" spans="1:46" s="11" customFormat="1" ht="2.25" customHeight="1" x14ac:dyDescent="0.15">
      <c r="A642" s="26"/>
      <c r="B642" s="27"/>
      <c r="C642" s="28"/>
      <c r="D642" s="90"/>
      <c r="E642" s="91"/>
      <c r="F642" s="91"/>
      <c r="G642" s="91"/>
      <c r="H642" s="91"/>
      <c r="I642" s="91"/>
      <c r="J642" s="91"/>
      <c r="K642" s="92"/>
      <c r="L642" s="26"/>
      <c r="M642" s="27"/>
      <c r="N642" s="27"/>
      <c r="O642" s="27"/>
      <c r="P642" s="28"/>
      <c r="Q642" s="27"/>
      <c r="R642" s="27"/>
      <c r="S642" s="27"/>
      <c r="T642" s="28"/>
      <c r="U642" s="27"/>
      <c r="V642" s="27"/>
      <c r="W642" s="27"/>
      <c r="X642" s="28"/>
      <c r="Y642" s="27"/>
      <c r="Z642" s="27"/>
      <c r="AA642" s="27"/>
      <c r="AB642" s="26"/>
      <c r="AC642" s="28"/>
      <c r="AD642" s="27"/>
      <c r="AE642" s="27"/>
      <c r="AF642" s="27"/>
      <c r="AG642" s="28"/>
      <c r="AH642" s="27"/>
      <c r="AI642" s="27"/>
      <c r="AJ642" s="27"/>
      <c r="AK642" s="28"/>
      <c r="AL642" s="27"/>
      <c r="AM642" s="27"/>
      <c r="AN642" s="27"/>
      <c r="AO642" s="28"/>
      <c r="AP642" s="27"/>
      <c r="AQ642" s="27"/>
      <c r="AR642" s="28"/>
    </row>
    <row r="643" spans="1:46" s="11" customFormat="1" ht="13.5" customHeight="1" x14ac:dyDescent="0.15">
      <c r="A643" s="55" t="s">
        <v>2</v>
      </c>
      <c r="B643" s="56"/>
      <c r="C643" s="57"/>
      <c r="D643" s="61">
        <f>D631+D634+D637</f>
        <v>0</v>
      </c>
      <c r="E643" s="62"/>
      <c r="F643" s="64"/>
      <c r="G643" s="65"/>
      <c r="H643" s="66"/>
      <c r="I643" s="61">
        <f>I631+I634+I637</f>
        <v>0</v>
      </c>
      <c r="J643" s="70"/>
      <c r="K643" s="71"/>
      <c r="L643" s="37">
        <f>L631+L634+L637+L640</f>
        <v>0</v>
      </c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9"/>
      <c r="AB643" s="64"/>
      <c r="AC643" s="66"/>
      <c r="AD643" s="37">
        <f>AD631+AD634+AD637+AD640</f>
        <v>0</v>
      </c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9"/>
    </row>
    <row r="644" spans="1:46" s="11" customFormat="1" ht="13.5" customHeight="1" x14ac:dyDescent="0.15">
      <c r="A644" s="58"/>
      <c r="B644" s="59"/>
      <c r="C644" s="60"/>
      <c r="D644" s="63"/>
      <c r="E644" s="62"/>
      <c r="F644" s="67"/>
      <c r="G644" s="68"/>
      <c r="H644" s="69"/>
      <c r="I644" s="63"/>
      <c r="J644" s="70"/>
      <c r="K644" s="71"/>
      <c r="L644" s="40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9"/>
      <c r="AB644" s="67"/>
      <c r="AC644" s="69"/>
      <c r="AD644" s="40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9"/>
    </row>
    <row r="645" spans="1:46" s="11" customFormat="1" ht="2.25" customHeight="1" thickBot="1" x14ac:dyDescent="0.2">
      <c r="A645" s="31"/>
      <c r="B645" s="32"/>
      <c r="C645" s="33"/>
      <c r="D645" s="31"/>
      <c r="E645" s="33"/>
      <c r="F645" s="31"/>
      <c r="G645" s="32"/>
      <c r="H645" s="33"/>
      <c r="I645" s="31"/>
      <c r="J645" s="32"/>
      <c r="K645" s="33"/>
      <c r="L645" s="31"/>
      <c r="M645" s="32"/>
      <c r="N645" s="32"/>
      <c r="O645" s="32"/>
      <c r="P645" s="33"/>
      <c r="Q645" s="32"/>
      <c r="R645" s="32"/>
      <c r="S645" s="32"/>
      <c r="T645" s="33"/>
      <c r="U645" s="32"/>
      <c r="V645" s="32"/>
      <c r="W645" s="32"/>
      <c r="X645" s="33"/>
      <c r="Y645" s="32"/>
      <c r="Z645" s="32"/>
      <c r="AA645" s="32"/>
      <c r="AB645" s="31"/>
      <c r="AC645" s="33"/>
      <c r="AD645" s="32"/>
      <c r="AE645" s="32"/>
      <c r="AF645" s="32"/>
      <c r="AG645" s="33"/>
      <c r="AH645" s="32"/>
      <c r="AI645" s="32"/>
      <c r="AJ645" s="32"/>
      <c r="AK645" s="33"/>
      <c r="AL645" s="32"/>
      <c r="AM645" s="32"/>
      <c r="AN645" s="32"/>
      <c r="AO645" s="33"/>
      <c r="AP645" s="32"/>
      <c r="AQ645" s="32"/>
      <c r="AR645" s="33"/>
    </row>
    <row r="646" spans="1:46" s="11" customFormat="1" ht="37.5" customHeight="1" thickTop="1" x14ac:dyDescent="0.2">
      <c r="A646" s="41" t="s">
        <v>1</v>
      </c>
      <c r="B646" s="42"/>
      <c r="C646" s="42"/>
      <c r="D646" s="42"/>
      <c r="E646" s="42"/>
      <c r="F646" s="42"/>
      <c r="G646" s="42"/>
      <c r="H646" s="43"/>
      <c r="I646" s="44">
        <f>I606+I624+I643</f>
        <v>0</v>
      </c>
      <c r="J646" s="45"/>
      <c r="K646" s="46"/>
      <c r="L646" s="41" t="s">
        <v>0</v>
      </c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3"/>
      <c r="AD646" s="50">
        <f>AD606+AD624+AD643</f>
        <v>0</v>
      </c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1"/>
      <c r="AR646" s="52"/>
      <c r="AS646" s="53" t="s">
        <v>116</v>
      </c>
      <c r="AT646" s="54"/>
    </row>
    <row r="647" spans="1:46" ht="2.25" customHeight="1" x14ac:dyDescent="0.15">
      <c r="A647" s="10"/>
      <c r="B647" s="9"/>
      <c r="C647" s="9"/>
      <c r="D647" s="9"/>
      <c r="E647" s="9"/>
      <c r="F647" s="9"/>
      <c r="G647" s="9"/>
      <c r="H647" s="8"/>
      <c r="I647" s="47"/>
      <c r="J647" s="48"/>
      <c r="K647" s="49"/>
      <c r="L647" s="7"/>
      <c r="M647" s="6"/>
      <c r="N647" s="6"/>
      <c r="O647" s="6"/>
      <c r="P647" s="5"/>
      <c r="Q647" s="6"/>
      <c r="R647" s="6"/>
      <c r="S647" s="6"/>
      <c r="T647" s="5"/>
      <c r="U647" s="6"/>
      <c r="V647" s="6"/>
      <c r="W647" s="6"/>
      <c r="X647" s="5"/>
      <c r="Y647" s="6"/>
      <c r="Z647" s="6"/>
      <c r="AA647" s="6"/>
      <c r="AB647" s="7"/>
      <c r="AC647" s="5"/>
      <c r="AD647" s="6"/>
      <c r="AE647" s="6"/>
      <c r="AF647" s="6"/>
      <c r="AG647" s="5"/>
      <c r="AH647" s="6"/>
      <c r="AI647" s="6"/>
      <c r="AJ647" s="6"/>
      <c r="AK647" s="5"/>
      <c r="AL647" s="6"/>
      <c r="AM647" s="6"/>
      <c r="AN647" s="6"/>
      <c r="AO647" s="5"/>
      <c r="AP647" s="6"/>
      <c r="AQ647" s="6"/>
      <c r="AR647" s="5"/>
    </row>
    <row r="648" spans="1:46" s="11" customFormat="1" ht="27" customHeight="1" x14ac:dyDescent="0.15">
      <c r="A648" s="20" t="s">
        <v>22</v>
      </c>
      <c r="B648" s="21" t="s">
        <v>21</v>
      </c>
      <c r="C648" s="140"/>
      <c r="D648" s="141"/>
      <c r="E648" s="141"/>
      <c r="F648" s="141"/>
      <c r="G648" s="142"/>
      <c r="H648" s="136" t="s">
        <v>20</v>
      </c>
      <c r="I648" s="125"/>
      <c r="J648" s="140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  <c r="AA648" s="141"/>
      <c r="AB648" s="141"/>
      <c r="AC648" s="141"/>
      <c r="AD648" s="141"/>
      <c r="AE648" s="141"/>
      <c r="AF648" s="141"/>
      <c r="AG648" s="141"/>
      <c r="AH648" s="141"/>
      <c r="AI648" s="141"/>
      <c r="AJ648" s="141"/>
      <c r="AK648" s="141"/>
      <c r="AL648" s="141"/>
      <c r="AM648" s="141"/>
      <c r="AN648" s="141"/>
      <c r="AO648" s="141"/>
      <c r="AP648" s="141"/>
      <c r="AQ648" s="141"/>
      <c r="AR648" s="142"/>
    </row>
    <row r="649" spans="1:46" s="11" customFormat="1" ht="15" customHeight="1" x14ac:dyDescent="0.15">
      <c r="A649" s="114" t="s">
        <v>19</v>
      </c>
      <c r="B649" s="115"/>
      <c r="C649" s="57"/>
      <c r="D649" s="119" t="s">
        <v>18</v>
      </c>
      <c r="E649" s="120"/>
      <c r="F649" s="120"/>
      <c r="G649" s="120"/>
      <c r="H649" s="120"/>
      <c r="I649" s="120"/>
      <c r="J649" s="120"/>
      <c r="K649" s="121"/>
      <c r="L649" s="119" t="s">
        <v>17</v>
      </c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1"/>
      <c r="AT649" s="137" t="s">
        <v>23</v>
      </c>
    </row>
    <row r="650" spans="1:46" s="11" customFormat="1" ht="30" customHeight="1" x14ac:dyDescent="0.15">
      <c r="A650" s="116"/>
      <c r="B650" s="117"/>
      <c r="C650" s="118"/>
      <c r="D650" s="122" t="s">
        <v>16</v>
      </c>
      <c r="E650" s="121"/>
      <c r="F650" s="123" t="s">
        <v>15</v>
      </c>
      <c r="G650" s="124"/>
      <c r="H650" s="125"/>
      <c r="I650" s="122" t="s">
        <v>14</v>
      </c>
      <c r="J650" s="120"/>
      <c r="K650" s="121"/>
      <c r="L650" s="122" t="s">
        <v>13</v>
      </c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1"/>
      <c r="AB650" s="123" t="s">
        <v>12</v>
      </c>
      <c r="AC650" s="125"/>
      <c r="AD650" s="122" t="s">
        <v>11</v>
      </c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1"/>
      <c r="AT650" s="138"/>
    </row>
    <row r="651" spans="1:46" s="11" customFormat="1" ht="12" customHeight="1" x14ac:dyDescent="0.15">
      <c r="A651" s="22"/>
      <c r="B651" s="23"/>
      <c r="C651" s="24"/>
      <c r="D651" s="23"/>
      <c r="E651" s="25" t="s">
        <v>10</v>
      </c>
      <c r="F651" s="22"/>
      <c r="G651" s="23"/>
      <c r="H651" s="24"/>
      <c r="I651" s="23"/>
      <c r="J651" s="23"/>
      <c r="K651" s="25" t="s">
        <v>10</v>
      </c>
      <c r="L651" s="22"/>
      <c r="M651" s="23"/>
      <c r="N651" s="23"/>
      <c r="O651" s="132" t="s">
        <v>9</v>
      </c>
      <c r="P651" s="132"/>
      <c r="Q651" s="132"/>
      <c r="R651" s="23"/>
      <c r="S651" s="132" t="s">
        <v>8</v>
      </c>
      <c r="T651" s="132"/>
      <c r="U651" s="132"/>
      <c r="V651" s="23"/>
      <c r="W651" s="98" t="s">
        <v>7</v>
      </c>
      <c r="X651" s="98"/>
      <c r="Y651" s="98"/>
      <c r="Z651" s="126" t="s">
        <v>6</v>
      </c>
      <c r="AA651" s="126"/>
      <c r="AB651" s="22"/>
      <c r="AC651" s="24"/>
      <c r="AD651" s="23"/>
      <c r="AE651" s="23"/>
      <c r="AF651" s="132" t="s">
        <v>9</v>
      </c>
      <c r="AG651" s="132"/>
      <c r="AH651" s="132"/>
      <c r="AI651" s="23"/>
      <c r="AJ651" s="132" t="s">
        <v>8</v>
      </c>
      <c r="AK651" s="132"/>
      <c r="AL651" s="132"/>
      <c r="AM651" s="23"/>
      <c r="AN651" s="98" t="s">
        <v>7</v>
      </c>
      <c r="AO651" s="98"/>
      <c r="AP651" s="98"/>
      <c r="AQ651" s="126" t="s">
        <v>6</v>
      </c>
      <c r="AR651" s="127"/>
      <c r="AT651" s="138"/>
    </row>
    <row r="652" spans="1:46" s="11" customFormat="1" ht="11.25" customHeight="1" x14ac:dyDescent="0.15">
      <c r="A652" s="128" t="s">
        <v>5</v>
      </c>
      <c r="B652" s="129"/>
      <c r="C652" s="130"/>
      <c r="D652" s="102"/>
      <c r="E652" s="103"/>
      <c r="F652" s="79"/>
      <c r="G652" s="80"/>
      <c r="H652" s="81"/>
      <c r="I652" s="131" t="str">
        <f>IF(OR(D652="",F652="",F653=""),"0",ROUNDDOWN(D652*F652/F653,2))</f>
        <v>0</v>
      </c>
      <c r="J652" s="109"/>
      <c r="K652" s="110"/>
      <c r="L652" s="93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5"/>
      <c r="AB652" s="79"/>
      <c r="AC652" s="81"/>
      <c r="AD652" s="72" t="str">
        <f>IF(OR(L652="",AB652="",AB653=""),"0",ROUNDDOWN(L652*AB652/AB653,0))</f>
        <v>0</v>
      </c>
      <c r="AE652" s="73"/>
      <c r="AF652" s="73"/>
      <c r="AG652" s="73"/>
      <c r="AH652" s="73"/>
      <c r="AI652" s="73"/>
      <c r="AJ652" s="73"/>
      <c r="AK652" s="73"/>
      <c r="AL652" s="73"/>
      <c r="AM652" s="73"/>
      <c r="AN652" s="73"/>
      <c r="AO652" s="73"/>
      <c r="AP652" s="73"/>
      <c r="AQ652" s="73"/>
      <c r="AR652" s="74"/>
      <c r="AT652" s="138"/>
    </row>
    <row r="653" spans="1:46" s="11" customFormat="1" ht="11.25" customHeight="1" x14ac:dyDescent="0.15">
      <c r="A653" s="76" t="s">
        <v>4</v>
      </c>
      <c r="B653" s="77"/>
      <c r="C653" s="78"/>
      <c r="D653" s="104"/>
      <c r="E653" s="103"/>
      <c r="F653" s="79"/>
      <c r="G653" s="80"/>
      <c r="H653" s="81"/>
      <c r="I653" s="108"/>
      <c r="J653" s="109"/>
      <c r="K653" s="110"/>
      <c r="L653" s="96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5"/>
      <c r="AB653" s="79"/>
      <c r="AC653" s="81"/>
      <c r="AD653" s="75"/>
      <c r="AE653" s="73"/>
      <c r="AF653" s="73"/>
      <c r="AG653" s="73"/>
      <c r="AH653" s="73"/>
      <c r="AI653" s="73"/>
      <c r="AJ653" s="73"/>
      <c r="AK653" s="73"/>
      <c r="AL653" s="73"/>
      <c r="AM653" s="73"/>
      <c r="AN653" s="73"/>
      <c r="AO653" s="73"/>
      <c r="AP653" s="73"/>
      <c r="AQ653" s="73"/>
      <c r="AR653" s="74"/>
      <c r="AT653" s="138"/>
    </row>
    <row r="654" spans="1:46" s="11" customFormat="1" ht="2.25" customHeight="1" x14ac:dyDescent="0.15">
      <c r="A654" s="26"/>
      <c r="B654" s="27"/>
      <c r="C654" s="28"/>
      <c r="D654" s="27"/>
      <c r="E654" s="27"/>
      <c r="F654" s="26"/>
      <c r="G654" s="27"/>
      <c r="H654" s="28"/>
      <c r="I654" s="27"/>
      <c r="J654" s="27"/>
      <c r="K654" s="27"/>
      <c r="L654" s="26"/>
      <c r="M654" s="27"/>
      <c r="N654" s="27"/>
      <c r="O654" s="27"/>
      <c r="P654" s="28"/>
      <c r="Q654" s="27"/>
      <c r="R654" s="27"/>
      <c r="S654" s="27"/>
      <c r="T654" s="28"/>
      <c r="U654" s="27"/>
      <c r="V654" s="27"/>
      <c r="W654" s="27"/>
      <c r="X654" s="28"/>
      <c r="Y654" s="27"/>
      <c r="Z654" s="27"/>
      <c r="AA654" s="27"/>
      <c r="AB654" s="26"/>
      <c r="AC654" s="28"/>
      <c r="AD654" s="29"/>
      <c r="AE654" s="29"/>
      <c r="AF654" s="29"/>
      <c r="AG654" s="30"/>
      <c r="AH654" s="29"/>
      <c r="AI654" s="29"/>
      <c r="AJ654" s="29"/>
      <c r="AK654" s="30"/>
      <c r="AL654" s="29"/>
      <c r="AM654" s="29"/>
      <c r="AN654" s="29"/>
      <c r="AO654" s="30"/>
      <c r="AP654" s="29"/>
      <c r="AQ654" s="29"/>
      <c r="AR654" s="30"/>
      <c r="AT654" s="138"/>
    </row>
    <row r="655" spans="1:46" s="11" customFormat="1" ht="13.5" customHeight="1" x14ac:dyDescent="0.15">
      <c r="A655" s="111" t="s">
        <v>5</v>
      </c>
      <c r="B655" s="112"/>
      <c r="C655" s="113"/>
      <c r="D655" s="102"/>
      <c r="E655" s="103"/>
      <c r="F655" s="79"/>
      <c r="G655" s="80"/>
      <c r="H655" s="81"/>
      <c r="I655" s="105" t="str">
        <f>IF(OR(D655="",F655="",F656=""),"0",ROUNDDOWN(D655*F655/F656,2))</f>
        <v>0</v>
      </c>
      <c r="J655" s="106"/>
      <c r="K655" s="107"/>
      <c r="L655" s="93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5"/>
      <c r="AB655" s="79"/>
      <c r="AC655" s="81"/>
      <c r="AD655" s="72" t="str">
        <f>IF(OR(L655="",AB655="",AB656=""),"0",ROUNDDOWN(L655*AB655/AB656,0))</f>
        <v>0</v>
      </c>
      <c r="AE655" s="73"/>
      <c r="AF655" s="73"/>
      <c r="AG655" s="73"/>
      <c r="AH655" s="73"/>
      <c r="AI655" s="73"/>
      <c r="AJ655" s="73"/>
      <c r="AK655" s="73"/>
      <c r="AL655" s="73"/>
      <c r="AM655" s="73"/>
      <c r="AN655" s="73"/>
      <c r="AO655" s="73"/>
      <c r="AP655" s="73"/>
      <c r="AQ655" s="73"/>
      <c r="AR655" s="74"/>
      <c r="AT655" s="138"/>
    </row>
    <row r="656" spans="1:46" s="11" customFormat="1" ht="13.5" customHeight="1" x14ac:dyDescent="0.15">
      <c r="A656" s="76" t="s">
        <v>4</v>
      </c>
      <c r="B656" s="77"/>
      <c r="C656" s="78"/>
      <c r="D656" s="104"/>
      <c r="E656" s="103"/>
      <c r="F656" s="79"/>
      <c r="G656" s="80"/>
      <c r="H656" s="81"/>
      <c r="I656" s="108"/>
      <c r="J656" s="109"/>
      <c r="K656" s="110"/>
      <c r="L656" s="96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5"/>
      <c r="AB656" s="79"/>
      <c r="AC656" s="81"/>
      <c r="AD656" s="75"/>
      <c r="AE656" s="73"/>
      <c r="AF656" s="73"/>
      <c r="AG656" s="73"/>
      <c r="AH656" s="73"/>
      <c r="AI656" s="73"/>
      <c r="AJ656" s="73"/>
      <c r="AK656" s="73"/>
      <c r="AL656" s="73"/>
      <c r="AM656" s="73"/>
      <c r="AN656" s="73"/>
      <c r="AO656" s="73"/>
      <c r="AP656" s="73"/>
      <c r="AQ656" s="73"/>
      <c r="AR656" s="74"/>
      <c r="AT656" s="138"/>
    </row>
    <row r="657" spans="1:46" s="11" customFormat="1" ht="2.25" customHeight="1" x14ac:dyDescent="0.15">
      <c r="A657" s="26"/>
      <c r="B657" s="27"/>
      <c r="C657" s="28"/>
      <c r="D657" s="26"/>
      <c r="E657" s="28"/>
      <c r="F657" s="26"/>
      <c r="G657" s="27"/>
      <c r="H657" s="28"/>
      <c r="I657" s="26"/>
      <c r="J657" s="27"/>
      <c r="K657" s="28"/>
      <c r="L657" s="26"/>
      <c r="M657" s="27"/>
      <c r="N657" s="27"/>
      <c r="O657" s="27"/>
      <c r="P657" s="28"/>
      <c r="Q657" s="27"/>
      <c r="R657" s="27"/>
      <c r="S657" s="27"/>
      <c r="T657" s="28"/>
      <c r="U657" s="27"/>
      <c r="V657" s="27"/>
      <c r="W657" s="27"/>
      <c r="X657" s="28"/>
      <c r="Y657" s="27"/>
      <c r="Z657" s="27"/>
      <c r="AA657" s="27"/>
      <c r="AB657" s="26"/>
      <c r="AC657" s="28"/>
      <c r="AD657" s="29"/>
      <c r="AE657" s="29"/>
      <c r="AF657" s="29"/>
      <c r="AG657" s="30"/>
      <c r="AH657" s="29"/>
      <c r="AI657" s="29"/>
      <c r="AJ657" s="29"/>
      <c r="AK657" s="30"/>
      <c r="AL657" s="29"/>
      <c r="AM657" s="29"/>
      <c r="AN657" s="29"/>
      <c r="AO657" s="30"/>
      <c r="AP657" s="29"/>
      <c r="AQ657" s="29"/>
      <c r="AR657" s="30"/>
      <c r="AT657" s="138"/>
    </row>
    <row r="658" spans="1:46" s="11" customFormat="1" ht="13.5" customHeight="1" x14ac:dyDescent="0.15">
      <c r="A658" s="99"/>
      <c r="B658" s="100"/>
      <c r="C658" s="101"/>
      <c r="D658" s="102"/>
      <c r="E658" s="103"/>
      <c r="F658" s="79"/>
      <c r="G658" s="80"/>
      <c r="H658" s="81"/>
      <c r="I658" s="105" t="str">
        <f>IF(OR(D658="",F658="",F659=""),"0",ROUNDDOWN(D658*F658/F659,2))</f>
        <v>0</v>
      </c>
      <c r="J658" s="106"/>
      <c r="K658" s="107"/>
      <c r="L658" s="93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5"/>
      <c r="AB658" s="79"/>
      <c r="AC658" s="81"/>
      <c r="AD658" s="72" t="str">
        <f>IF(OR(L658="",AB658="",AB659=""),"0",ROUNDDOWN(L658*AB658/AB659,0))</f>
        <v>0</v>
      </c>
      <c r="AE658" s="73"/>
      <c r="AF658" s="73"/>
      <c r="AG658" s="73"/>
      <c r="AH658" s="73"/>
      <c r="AI658" s="73"/>
      <c r="AJ658" s="73"/>
      <c r="AK658" s="73"/>
      <c r="AL658" s="73"/>
      <c r="AM658" s="73"/>
      <c r="AN658" s="73"/>
      <c r="AO658" s="73"/>
      <c r="AP658" s="73"/>
      <c r="AQ658" s="73"/>
      <c r="AR658" s="74"/>
      <c r="AT658" s="138"/>
    </row>
    <row r="659" spans="1:46" s="11" customFormat="1" ht="13.5" customHeight="1" x14ac:dyDescent="0.15">
      <c r="A659" s="76"/>
      <c r="B659" s="77"/>
      <c r="C659" s="78"/>
      <c r="D659" s="104"/>
      <c r="E659" s="103"/>
      <c r="F659" s="79"/>
      <c r="G659" s="80"/>
      <c r="H659" s="81"/>
      <c r="I659" s="108"/>
      <c r="J659" s="109"/>
      <c r="K659" s="110"/>
      <c r="L659" s="96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5"/>
      <c r="AB659" s="79"/>
      <c r="AC659" s="81"/>
      <c r="AD659" s="75"/>
      <c r="AE659" s="73"/>
      <c r="AF659" s="73"/>
      <c r="AG659" s="73"/>
      <c r="AH659" s="73"/>
      <c r="AI659" s="73"/>
      <c r="AJ659" s="73"/>
      <c r="AK659" s="73"/>
      <c r="AL659" s="73"/>
      <c r="AM659" s="73"/>
      <c r="AN659" s="73"/>
      <c r="AO659" s="73"/>
      <c r="AP659" s="73"/>
      <c r="AQ659" s="73"/>
      <c r="AR659" s="74"/>
      <c r="AT659" s="138"/>
    </row>
    <row r="660" spans="1:46" s="11" customFormat="1" ht="2.25" customHeight="1" x14ac:dyDescent="0.15">
      <c r="A660" s="26"/>
      <c r="B660" s="27"/>
      <c r="C660" s="28"/>
      <c r="D660" s="26"/>
      <c r="E660" s="28"/>
      <c r="F660" s="26"/>
      <c r="G660" s="27"/>
      <c r="H660" s="28"/>
      <c r="I660" s="26"/>
      <c r="J660" s="27"/>
      <c r="K660" s="28"/>
      <c r="L660" s="26"/>
      <c r="M660" s="27"/>
      <c r="N660" s="27"/>
      <c r="O660" s="27"/>
      <c r="P660" s="28"/>
      <c r="Q660" s="27"/>
      <c r="R660" s="27"/>
      <c r="S660" s="27"/>
      <c r="T660" s="28"/>
      <c r="U660" s="27"/>
      <c r="V660" s="27"/>
      <c r="W660" s="27"/>
      <c r="X660" s="28"/>
      <c r="Y660" s="27"/>
      <c r="Z660" s="27"/>
      <c r="AA660" s="27"/>
      <c r="AB660" s="26"/>
      <c r="AC660" s="28"/>
      <c r="AD660" s="29"/>
      <c r="AE660" s="29"/>
      <c r="AF660" s="29"/>
      <c r="AG660" s="30"/>
      <c r="AH660" s="29"/>
      <c r="AI660" s="29"/>
      <c r="AJ660" s="29"/>
      <c r="AK660" s="30"/>
      <c r="AL660" s="29"/>
      <c r="AM660" s="29"/>
      <c r="AN660" s="29"/>
      <c r="AO660" s="30"/>
      <c r="AP660" s="29"/>
      <c r="AQ660" s="29"/>
      <c r="AR660" s="30"/>
      <c r="AT660" s="138"/>
    </row>
    <row r="661" spans="1:46" s="11" customFormat="1" ht="13.5" customHeight="1" x14ac:dyDescent="0.15">
      <c r="A661" s="55" t="s">
        <v>3</v>
      </c>
      <c r="B661" s="56"/>
      <c r="C661" s="57"/>
      <c r="D661" s="82"/>
      <c r="E661" s="83"/>
      <c r="F661" s="84"/>
      <c r="G661" s="84"/>
      <c r="H661" s="84"/>
      <c r="I661" s="84"/>
      <c r="J661" s="84"/>
      <c r="K661" s="85"/>
      <c r="L661" s="93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5"/>
      <c r="AB661" s="97">
        <v>1</v>
      </c>
      <c r="AC661" s="60"/>
      <c r="AD661" s="72" t="str">
        <f>IF(OR(L661="",AB661="",AB662=""),"0",ROUNDDOWN(L661*AB661/AB662,0))</f>
        <v>0</v>
      </c>
      <c r="AE661" s="73"/>
      <c r="AF661" s="73"/>
      <c r="AG661" s="73"/>
      <c r="AH661" s="73"/>
      <c r="AI661" s="73"/>
      <c r="AJ661" s="73"/>
      <c r="AK661" s="73"/>
      <c r="AL661" s="73"/>
      <c r="AM661" s="73"/>
      <c r="AN661" s="73"/>
      <c r="AO661" s="73"/>
      <c r="AP661" s="73"/>
      <c r="AQ661" s="73"/>
      <c r="AR661" s="74"/>
      <c r="AT661" s="138"/>
    </row>
    <row r="662" spans="1:46" s="11" customFormat="1" ht="13.5" customHeight="1" x14ac:dyDescent="0.15">
      <c r="A662" s="58"/>
      <c r="B662" s="59"/>
      <c r="C662" s="60"/>
      <c r="D662" s="86"/>
      <c r="E662" s="87"/>
      <c r="F662" s="88"/>
      <c r="G662" s="88"/>
      <c r="H662" s="88"/>
      <c r="I662" s="88"/>
      <c r="J662" s="88"/>
      <c r="K662" s="89"/>
      <c r="L662" s="96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5"/>
      <c r="AB662" s="97">
        <v>2</v>
      </c>
      <c r="AC662" s="60"/>
      <c r="AD662" s="75"/>
      <c r="AE662" s="73"/>
      <c r="AF662" s="73"/>
      <c r="AG662" s="73"/>
      <c r="AH662" s="73"/>
      <c r="AI662" s="73"/>
      <c r="AJ662" s="73"/>
      <c r="AK662" s="73"/>
      <c r="AL662" s="73"/>
      <c r="AM662" s="73"/>
      <c r="AN662" s="73"/>
      <c r="AO662" s="73"/>
      <c r="AP662" s="73"/>
      <c r="AQ662" s="73"/>
      <c r="AR662" s="74"/>
      <c r="AT662" s="138"/>
    </row>
    <row r="663" spans="1:46" s="11" customFormat="1" ht="2.25" customHeight="1" x14ac:dyDescent="0.15">
      <c r="A663" s="26"/>
      <c r="B663" s="27"/>
      <c r="C663" s="28"/>
      <c r="D663" s="90"/>
      <c r="E663" s="91"/>
      <c r="F663" s="91"/>
      <c r="G663" s="91"/>
      <c r="H663" s="91"/>
      <c r="I663" s="91"/>
      <c r="J663" s="91"/>
      <c r="K663" s="92"/>
      <c r="L663" s="26"/>
      <c r="M663" s="27"/>
      <c r="N663" s="27"/>
      <c r="O663" s="27"/>
      <c r="P663" s="28"/>
      <c r="Q663" s="27"/>
      <c r="R663" s="27"/>
      <c r="S663" s="27"/>
      <c r="T663" s="28"/>
      <c r="U663" s="27"/>
      <c r="V663" s="27"/>
      <c r="W663" s="27"/>
      <c r="X663" s="28"/>
      <c r="Y663" s="27"/>
      <c r="Z663" s="27"/>
      <c r="AA663" s="27"/>
      <c r="AB663" s="26"/>
      <c r="AC663" s="28"/>
      <c r="AD663" s="27"/>
      <c r="AE663" s="27"/>
      <c r="AF663" s="27"/>
      <c r="AG663" s="28"/>
      <c r="AH663" s="27"/>
      <c r="AI663" s="27"/>
      <c r="AJ663" s="27"/>
      <c r="AK663" s="28"/>
      <c r="AL663" s="27"/>
      <c r="AM663" s="27"/>
      <c r="AN663" s="27"/>
      <c r="AO663" s="28"/>
      <c r="AP663" s="27"/>
      <c r="AQ663" s="27"/>
      <c r="AR663" s="28"/>
      <c r="AT663" s="138"/>
    </row>
    <row r="664" spans="1:46" s="11" customFormat="1" ht="13.5" customHeight="1" x14ac:dyDescent="0.15">
      <c r="A664" s="55" t="s">
        <v>2</v>
      </c>
      <c r="B664" s="56"/>
      <c r="C664" s="57"/>
      <c r="D664" s="61">
        <f>D652+D655+D658</f>
        <v>0</v>
      </c>
      <c r="E664" s="62"/>
      <c r="F664" s="64"/>
      <c r="G664" s="65"/>
      <c r="H664" s="66"/>
      <c r="I664" s="61">
        <f>I652+I655+I658</f>
        <v>0</v>
      </c>
      <c r="J664" s="70"/>
      <c r="K664" s="71"/>
      <c r="L664" s="37">
        <f>L652+L655+L658+L661</f>
        <v>0</v>
      </c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9"/>
      <c r="AB664" s="64"/>
      <c r="AC664" s="66"/>
      <c r="AD664" s="37">
        <f>AD652+AD655+AD658+AD661</f>
        <v>0</v>
      </c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9"/>
      <c r="AT664" s="138"/>
    </row>
    <row r="665" spans="1:46" s="11" customFormat="1" ht="13.5" customHeight="1" x14ac:dyDescent="0.15">
      <c r="A665" s="58"/>
      <c r="B665" s="59"/>
      <c r="C665" s="60"/>
      <c r="D665" s="63"/>
      <c r="E665" s="62"/>
      <c r="F665" s="67"/>
      <c r="G665" s="68"/>
      <c r="H665" s="69"/>
      <c r="I665" s="63"/>
      <c r="J665" s="70"/>
      <c r="K665" s="71"/>
      <c r="L665" s="40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9"/>
      <c r="AB665" s="67"/>
      <c r="AC665" s="69"/>
      <c r="AD665" s="40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9"/>
      <c r="AT665" s="138"/>
    </row>
    <row r="666" spans="1:46" s="11" customFormat="1" ht="2.25" customHeight="1" thickBot="1" x14ac:dyDescent="0.2">
      <c r="A666" s="31"/>
      <c r="B666" s="32"/>
      <c r="C666" s="33"/>
      <c r="D666" s="31"/>
      <c r="E666" s="33"/>
      <c r="F666" s="31"/>
      <c r="G666" s="32"/>
      <c r="H666" s="33"/>
      <c r="I666" s="31"/>
      <c r="J666" s="32"/>
      <c r="K666" s="33"/>
      <c r="L666" s="31"/>
      <c r="M666" s="32"/>
      <c r="N666" s="32"/>
      <c r="O666" s="32"/>
      <c r="P666" s="33"/>
      <c r="Q666" s="32"/>
      <c r="R666" s="32"/>
      <c r="S666" s="32"/>
      <c r="T666" s="33"/>
      <c r="U666" s="32"/>
      <c r="V666" s="32"/>
      <c r="W666" s="32"/>
      <c r="X666" s="33"/>
      <c r="Y666" s="32"/>
      <c r="Z666" s="32"/>
      <c r="AA666" s="32"/>
      <c r="AB666" s="31"/>
      <c r="AC666" s="33"/>
      <c r="AD666" s="32"/>
      <c r="AE666" s="32"/>
      <c r="AF666" s="32"/>
      <c r="AG666" s="33"/>
      <c r="AH666" s="32"/>
      <c r="AI666" s="32"/>
      <c r="AJ666" s="32"/>
      <c r="AK666" s="33"/>
      <c r="AL666" s="32"/>
      <c r="AM666" s="32"/>
      <c r="AN666" s="32"/>
      <c r="AO666" s="33"/>
      <c r="AP666" s="32"/>
      <c r="AQ666" s="32"/>
      <c r="AR666" s="33"/>
      <c r="AT666" s="138"/>
    </row>
    <row r="667" spans="1:46" s="11" customFormat="1" ht="27" customHeight="1" thickTop="1" x14ac:dyDescent="0.15">
      <c r="A667" s="20" t="s">
        <v>22</v>
      </c>
      <c r="B667" s="21" t="s">
        <v>21</v>
      </c>
      <c r="C667" s="133"/>
      <c r="D667" s="134"/>
      <c r="E667" s="134"/>
      <c r="F667" s="134"/>
      <c r="G667" s="135"/>
      <c r="H667" s="136" t="s">
        <v>20</v>
      </c>
      <c r="I667" s="125"/>
      <c r="J667" s="133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  <c r="AA667" s="134"/>
      <c r="AB667" s="134"/>
      <c r="AC667" s="134"/>
      <c r="AD667" s="134"/>
      <c r="AE667" s="134"/>
      <c r="AF667" s="134"/>
      <c r="AG667" s="134"/>
      <c r="AH667" s="134"/>
      <c r="AI667" s="134"/>
      <c r="AJ667" s="134"/>
      <c r="AK667" s="134"/>
      <c r="AL667" s="134"/>
      <c r="AM667" s="134"/>
      <c r="AN667" s="134"/>
      <c r="AO667" s="134"/>
      <c r="AP667" s="134"/>
      <c r="AQ667" s="134"/>
      <c r="AR667" s="135"/>
      <c r="AT667" s="138"/>
    </row>
    <row r="668" spans="1:46" s="11" customFormat="1" ht="15" customHeight="1" x14ac:dyDescent="0.15">
      <c r="A668" s="114" t="s">
        <v>19</v>
      </c>
      <c r="B668" s="115"/>
      <c r="C668" s="57"/>
      <c r="D668" s="119" t="s">
        <v>18</v>
      </c>
      <c r="E668" s="120"/>
      <c r="F668" s="120"/>
      <c r="G668" s="120"/>
      <c r="H668" s="120"/>
      <c r="I668" s="120"/>
      <c r="J668" s="120"/>
      <c r="K668" s="121"/>
      <c r="L668" s="119" t="s">
        <v>17</v>
      </c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1"/>
      <c r="AT668" s="139"/>
    </row>
    <row r="669" spans="1:46" s="11" customFormat="1" ht="30" customHeight="1" x14ac:dyDescent="0.15">
      <c r="A669" s="116"/>
      <c r="B669" s="117"/>
      <c r="C669" s="118"/>
      <c r="D669" s="122" t="s">
        <v>16</v>
      </c>
      <c r="E669" s="121"/>
      <c r="F669" s="123" t="s">
        <v>15</v>
      </c>
      <c r="G669" s="124"/>
      <c r="H669" s="125"/>
      <c r="I669" s="122" t="s">
        <v>14</v>
      </c>
      <c r="J669" s="120"/>
      <c r="K669" s="121"/>
      <c r="L669" s="122" t="s">
        <v>13</v>
      </c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1"/>
      <c r="AB669" s="123" t="s">
        <v>12</v>
      </c>
      <c r="AC669" s="125"/>
      <c r="AD669" s="122" t="s">
        <v>11</v>
      </c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1"/>
      <c r="AT669" s="139"/>
    </row>
    <row r="670" spans="1:46" s="11" customFormat="1" ht="12" customHeight="1" x14ac:dyDescent="0.15">
      <c r="A670" s="22"/>
      <c r="B670" s="23"/>
      <c r="C670" s="24"/>
      <c r="D670" s="23"/>
      <c r="E670" s="25" t="s">
        <v>10</v>
      </c>
      <c r="F670" s="22"/>
      <c r="G670" s="23"/>
      <c r="H670" s="24"/>
      <c r="I670" s="23"/>
      <c r="J670" s="23"/>
      <c r="K670" s="25" t="s">
        <v>10</v>
      </c>
      <c r="L670" s="22"/>
      <c r="M670" s="23"/>
      <c r="N670" s="23"/>
      <c r="O670" s="132" t="s">
        <v>9</v>
      </c>
      <c r="P670" s="132"/>
      <c r="Q670" s="132"/>
      <c r="R670" s="23"/>
      <c r="S670" s="132" t="s">
        <v>8</v>
      </c>
      <c r="T670" s="132"/>
      <c r="U670" s="132"/>
      <c r="V670" s="23"/>
      <c r="W670" s="98" t="s">
        <v>7</v>
      </c>
      <c r="X670" s="98"/>
      <c r="Y670" s="98"/>
      <c r="Z670" s="126" t="s">
        <v>6</v>
      </c>
      <c r="AA670" s="126"/>
      <c r="AB670" s="22"/>
      <c r="AC670" s="24"/>
      <c r="AD670" s="23"/>
      <c r="AE670" s="23"/>
      <c r="AF670" s="132" t="s">
        <v>9</v>
      </c>
      <c r="AG670" s="132"/>
      <c r="AH670" s="132"/>
      <c r="AI670" s="23"/>
      <c r="AJ670" s="132" t="s">
        <v>8</v>
      </c>
      <c r="AK670" s="132"/>
      <c r="AL670" s="132"/>
      <c r="AM670" s="23"/>
      <c r="AN670" s="98" t="s">
        <v>7</v>
      </c>
      <c r="AO670" s="98"/>
      <c r="AP670" s="98"/>
      <c r="AQ670" s="126" t="s">
        <v>6</v>
      </c>
      <c r="AR670" s="127"/>
    </row>
    <row r="671" spans="1:46" s="11" customFormat="1" ht="11.25" customHeight="1" x14ac:dyDescent="0.15">
      <c r="A671" s="128" t="s">
        <v>5</v>
      </c>
      <c r="B671" s="129"/>
      <c r="C671" s="130"/>
      <c r="D671" s="102"/>
      <c r="E671" s="103"/>
      <c r="F671" s="79"/>
      <c r="G671" s="80"/>
      <c r="H671" s="81"/>
      <c r="I671" s="131" t="str">
        <f>IF(OR(D671="",F671="",F672=""),"0",ROUNDDOWN(D671*F671/F672,2))</f>
        <v>0</v>
      </c>
      <c r="J671" s="109"/>
      <c r="K671" s="110"/>
      <c r="L671" s="93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5"/>
      <c r="AB671" s="79"/>
      <c r="AC671" s="81"/>
      <c r="AD671" s="72" t="str">
        <f>IF(OR(L671="",AB671="",AB672=""),"0",ROUNDDOWN(L671*AB671/AB672,0))</f>
        <v>0</v>
      </c>
      <c r="AE671" s="73"/>
      <c r="AF671" s="73"/>
      <c r="AG671" s="73"/>
      <c r="AH671" s="73"/>
      <c r="AI671" s="73"/>
      <c r="AJ671" s="73"/>
      <c r="AK671" s="73"/>
      <c r="AL671" s="73"/>
      <c r="AM671" s="73"/>
      <c r="AN671" s="73"/>
      <c r="AO671" s="73"/>
      <c r="AP671" s="73"/>
      <c r="AQ671" s="73"/>
      <c r="AR671" s="74"/>
    </row>
    <row r="672" spans="1:46" s="11" customFormat="1" ht="11.25" customHeight="1" x14ac:dyDescent="0.15">
      <c r="A672" s="76" t="s">
        <v>4</v>
      </c>
      <c r="B672" s="77"/>
      <c r="C672" s="78"/>
      <c r="D672" s="104"/>
      <c r="E672" s="103"/>
      <c r="F672" s="79"/>
      <c r="G672" s="80"/>
      <c r="H672" s="81"/>
      <c r="I672" s="108"/>
      <c r="J672" s="109"/>
      <c r="K672" s="110"/>
      <c r="L672" s="96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5"/>
      <c r="AB672" s="79"/>
      <c r="AC672" s="81"/>
      <c r="AD672" s="75"/>
      <c r="AE672" s="73"/>
      <c r="AF672" s="73"/>
      <c r="AG672" s="73"/>
      <c r="AH672" s="73"/>
      <c r="AI672" s="73"/>
      <c r="AJ672" s="73"/>
      <c r="AK672" s="73"/>
      <c r="AL672" s="73"/>
      <c r="AM672" s="73"/>
      <c r="AN672" s="73"/>
      <c r="AO672" s="73"/>
      <c r="AP672" s="73"/>
      <c r="AQ672" s="73"/>
      <c r="AR672" s="74"/>
    </row>
    <row r="673" spans="1:46" s="11" customFormat="1" ht="2.25" customHeight="1" x14ac:dyDescent="0.15">
      <c r="A673" s="26"/>
      <c r="B673" s="27"/>
      <c r="C673" s="28"/>
      <c r="D673" s="27"/>
      <c r="E673" s="27"/>
      <c r="F673" s="26"/>
      <c r="G673" s="27"/>
      <c r="H673" s="28"/>
      <c r="I673" s="27"/>
      <c r="J673" s="27"/>
      <c r="K673" s="27"/>
      <c r="L673" s="26"/>
      <c r="M673" s="27"/>
      <c r="N673" s="27"/>
      <c r="O673" s="27"/>
      <c r="P673" s="28"/>
      <c r="Q673" s="27"/>
      <c r="R673" s="27"/>
      <c r="S673" s="27"/>
      <c r="T673" s="28"/>
      <c r="U673" s="27"/>
      <c r="V673" s="27"/>
      <c r="W673" s="27"/>
      <c r="X673" s="28"/>
      <c r="Y673" s="27"/>
      <c r="Z673" s="27"/>
      <c r="AA673" s="27"/>
      <c r="AB673" s="26"/>
      <c r="AC673" s="28"/>
      <c r="AD673" s="29"/>
      <c r="AE673" s="29"/>
      <c r="AF673" s="29"/>
      <c r="AG673" s="30"/>
      <c r="AH673" s="29"/>
      <c r="AI673" s="29"/>
      <c r="AJ673" s="29"/>
      <c r="AK673" s="30"/>
      <c r="AL673" s="29"/>
      <c r="AM673" s="29"/>
      <c r="AN673" s="29"/>
      <c r="AO673" s="30"/>
      <c r="AP673" s="29"/>
      <c r="AQ673" s="29"/>
      <c r="AR673" s="30"/>
    </row>
    <row r="674" spans="1:46" s="11" customFormat="1" ht="13.5" customHeight="1" x14ac:dyDescent="0.15">
      <c r="A674" s="111" t="s">
        <v>5</v>
      </c>
      <c r="B674" s="112"/>
      <c r="C674" s="113"/>
      <c r="D674" s="102"/>
      <c r="E674" s="103"/>
      <c r="F674" s="79"/>
      <c r="G674" s="80"/>
      <c r="H674" s="81"/>
      <c r="I674" s="105" t="str">
        <f>IF(OR(D674="",F674="",F675=""),"0",ROUNDDOWN(D674*F674/F675,2))</f>
        <v>0</v>
      </c>
      <c r="J674" s="106"/>
      <c r="K674" s="107"/>
      <c r="L674" s="93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5"/>
      <c r="AB674" s="79"/>
      <c r="AC674" s="81"/>
      <c r="AD674" s="72" t="str">
        <f>IF(OR(L674="",AB674="",AB675=""),"0",ROUNDDOWN(L674*AB674/AB675,0))</f>
        <v>0</v>
      </c>
      <c r="AE674" s="73"/>
      <c r="AF674" s="73"/>
      <c r="AG674" s="73"/>
      <c r="AH674" s="73"/>
      <c r="AI674" s="73"/>
      <c r="AJ674" s="73"/>
      <c r="AK674" s="73"/>
      <c r="AL674" s="73"/>
      <c r="AM674" s="73"/>
      <c r="AN674" s="73"/>
      <c r="AO674" s="73"/>
      <c r="AP674" s="73"/>
      <c r="AQ674" s="73"/>
      <c r="AR674" s="74"/>
    </row>
    <row r="675" spans="1:46" s="11" customFormat="1" ht="13.5" customHeight="1" x14ac:dyDescent="0.15">
      <c r="A675" s="76" t="s">
        <v>4</v>
      </c>
      <c r="B675" s="77"/>
      <c r="C675" s="78"/>
      <c r="D675" s="104"/>
      <c r="E675" s="103"/>
      <c r="F675" s="79"/>
      <c r="G675" s="80"/>
      <c r="H675" s="81"/>
      <c r="I675" s="108"/>
      <c r="J675" s="109"/>
      <c r="K675" s="110"/>
      <c r="L675" s="96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5"/>
      <c r="AB675" s="79"/>
      <c r="AC675" s="81"/>
      <c r="AD675" s="75"/>
      <c r="AE675" s="73"/>
      <c r="AF675" s="73"/>
      <c r="AG675" s="73"/>
      <c r="AH675" s="73"/>
      <c r="AI675" s="73"/>
      <c r="AJ675" s="73"/>
      <c r="AK675" s="73"/>
      <c r="AL675" s="73"/>
      <c r="AM675" s="73"/>
      <c r="AN675" s="73"/>
      <c r="AO675" s="73"/>
      <c r="AP675" s="73"/>
      <c r="AQ675" s="73"/>
      <c r="AR675" s="74"/>
    </row>
    <row r="676" spans="1:46" s="11" customFormat="1" ht="2.25" customHeight="1" x14ac:dyDescent="0.15">
      <c r="A676" s="26"/>
      <c r="B676" s="27"/>
      <c r="C676" s="28"/>
      <c r="D676" s="26"/>
      <c r="E676" s="28"/>
      <c r="F676" s="26"/>
      <c r="G676" s="27"/>
      <c r="H676" s="28"/>
      <c r="I676" s="26"/>
      <c r="J676" s="27"/>
      <c r="K676" s="28"/>
      <c r="L676" s="26"/>
      <c r="M676" s="27"/>
      <c r="N676" s="27"/>
      <c r="O676" s="27"/>
      <c r="P676" s="28"/>
      <c r="Q676" s="27"/>
      <c r="R676" s="27"/>
      <c r="S676" s="27"/>
      <c r="T676" s="28"/>
      <c r="U676" s="27"/>
      <c r="V676" s="27"/>
      <c r="W676" s="27"/>
      <c r="X676" s="28"/>
      <c r="Y676" s="27"/>
      <c r="Z676" s="27"/>
      <c r="AA676" s="27"/>
      <c r="AB676" s="26"/>
      <c r="AC676" s="28"/>
      <c r="AD676" s="29"/>
      <c r="AE676" s="29"/>
      <c r="AF676" s="29"/>
      <c r="AG676" s="30"/>
      <c r="AH676" s="29"/>
      <c r="AI676" s="29"/>
      <c r="AJ676" s="29"/>
      <c r="AK676" s="30"/>
      <c r="AL676" s="29"/>
      <c r="AM676" s="29"/>
      <c r="AN676" s="29"/>
      <c r="AO676" s="30"/>
      <c r="AP676" s="29"/>
      <c r="AQ676" s="29"/>
      <c r="AR676" s="30"/>
    </row>
    <row r="677" spans="1:46" s="11" customFormat="1" ht="13.5" customHeight="1" x14ac:dyDescent="0.15">
      <c r="A677" s="99"/>
      <c r="B677" s="100"/>
      <c r="C677" s="101"/>
      <c r="D677" s="102"/>
      <c r="E677" s="103"/>
      <c r="F677" s="79"/>
      <c r="G677" s="80"/>
      <c r="H677" s="81"/>
      <c r="I677" s="105" t="str">
        <f>IF(OR(D677="",F677="",F678=""),"0",ROUNDDOWN(D677*F677/F678,2))</f>
        <v>0</v>
      </c>
      <c r="J677" s="106"/>
      <c r="K677" s="107"/>
      <c r="L677" s="93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5"/>
      <c r="AB677" s="79"/>
      <c r="AC677" s="81"/>
      <c r="AD677" s="72" t="str">
        <f>IF(OR(L677="",AB677="",AB678=""),"0",ROUNDDOWN(L677*AB677/AB678,0))</f>
        <v>0</v>
      </c>
      <c r="AE677" s="73"/>
      <c r="AF677" s="73"/>
      <c r="AG677" s="73"/>
      <c r="AH677" s="73"/>
      <c r="AI677" s="73"/>
      <c r="AJ677" s="73"/>
      <c r="AK677" s="73"/>
      <c r="AL677" s="73"/>
      <c r="AM677" s="73"/>
      <c r="AN677" s="73"/>
      <c r="AO677" s="73"/>
      <c r="AP677" s="73"/>
      <c r="AQ677" s="73"/>
      <c r="AR677" s="74"/>
    </row>
    <row r="678" spans="1:46" s="11" customFormat="1" ht="13.5" customHeight="1" x14ac:dyDescent="0.15">
      <c r="A678" s="76"/>
      <c r="B678" s="77"/>
      <c r="C678" s="78"/>
      <c r="D678" s="104"/>
      <c r="E678" s="103"/>
      <c r="F678" s="79"/>
      <c r="G678" s="80"/>
      <c r="H678" s="81"/>
      <c r="I678" s="108"/>
      <c r="J678" s="109"/>
      <c r="K678" s="110"/>
      <c r="L678" s="96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5"/>
      <c r="AB678" s="79"/>
      <c r="AC678" s="81"/>
      <c r="AD678" s="75"/>
      <c r="AE678" s="73"/>
      <c r="AF678" s="73"/>
      <c r="AG678" s="73"/>
      <c r="AH678" s="73"/>
      <c r="AI678" s="73"/>
      <c r="AJ678" s="73"/>
      <c r="AK678" s="73"/>
      <c r="AL678" s="73"/>
      <c r="AM678" s="73"/>
      <c r="AN678" s="73"/>
      <c r="AO678" s="73"/>
      <c r="AP678" s="73"/>
      <c r="AQ678" s="73"/>
      <c r="AR678" s="74"/>
    </row>
    <row r="679" spans="1:46" s="11" customFormat="1" ht="2.25" customHeight="1" x14ac:dyDescent="0.15">
      <c r="A679" s="26"/>
      <c r="B679" s="27"/>
      <c r="C679" s="28"/>
      <c r="D679" s="26"/>
      <c r="E679" s="28"/>
      <c r="F679" s="26"/>
      <c r="G679" s="27"/>
      <c r="H679" s="28"/>
      <c r="I679" s="26"/>
      <c r="J679" s="27"/>
      <c r="K679" s="28"/>
      <c r="L679" s="26"/>
      <c r="M679" s="27"/>
      <c r="N679" s="27"/>
      <c r="O679" s="27"/>
      <c r="P679" s="28"/>
      <c r="Q679" s="27"/>
      <c r="R679" s="27"/>
      <c r="S679" s="27"/>
      <c r="T679" s="28"/>
      <c r="U679" s="27"/>
      <c r="V679" s="27"/>
      <c r="W679" s="27"/>
      <c r="X679" s="28"/>
      <c r="Y679" s="27"/>
      <c r="Z679" s="27"/>
      <c r="AA679" s="27"/>
      <c r="AB679" s="26"/>
      <c r="AC679" s="28"/>
      <c r="AD679" s="29"/>
      <c r="AE679" s="29"/>
      <c r="AF679" s="29"/>
      <c r="AG679" s="30"/>
      <c r="AH679" s="29"/>
      <c r="AI679" s="29"/>
      <c r="AJ679" s="29"/>
      <c r="AK679" s="30"/>
      <c r="AL679" s="29"/>
      <c r="AM679" s="29"/>
      <c r="AN679" s="29"/>
      <c r="AO679" s="30"/>
      <c r="AP679" s="29"/>
      <c r="AQ679" s="29"/>
      <c r="AR679" s="30"/>
    </row>
    <row r="680" spans="1:46" s="11" customFormat="1" ht="13.5" customHeight="1" x14ac:dyDescent="0.15">
      <c r="A680" s="55" t="s">
        <v>3</v>
      </c>
      <c r="B680" s="56"/>
      <c r="C680" s="57"/>
      <c r="D680" s="82"/>
      <c r="E680" s="83"/>
      <c r="F680" s="84"/>
      <c r="G680" s="84"/>
      <c r="H680" s="84"/>
      <c r="I680" s="84"/>
      <c r="J680" s="84"/>
      <c r="K680" s="85"/>
      <c r="L680" s="93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5"/>
      <c r="AB680" s="97">
        <v>1</v>
      </c>
      <c r="AC680" s="60"/>
      <c r="AD680" s="72" t="str">
        <f>IF(OR(L680="",AB680="",AB681=""),"0",ROUNDDOWN(L680*AB680/AB681,0))</f>
        <v>0</v>
      </c>
      <c r="AE680" s="73"/>
      <c r="AF680" s="73"/>
      <c r="AG680" s="73"/>
      <c r="AH680" s="73"/>
      <c r="AI680" s="73"/>
      <c r="AJ680" s="73"/>
      <c r="AK680" s="73"/>
      <c r="AL680" s="73"/>
      <c r="AM680" s="73"/>
      <c r="AN680" s="73"/>
      <c r="AO680" s="73"/>
      <c r="AP680" s="73"/>
      <c r="AQ680" s="73"/>
      <c r="AR680" s="74"/>
    </row>
    <row r="681" spans="1:46" s="11" customFormat="1" ht="13.5" customHeight="1" x14ac:dyDescent="0.15">
      <c r="A681" s="58"/>
      <c r="B681" s="59"/>
      <c r="C681" s="60"/>
      <c r="D681" s="86"/>
      <c r="E681" s="87"/>
      <c r="F681" s="88"/>
      <c r="G681" s="88"/>
      <c r="H681" s="88"/>
      <c r="I681" s="88"/>
      <c r="J681" s="88"/>
      <c r="K681" s="89"/>
      <c r="L681" s="96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5"/>
      <c r="AB681" s="97">
        <v>2</v>
      </c>
      <c r="AC681" s="60"/>
      <c r="AD681" s="75"/>
      <c r="AE681" s="73"/>
      <c r="AF681" s="73"/>
      <c r="AG681" s="73"/>
      <c r="AH681" s="73"/>
      <c r="AI681" s="73"/>
      <c r="AJ681" s="73"/>
      <c r="AK681" s="73"/>
      <c r="AL681" s="73"/>
      <c r="AM681" s="73"/>
      <c r="AN681" s="73"/>
      <c r="AO681" s="73"/>
      <c r="AP681" s="73"/>
      <c r="AQ681" s="73"/>
      <c r="AR681" s="74"/>
    </row>
    <row r="682" spans="1:46" s="11" customFormat="1" ht="2.25" customHeight="1" x14ac:dyDescent="0.15">
      <c r="A682" s="26"/>
      <c r="B682" s="27"/>
      <c r="C682" s="28"/>
      <c r="D682" s="90"/>
      <c r="E682" s="91"/>
      <c r="F682" s="91"/>
      <c r="G682" s="91"/>
      <c r="H682" s="91"/>
      <c r="I682" s="91"/>
      <c r="J682" s="91"/>
      <c r="K682" s="92"/>
      <c r="L682" s="26"/>
      <c r="M682" s="27"/>
      <c r="N682" s="27"/>
      <c r="O682" s="27"/>
      <c r="P682" s="28"/>
      <c r="Q682" s="27"/>
      <c r="R682" s="27"/>
      <c r="S682" s="27"/>
      <c r="T682" s="28"/>
      <c r="U682" s="27"/>
      <c r="V682" s="27"/>
      <c r="W682" s="27"/>
      <c r="X682" s="28"/>
      <c r="Y682" s="27"/>
      <c r="Z682" s="27"/>
      <c r="AA682" s="27"/>
      <c r="AB682" s="26"/>
      <c r="AC682" s="28"/>
      <c r="AD682" s="27"/>
      <c r="AE682" s="27"/>
      <c r="AF682" s="27"/>
      <c r="AG682" s="28"/>
      <c r="AH682" s="27"/>
      <c r="AI682" s="27"/>
      <c r="AJ682" s="27"/>
      <c r="AK682" s="28"/>
      <c r="AL682" s="27"/>
      <c r="AM682" s="27"/>
      <c r="AN682" s="27"/>
      <c r="AO682" s="28"/>
      <c r="AP682" s="27"/>
      <c r="AQ682" s="27"/>
      <c r="AR682" s="28"/>
    </row>
    <row r="683" spans="1:46" s="11" customFormat="1" ht="13.5" customHeight="1" x14ac:dyDescent="0.15">
      <c r="A683" s="55" t="s">
        <v>2</v>
      </c>
      <c r="B683" s="56"/>
      <c r="C683" s="57"/>
      <c r="D683" s="61">
        <f>D671+D674+D677</f>
        <v>0</v>
      </c>
      <c r="E683" s="62"/>
      <c r="F683" s="64"/>
      <c r="G683" s="65"/>
      <c r="H683" s="66"/>
      <c r="I683" s="61">
        <f>I671+I674+I677</f>
        <v>0</v>
      </c>
      <c r="J683" s="70"/>
      <c r="K683" s="71"/>
      <c r="L683" s="37">
        <f>L671+L674+L677+L680</f>
        <v>0</v>
      </c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9"/>
      <c r="AB683" s="64"/>
      <c r="AC683" s="66"/>
      <c r="AD683" s="37">
        <f>AD671+AD674+AD677+AD680</f>
        <v>0</v>
      </c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9"/>
    </row>
    <row r="684" spans="1:46" s="11" customFormat="1" ht="13.5" customHeight="1" x14ac:dyDescent="0.15">
      <c r="A684" s="58"/>
      <c r="B684" s="59"/>
      <c r="C684" s="60"/>
      <c r="D684" s="63"/>
      <c r="E684" s="62"/>
      <c r="F684" s="67"/>
      <c r="G684" s="68"/>
      <c r="H684" s="69"/>
      <c r="I684" s="63"/>
      <c r="J684" s="70"/>
      <c r="K684" s="71"/>
      <c r="L684" s="40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9"/>
      <c r="AB684" s="67"/>
      <c r="AC684" s="69"/>
      <c r="AD684" s="40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9"/>
    </row>
    <row r="685" spans="1:46" s="11" customFormat="1" ht="2.25" customHeight="1" thickBot="1" x14ac:dyDescent="0.2">
      <c r="A685" s="31"/>
      <c r="B685" s="32"/>
      <c r="C685" s="33"/>
      <c r="D685" s="31"/>
      <c r="E685" s="33"/>
      <c r="F685" s="31"/>
      <c r="G685" s="32"/>
      <c r="H685" s="33"/>
      <c r="I685" s="31"/>
      <c r="J685" s="32"/>
      <c r="K685" s="33"/>
      <c r="L685" s="31"/>
      <c r="M685" s="32"/>
      <c r="N685" s="32"/>
      <c r="O685" s="32"/>
      <c r="P685" s="33"/>
      <c r="Q685" s="32"/>
      <c r="R685" s="32"/>
      <c r="S685" s="32"/>
      <c r="T685" s="33"/>
      <c r="U685" s="32"/>
      <c r="V685" s="32"/>
      <c r="W685" s="32"/>
      <c r="X685" s="33"/>
      <c r="Y685" s="32"/>
      <c r="Z685" s="32"/>
      <c r="AA685" s="32"/>
      <c r="AB685" s="31"/>
      <c r="AC685" s="33"/>
      <c r="AD685" s="32"/>
      <c r="AE685" s="32"/>
      <c r="AF685" s="32"/>
      <c r="AG685" s="33"/>
      <c r="AH685" s="32"/>
      <c r="AI685" s="32"/>
      <c r="AJ685" s="32"/>
      <c r="AK685" s="33"/>
      <c r="AL685" s="32"/>
      <c r="AM685" s="32"/>
      <c r="AN685" s="32"/>
      <c r="AO685" s="33"/>
      <c r="AP685" s="32"/>
      <c r="AQ685" s="32"/>
      <c r="AR685" s="33"/>
    </row>
    <row r="686" spans="1:46" s="11" customFormat="1" ht="37.5" customHeight="1" thickTop="1" x14ac:dyDescent="0.2">
      <c r="A686" s="41" t="s">
        <v>1</v>
      </c>
      <c r="B686" s="42"/>
      <c r="C686" s="42"/>
      <c r="D686" s="42"/>
      <c r="E686" s="42"/>
      <c r="F686" s="42"/>
      <c r="G686" s="42"/>
      <c r="H686" s="43"/>
      <c r="I686" s="44">
        <f>I646+I664+I683</f>
        <v>0</v>
      </c>
      <c r="J686" s="45"/>
      <c r="K686" s="46"/>
      <c r="L686" s="41" t="s">
        <v>0</v>
      </c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3"/>
      <c r="AD686" s="50">
        <f>AD646+AD664+AD683</f>
        <v>0</v>
      </c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2"/>
      <c r="AS686" s="53" t="s">
        <v>117</v>
      </c>
      <c r="AT686" s="54"/>
    </row>
    <row r="687" spans="1:46" ht="2.25" customHeight="1" x14ac:dyDescent="0.15">
      <c r="A687" s="10"/>
      <c r="B687" s="9"/>
      <c r="C687" s="9"/>
      <c r="D687" s="9"/>
      <c r="E687" s="9"/>
      <c r="F687" s="9"/>
      <c r="G687" s="9"/>
      <c r="H687" s="8"/>
      <c r="I687" s="47"/>
      <c r="J687" s="48"/>
      <c r="K687" s="49"/>
      <c r="L687" s="7"/>
      <c r="M687" s="6"/>
      <c r="N687" s="6"/>
      <c r="O687" s="6"/>
      <c r="P687" s="5"/>
      <c r="Q687" s="6"/>
      <c r="R687" s="6"/>
      <c r="S687" s="6"/>
      <c r="T687" s="5"/>
      <c r="U687" s="6"/>
      <c r="V687" s="6"/>
      <c r="W687" s="6"/>
      <c r="X687" s="5"/>
      <c r="Y687" s="6"/>
      <c r="Z687" s="6"/>
      <c r="AA687" s="6"/>
      <c r="AB687" s="7"/>
      <c r="AC687" s="5"/>
      <c r="AD687" s="6"/>
      <c r="AE687" s="6"/>
      <c r="AF687" s="6"/>
      <c r="AG687" s="5"/>
      <c r="AH687" s="6"/>
      <c r="AI687" s="6"/>
      <c r="AJ687" s="6"/>
      <c r="AK687" s="5"/>
      <c r="AL687" s="6"/>
      <c r="AM687" s="6"/>
      <c r="AN687" s="6"/>
      <c r="AO687" s="5"/>
      <c r="AP687" s="6"/>
      <c r="AQ687" s="6"/>
      <c r="AR687" s="5"/>
    </row>
    <row r="688" spans="1:46" s="11" customFormat="1" ht="27" customHeight="1" x14ac:dyDescent="0.15">
      <c r="A688" s="20" t="s">
        <v>22</v>
      </c>
      <c r="B688" s="21" t="s">
        <v>21</v>
      </c>
      <c r="C688" s="140"/>
      <c r="D688" s="141"/>
      <c r="E688" s="141"/>
      <c r="F688" s="141"/>
      <c r="G688" s="142"/>
      <c r="H688" s="136" t="s">
        <v>20</v>
      </c>
      <c r="I688" s="125"/>
      <c r="J688" s="140"/>
      <c r="K688" s="141"/>
      <c r="L688" s="141"/>
      <c r="M688" s="141"/>
      <c r="N688" s="141"/>
      <c r="O688" s="141"/>
      <c r="P688" s="141"/>
      <c r="Q688" s="141"/>
      <c r="R688" s="141"/>
      <c r="S688" s="141"/>
      <c r="T688" s="141"/>
      <c r="U688" s="141"/>
      <c r="V688" s="141"/>
      <c r="W688" s="141"/>
      <c r="X688" s="141"/>
      <c r="Y688" s="141"/>
      <c r="Z688" s="141"/>
      <c r="AA688" s="141"/>
      <c r="AB688" s="141"/>
      <c r="AC688" s="141"/>
      <c r="AD688" s="141"/>
      <c r="AE688" s="141"/>
      <c r="AF688" s="141"/>
      <c r="AG688" s="141"/>
      <c r="AH688" s="141"/>
      <c r="AI688" s="141"/>
      <c r="AJ688" s="141"/>
      <c r="AK688" s="141"/>
      <c r="AL688" s="141"/>
      <c r="AM688" s="141"/>
      <c r="AN688" s="141"/>
      <c r="AO688" s="141"/>
      <c r="AP688" s="141"/>
      <c r="AQ688" s="141"/>
      <c r="AR688" s="142"/>
    </row>
    <row r="689" spans="1:46" s="11" customFormat="1" ht="15" customHeight="1" x14ac:dyDescent="0.15">
      <c r="A689" s="114" t="s">
        <v>19</v>
      </c>
      <c r="B689" s="115"/>
      <c r="C689" s="57"/>
      <c r="D689" s="119" t="s">
        <v>18</v>
      </c>
      <c r="E689" s="120"/>
      <c r="F689" s="120"/>
      <c r="G689" s="120"/>
      <c r="H689" s="120"/>
      <c r="I689" s="120"/>
      <c r="J689" s="120"/>
      <c r="K689" s="121"/>
      <c r="L689" s="119" t="s">
        <v>17</v>
      </c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1"/>
      <c r="AT689" s="137" t="s">
        <v>23</v>
      </c>
    </row>
    <row r="690" spans="1:46" s="11" customFormat="1" ht="30" customHeight="1" x14ac:dyDescent="0.15">
      <c r="A690" s="116"/>
      <c r="B690" s="117"/>
      <c r="C690" s="118"/>
      <c r="D690" s="122" t="s">
        <v>16</v>
      </c>
      <c r="E690" s="121"/>
      <c r="F690" s="123" t="s">
        <v>15</v>
      </c>
      <c r="G690" s="124"/>
      <c r="H690" s="125"/>
      <c r="I690" s="122" t="s">
        <v>14</v>
      </c>
      <c r="J690" s="120"/>
      <c r="K690" s="121"/>
      <c r="L690" s="122" t="s">
        <v>13</v>
      </c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1"/>
      <c r="AB690" s="123" t="s">
        <v>12</v>
      </c>
      <c r="AC690" s="125"/>
      <c r="AD690" s="122" t="s">
        <v>11</v>
      </c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1"/>
      <c r="AT690" s="138"/>
    </row>
    <row r="691" spans="1:46" s="11" customFormat="1" ht="12" customHeight="1" x14ac:dyDescent="0.15">
      <c r="A691" s="22"/>
      <c r="B691" s="23"/>
      <c r="C691" s="24"/>
      <c r="D691" s="23"/>
      <c r="E691" s="25" t="s">
        <v>10</v>
      </c>
      <c r="F691" s="22"/>
      <c r="G691" s="23"/>
      <c r="H691" s="24"/>
      <c r="I691" s="23"/>
      <c r="J691" s="23"/>
      <c r="K691" s="25" t="s">
        <v>10</v>
      </c>
      <c r="L691" s="22"/>
      <c r="M691" s="23"/>
      <c r="N691" s="23"/>
      <c r="O691" s="132" t="s">
        <v>9</v>
      </c>
      <c r="P691" s="132"/>
      <c r="Q691" s="132"/>
      <c r="R691" s="23"/>
      <c r="S691" s="132" t="s">
        <v>8</v>
      </c>
      <c r="T691" s="132"/>
      <c r="U691" s="132"/>
      <c r="V691" s="23"/>
      <c r="W691" s="98" t="s">
        <v>7</v>
      </c>
      <c r="X691" s="98"/>
      <c r="Y691" s="98"/>
      <c r="Z691" s="126" t="s">
        <v>6</v>
      </c>
      <c r="AA691" s="126"/>
      <c r="AB691" s="22"/>
      <c r="AC691" s="24"/>
      <c r="AD691" s="23"/>
      <c r="AE691" s="23"/>
      <c r="AF691" s="132" t="s">
        <v>9</v>
      </c>
      <c r="AG691" s="132"/>
      <c r="AH691" s="132"/>
      <c r="AI691" s="23"/>
      <c r="AJ691" s="132" t="s">
        <v>8</v>
      </c>
      <c r="AK691" s="132"/>
      <c r="AL691" s="132"/>
      <c r="AM691" s="23"/>
      <c r="AN691" s="98" t="s">
        <v>7</v>
      </c>
      <c r="AO691" s="98"/>
      <c r="AP691" s="98"/>
      <c r="AQ691" s="126" t="s">
        <v>6</v>
      </c>
      <c r="AR691" s="127"/>
      <c r="AT691" s="138"/>
    </row>
    <row r="692" spans="1:46" s="11" customFormat="1" ht="11.25" customHeight="1" x14ac:dyDescent="0.15">
      <c r="A692" s="128" t="s">
        <v>5</v>
      </c>
      <c r="B692" s="129"/>
      <c r="C692" s="130"/>
      <c r="D692" s="102"/>
      <c r="E692" s="103"/>
      <c r="F692" s="79"/>
      <c r="G692" s="80"/>
      <c r="H692" s="81"/>
      <c r="I692" s="131" t="str">
        <f>IF(OR(D692="",F692="",F693=""),"0",ROUNDDOWN(D692*F692/F693,2))</f>
        <v>0</v>
      </c>
      <c r="J692" s="109"/>
      <c r="K692" s="110"/>
      <c r="L692" s="93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5"/>
      <c r="AB692" s="79"/>
      <c r="AC692" s="81"/>
      <c r="AD692" s="72" t="str">
        <f>IF(OR(L692="",AB692="",AB693=""),"0",ROUNDDOWN(L692*AB692/AB693,0))</f>
        <v>0</v>
      </c>
      <c r="AE692" s="73"/>
      <c r="AF692" s="73"/>
      <c r="AG692" s="73"/>
      <c r="AH692" s="73"/>
      <c r="AI692" s="73"/>
      <c r="AJ692" s="73"/>
      <c r="AK692" s="73"/>
      <c r="AL692" s="73"/>
      <c r="AM692" s="73"/>
      <c r="AN692" s="73"/>
      <c r="AO692" s="73"/>
      <c r="AP692" s="73"/>
      <c r="AQ692" s="73"/>
      <c r="AR692" s="74"/>
      <c r="AT692" s="138"/>
    </row>
    <row r="693" spans="1:46" s="11" customFormat="1" ht="11.25" customHeight="1" x14ac:dyDescent="0.15">
      <c r="A693" s="76" t="s">
        <v>4</v>
      </c>
      <c r="B693" s="77"/>
      <c r="C693" s="78"/>
      <c r="D693" s="104"/>
      <c r="E693" s="103"/>
      <c r="F693" s="79"/>
      <c r="G693" s="80"/>
      <c r="H693" s="81"/>
      <c r="I693" s="108"/>
      <c r="J693" s="109"/>
      <c r="K693" s="110"/>
      <c r="L693" s="96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5"/>
      <c r="AB693" s="79"/>
      <c r="AC693" s="81"/>
      <c r="AD693" s="75"/>
      <c r="AE693" s="73"/>
      <c r="AF693" s="73"/>
      <c r="AG693" s="73"/>
      <c r="AH693" s="73"/>
      <c r="AI693" s="73"/>
      <c r="AJ693" s="73"/>
      <c r="AK693" s="73"/>
      <c r="AL693" s="73"/>
      <c r="AM693" s="73"/>
      <c r="AN693" s="73"/>
      <c r="AO693" s="73"/>
      <c r="AP693" s="73"/>
      <c r="AQ693" s="73"/>
      <c r="AR693" s="74"/>
      <c r="AT693" s="138"/>
    </row>
    <row r="694" spans="1:46" s="11" customFormat="1" ht="2.25" customHeight="1" x14ac:dyDescent="0.15">
      <c r="A694" s="26"/>
      <c r="B694" s="27"/>
      <c r="C694" s="28"/>
      <c r="D694" s="27"/>
      <c r="E694" s="27"/>
      <c r="F694" s="26"/>
      <c r="G694" s="27"/>
      <c r="H694" s="28"/>
      <c r="I694" s="27"/>
      <c r="J694" s="27"/>
      <c r="K694" s="27"/>
      <c r="L694" s="26"/>
      <c r="M694" s="27"/>
      <c r="N694" s="27"/>
      <c r="O694" s="27"/>
      <c r="P694" s="28"/>
      <c r="Q694" s="27"/>
      <c r="R694" s="27"/>
      <c r="S694" s="27"/>
      <c r="T694" s="28"/>
      <c r="U694" s="27"/>
      <c r="V694" s="27"/>
      <c r="W694" s="27"/>
      <c r="X694" s="28"/>
      <c r="Y694" s="27"/>
      <c r="Z694" s="27"/>
      <c r="AA694" s="27"/>
      <c r="AB694" s="26"/>
      <c r="AC694" s="28"/>
      <c r="AD694" s="29"/>
      <c r="AE694" s="29"/>
      <c r="AF694" s="29"/>
      <c r="AG694" s="30"/>
      <c r="AH694" s="29"/>
      <c r="AI694" s="29"/>
      <c r="AJ694" s="29"/>
      <c r="AK694" s="30"/>
      <c r="AL694" s="29"/>
      <c r="AM694" s="29"/>
      <c r="AN694" s="29"/>
      <c r="AO694" s="30"/>
      <c r="AP694" s="29"/>
      <c r="AQ694" s="29"/>
      <c r="AR694" s="30"/>
      <c r="AT694" s="138"/>
    </row>
    <row r="695" spans="1:46" s="11" customFormat="1" ht="13.5" customHeight="1" x14ac:dyDescent="0.15">
      <c r="A695" s="111" t="s">
        <v>5</v>
      </c>
      <c r="B695" s="112"/>
      <c r="C695" s="113"/>
      <c r="D695" s="102"/>
      <c r="E695" s="103"/>
      <c r="F695" s="79"/>
      <c r="G695" s="80"/>
      <c r="H695" s="81"/>
      <c r="I695" s="105" t="str">
        <f>IF(OR(D695="",F695="",F696=""),"0",ROUNDDOWN(D695*F695/F696,2))</f>
        <v>0</v>
      </c>
      <c r="J695" s="106"/>
      <c r="K695" s="107"/>
      <c r="L695" s="93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5"/>
      <c r="AB695" s="79"/>
      <c r="AC695" s="81"/>
      <c r="AD695" s="72" t="str">
        <f>IF(OR(L695="",AB695="",AB696=""),"0",ROUNDDOWN(L695*AB695/AB696,0))</f>
        <v>0</v>
      </c>
      <c r="AE695" s="73"/>
      <c r="AF695" s="73"/>
      <c r="AG695" s="73"/>
      <c r="AH695" s="73"/>
      <c r="AI695" s="73"/>
      <c r="AJ695" s="73"/>
      <c r="AK695" s="73"/>
      <c r="AL695" s="73"/>
      <c r="AM695" s="73"/>
      <c r="AN695" s="73"/>
      <c r="AO695" s="73"/>
      <c r="AP695" s="73"/>
      <c r="AQ695" s="73"/>
      <c r="AR695" s="74"/>
      <c r="AT695" s="138"/>
    </row>
    <row r="696" spans="1:46" s="11" customFormat="1" ht="13.5" customHeight="1" x14ac:dyDescent="0.15">
      <c r="A696" s="76" t="s">
        <v>4</v>
      </c>
      <c r="B696" s="77"/>
      <c r="C696" s="78"/>
      <c r="D696" s="104"/>
      <c r="E696" s="103"/>
      <c r="F696" s="79"/>
      <c r="G696" s="80"/>
      <c r="H696" s="81"/>
      <c r="I696" s="108"/>
      <c r="J696" s="109"/>
      <c r="K696" s="110"/>
      <c r="L696" s="96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5"/>
      <c r="AB696" s="79"/>
      <c r="AC696" s="81"/>
      <c r="AD696" s="75"/>
      <c r="AE696" s="73"/>
      <c r="AF696" s="73"/>
      <c r="AG696" s="73"/>
      <c r="AH696" s="73"/>
      <c r="AI696" s="73"/>
      <c r="AJ696" s="73"/>
      <c r="AK696" s="73"/>
      <c r="AL696" s="73"/>
      <c r="AM696" s="73"/>
      <c r="AN696" s="73"/>
      <c r="AO696" s="73"/>
      <c r="AP696" s="73"/>
      <c r="AQ696" s="73"/>
      <c r="AR696" s="74"/>
      <c r="AT696" s="138"/>
    </row>
    <row r="697" spans="1:46" s="11" customFormat="1" ht="2.25" customHeight="1" x14ac:dyDescent="0.15">
      <c r="A697" s="26"/>
      <c r="B697" s="27"/>
      <c r="C697" s="28"/>
      <c r="D697" s="26"/>
      <c r="E697" s="28"/>
      <c r="F697" s="26"/>
      <c r="G697" s="27"/>
      <c r="H697" s="28"/>
      <c r="I697" s="26"/>
      <c r="J697" s="27"/>
      <c r="K697" s="28"/>
      <c r="L697" s="26"/>
      <c r="M697" s="27"/>
      <c r="N697" s="27"/>
      <c r="O697" s="27"/>
      <c r="P697" s="28"/>
      <c r="Q697" s="27"/>
      <c r="R697" s="27"/>
      <c r="S697" s="27"/>
      <c r="T697" s="28"/>
      <c r="U697" s="27"/>
      <c r="V697" s="27"/>
      <c r="W697" s="27"/>
      <c r="X697" s="28"/>
      <c r="Y697" s="27"/>
      <c r="Z697" s="27"/>
      <c r="AA697" s="27"/>
      <c r="AB697" s="26"/>
      <c r="AC697" s="28"/>
      <c r="AD697" s="29"/>
      <c r="AE697" s="29"/>
      <c r="AF697" s="29"/>
      <c r="AG697" s="30"/>
      <c r="AH697" s="29"/>
      <c r="AI697" s="29"/>
      <c r="AJ697" s="29"/>
      <c r="AK697" s="30"/>
      <c r="AL697" s="29"/>
      <c r="AM697" s="29"/>
      <c r="AN697" s="29"/>
      <c r="AO697" s="30"/>
      <c r="AP697" s="29"/>
      <c r="AQ697" s="29"/>
      <c r="AR697" s="30"/>
      <c r="AT697" s="138"/>
    </row>
    <row r="698" spans="1:46" s="11" customFormat="1" ht="13.5" customHeight="1" x14ac:dyDescent="0.15">
      <c r="A698" s="99"/>
      <c r="B698" s="100"/>
      <c r="C698" s="101"/>
      <c r="D698" s="102"/>
      <c r="E698" s="103"/>
      <c r="F698" s="79"/>
      <c r="G698" s="80"/>
      <c r="H698" s="81"/>
      <c r="I698" s="105" t="str">
        <f>IF(OR(D698="",F698="",F699=""),"0",ROUNDDOWN(D698*F698/F699,2))</f>
        <v>0</v>
      </c>
      <c r="J698" s="106"/>
      <c r="K698" s="107"/>
      <c r="L698" s="93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5"/>
      <c r="AB698" s="79"/>
      <c r="AC698" s="81"/>
      <c r="AD698" s="72" t="str">
        <f>IF(OR(L698="",AB698="",AB699=""),"0",ROUNDDOWN(L698*AB698/AB699,0))</f>
        <v>0</v>
      </c>
      <c r="AE698" s="73"/>
      <c r="AF698" s="73"/>
      <c r="AG698" s="73"/>
      <c r="AH698" s="73"/>
      <c r="AI698" s="73"/>
      <c r="AJ698" s="73"/>
      <c r="AK698" s="73"/>
      <c r="AL698" s="73"/>
      <c r="AM698" s="73"/>
      <c r="AN698" s="73"/>
      <c r="AO698" s="73"/>
      <c r="AP698" s="73"/>
      <c r="AQ698" s="73"/>
      <c r="AR698" s="74"/>
      <c r="AT698" s="138"/>
    </row>
    <row r="699" spans="1:46" s="11" customFormat="1" ht="13.5" customHeight="1" x14ac:dyDescent="0.15">
      <c r="A699" s="76"/>
      <c r="B699" s="77"/>
      <c r="C699" s="78"/>
      <c r="D699" s="104"/>
      <c r="E699" s="103"/>
      <c r="F699" s="79"/>
      <c r="G699" s="80"/>
      <c r="H699" s="81"/>
      <c r="I699" s="108"/>
      <c r="J699" s="109"/>
      <c r="K699" s="110"/>
      <c r="L699" s="96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5"/>
      <c r="AB699" s="79"/>
      <c r="AC699" s="81"/>
      <c r="AD699" s="75"/>
      <c r="AE699" s="73"/>
      <c r="AF699" s="73"/>
      <c r="AG699" s="73"/>
      <c r="AH699" s="73"/>
      <c r="AI699" s="73"/>
      <c r="AJ699" s="73"/>
      <c r="AK699" s="73"/>
      <c r="AL699" s="73"/>
      <c r="AM699" s="73"/>
      <c r="AN699" s="73"/>
      <c r="AO699" s="73"/>
      <c r="AP699" s="73"/>
      <c r="AQ699" s="73"/>
      <c r="AR699" s="74"/>
      <c r="AT699" s="138"/>
    </row>
    <row r="700" spans="1:46" s="11" customFormat="1" ht="2.25" customHeight="1" x14ac:dyDescent="0.15">
      <c r="A700" s="26"/>
      <c r="B700" s="27"/>
      <c r="C700" s="28"/>
      <c r="D700" s="26"/>
      <c r="E700" s="28"/>
      <c r="F700" s="26"/>
      <c r="G700" s="27"/>
      <c r="H700" s="28"/>
      <c r="I700" s="26"/>
      <c r="J700" s="27"/>
      <c r="K700" s="28"/>
      <c r="L700" s="26"/>
      <c r="M700" s="27"/>
      <c r="N700" s="27"/>
      <c r="O700" s="27"/>
      <c r="P700" s="28"/>
      <c r="Q700" s="27"/>
      <c r="R700" s="27"/>
      <c r="S700" s="27"/>
      <c r="T700" s="28"/>
      <c r="U700" s="27"/>
      <c r="V700" s="27"/>
      <c r="W700" s="27"/>
      <c r="X700" s="28"/>
      <c r="Y700" s="27"/>
      <c r="Z700" s="27"/>
      <c r="AA700" s="27"/>
      <c r="AB700" s="26"/>
      <c r="AC700" s="28"/>
      <c r="AD700" s="29"/>
      <c r="AE700" s="29"/>
      <c r="AF700" s="29"/>
      <c r="AG700" s="30"/>
      <c r="AH700" s="29"/>
      <c r="AI700" s="29"/>
      <c r="AJ700" s="29"/>
      <c r="AK700" s="30"/>
      <c r="AL700" s="29"/>
      <c r="AM700" s="29"/>
      <c r="AN700" s="29"/>
      <c r="AO700" s="30"/>
      <c r="AP700" s="29"/>
      <c r="AQ700" s="29"/>
      <c r="AR700" s="30"/>
      <c r="AT700" s="138"/>
    </row>
    <row r="701" spans="1:46" s="11" customFormat="1" ht="13.5" customHeight="1" x14ac:dyDescent="0.15">
      <c r="A701" s="55" t="s">
        <v>3</v>
      </c>
      <c r="B701" s="56"/>
      <c r="C701" s="57"/>
      <c r="D701" s="82"/>
      <c r="E701" s="83"/>
      <c r="F701" s="84"/>
      <c r="G701" s="84"/>
      <c r="H701" s="84"/>
      <c r="I701" s="84"/>
      <c r="J701" s="84"/>
      <c r="K701" s="85"/>
      <c r="L701" s="93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5"/>
      <c r="AB701" s="97">
        <v>1</v>
      </c>
      <c r="AC701" s="60"/>
      <c r="AD701" s="72" t="str">
        <f>IF(OR(L701="",AB701="",AB702=""),"0",ROUNDDOWN(L701*AB701/AB702,0))</f>
        <v>0</v>
      </c>
      <c r="AE701" s="73"/>
      <c r="AF701" s="73"/>
      <c r="AG701" s="73"/>
      <c r="AH701" s="73"/>
      <c r="AI701" s="73"/>
      <c r="AJ701" s="73"/>
      <c r="AK701" s="73"/>
      <c r="AL701" s="73"/>
      <c r="AM701" s="73"/>
      <c r="AN701" s="73"/>
      <c r="AO701" s="73"/>
      <c r="AP701" s="73"/>
      <c r="AQ701" s="73"/>
      <c r="AR701" s="74"/>
      <c r="AT701" s="138"/>
    </row>
    <row r="702" spans="1:46" s="11" customFormat="1" ht="13.5" customHeight="1" x14ac:dyDescent="0.15">
      <c r="A702" s="58"/>
      <c r="B702" s="59"/>
      <c r="C702" s="60"/>
      <c r="D702" s="86"/>
      <c r="E702" s="87"/>
      <c r="F702" s="88"/>
      <c r="G702" s="88"/>
      <c r="H702" s="88"/>
      <c r="I702" s="88"/>
      <c r="J702" s="88"/>
      <c r="K702" s="89"/>
      <c r="L702" s="96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5"/>
      <c r="AB702" s="97">
        <v>2</v>
      </c>
      <c r="AC702" s="60"/>
      <c r="AD702" s="75"/>
      <c r="AE702" s="73"/>
      <c r="AF702" s="73"/>
      <c r="AG702" s="73"/>
      <c r="AH702" s="73"/>
      <c r="AI702" s="73"/>
      <c r="AJ702" s="73"/>
      <c r="AK702" s="73"/>
      <c r="AL702" s="73"/>
      <c r="AM702" s="73"/>
      <c r="AN702" s="73"/>
      <c r="AO702" s="73"/>
      <c r="AP702" s="73"/>
      <c r="AQ702" s="73"/>
      <c r="AR702" s="74"/>
      <c r="AT702" s="138"/>
    </row>
    <row r="703" spans="1:46" s="11" customFormat="1" ht="2.25" customHeight="1" x14ac:dyDescent="0.15">
      <c r="A703" s="26"/>
      <c r="B703" s="27"/>
      <c r="C703" s="28"/>
      <c r="D703" s="90"/>
      <c r="E703" s="91"/>
      <c r="F703" s="91"/>
      <c r="G703" s="91"/>
      <c r="H703" s="91"/>
      <c r="I703" s="91"/>
      <c r="J703" s="91"/>
      <c r="K703" s="92"/>
      <c r="L703" s="26"/>
      <c r="M703" s="27"/>
      <c r="N703" s="27"/>
      <c r="O703" s="27"/>
      <c r="P703" s="28"/>
      <c r="Q703" s="27"/>
      <c r="R703" s="27"/>
      <c r="S703" s="27"/>
      <c r="T703" s="28"/>
      <c r="U703" s="27"/>
      <c r="V703" s="27"/>
      <c r="W703" s="27"/>
      <c r="X703" s="28"/>
      <c r="Y703" s="27"/>
      <c r="Z703" s="27"/>
      <c r="AA703" s="27"/>
      <c r="AB703" s="26"/>
      <c r="AC703" s="28"/>
      <c r="AD703" s="27"/>
      <c r="AE703" s="27"/>
      <c r="AF703" s="27"/>
      <c r="AG703" s="28"/>
      <c r="AH703" s="27"/>
      <c r="AI703" s="27"/>
      <c r="AJ703" s="27"/>
      <c r="AK703" s="28"/>
      <c r="AL703" s="27"/>
      <c r="AM703" s="27"/>
      <c r="AN703" s="27"/>
      <c r="AO703" s="28"/>
      <c r="AP703" s="27"/>
      <c r="AQ703" s="27"/>
      <c r="AR703" s="28"/>
      <c r="AT703" s="138"/>
    </row>
    <row r="704" spans="1:46" s="11" customFormat="1" ht="13.5" customHeight="1" x14ac:dyDescent="0.15">
      <c r="A704" s="55" t="s">
        <v>2</v>
      </c>
      <c r="B704" s="56"/>
      <c r="C704" s="57"/>
      <c r="D704" s="61">
        <f>D692+D695+D698</f>
        <v>0</v>
      </c>
      <c r="E704" s="62"/>
      <c r="F704" s="64"/>
      <c r="G704" s="65"/>
      <c r="H704" s="66"/>
      <c r="I704" s="61">
        <f>I692+I695+I698</f>
        <v>0</v>
      </c>
      <c r="J704" s="70"/>
      <c r="K704" s="71"/>
      <c r="L704" s="37">
        <f>L692+L695+L698+L701</f>
        <v>0</v>
      </c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9"/>
      <c r="AB704" s="64"/>
      <c r="AC704" s="66"/>
      <c r="AD704" s="37">
        <f>AD692+AD695+AD698+AD701</f>
        <v>0</v>
      </c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9"/>
      <c r="AT704" s="138"/>
    </row>
    <row r="705" spans="1:46" s="11" customFormat="1" ht="13.5" customHeight="1" x14ac:dyDescent="0.15">
      <c r="A705" s="58"/>
      <c r="B705" s="59"/>
      <c r="C705" s="60"/>
      <c r="D705" s="63"/>
      <c r="E705" s="62"/>
      <c r="F705" s="67"/>
      <c r="G705" s="68"/>
      <c r="H705" s="69"/>
      <c r="I705" s="63"/>
      <c r="J705" s="70"/>
      <c r="K705" s="71"/>
      <c r="L705" s="40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9"/>
      <c r="AB705" s="67"/>
      <c r="AC705" s="69"/>
      <c r="AD705" s="40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9"/>
      <c r="AT705" s="138"/>
    </row>
    <row r="706" spans="1:46" s="11" customFormat="1" ht="2.25" customHeight="1" thickBot="1" x14ac:dyDescent="0.2">
      <c r="A706" s="31"/>
      <c r="B706" s="32"/>
      <c r="C706" s="33"/>
      <c r="D706" s="31"/>
      <c r="E706" s="33"/>
      <c r="F706" s="31"/>
      <c r="G706" s="32"/>
      <c r="H706" s="33"/>
      <c r="I706" s="31"/>
      <c r="J706" s="32"/>
      <c r="K706" s="33"/>
      <c r="L706" s="31"/>
      <c r="M706" s="32"/>
      <c r="N706" s="32"/>
      <c r="O706" s="32"/>
      <c r="P706" s="33"/>
      <c r="Q706" s="32"/>
      <c r="R706" s="32"/>
      <c r="S706" s="32"/>
      <c r="T706" s="33"/>
      <c r="U706" s="32"/>
      <c r="V706" s="32"/>
      <c r="W706" s="32"/>
      <c r="X706" s="33"/>
      <c r="Y706" s="32"/>
      <c r="Z706" s="32"/>
      <c r="AA706" s="32"/>
      <c r="AB706" s="31"/>
      <c r="AC706" s="33"/>
      <c r="AD706" s="32"/>
      <c r="AE706" s="32"/>
      <c r="AF706" s="32"/>
      <c r="AG706" s="33"/>
      <c r="AH706" s="32"/>
      <c r="AI706" s="32"/>
      <c r="AJ706" s="32"/>
      <c r="AK706" s="33"/>
      <c r="AL706" s="32"/>
      <c r="AM706" s="32"/>
      <c r="AN706" s="32"/>
      <c r="AO706" s="33"/>
      <c r="AP706" s="32"/>
      <c r="AQ706" s="32"/>
      <c r="AR706" s="33"/>
      <c r="AT706" s="138"/>
    </row>
    <row r="707" spans="1:46" s="11" customFormat="1" ht="27" customHeight="1" thickTop="1" x14ac:dyDescent="0.15">
      <c r="A707" s="20" t="s">
        <v>22</v>
      </c>
      <c r="B707" s="21" t="s">
        <v>21</v>
      </c>
      <c r="C707" s="133"/>
      <c r="D707" s="134"/>
      <c r="E707" s="134"/>
      <c r="F707" s="134"/>
      <c r="G707" s="135"/>
      <c r="H707" s="136" t="s">
        <v>20</v>
      </c>
      <c r="I707" s="125"/>
      <c r="J707" s="133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  <c r="AA707" s="134"/>
      <c r="AB707" s="134"/>
      <c r="AC707" s="134"/>
      <c r="AD707" s="134"/>
      <c r="AE707" s="134"/>
      <c r="AF707" s="134"/>
      <c r="AG707" s="134"/>
      <c r="AH707" s="134"/>
      <c r="AI707" s="134"/>
      <c r="AJ707" s="134"/>
      <c r="AK707" s="134"/>
      <c r="AL707" s="134"/>
      <c r="AM707" s="134"/>
      <c r="AN707" s="134"/>
      <c r="AO707" s="134"/>
      <c r="AP707" s="134"/>
      <c r="AQ707" s="134"/>
      <c r="AR707" s="135"/>
      <c r="AT707" s="138"/>
    </row>
    <row r="708" spans="1:46" s="11" customFormat="1" ht="15" customHeight="1" x14ac:dyDescent="0.15">
      <c r="A708" s="114" t="s">
        <v>19</v>
      </c>
      <c r="B708" s="115"/>
      <c r="C708" s="57"/>
      <c r="D708" s="119" t="s">
        <v>18</v>
      </c>
      <c r="E708" s="120"/>
      <c r="F708" s="120"/>
      <c r="G708" s="120"/>
      <c r="H708" s="120"/>
      <c r="I708" s="120"/>
      <c r="J708" s="120"/>
      <c r="K708" s="121"/>
      <c r="L708" s="119" t="s">
        <v>17</v>
      </c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1"/>
      <c r="AT708" s="139"/>
    </row>
    <row r="709" spans="1:46" s="11" customFormat="1" ht="30" customHeight="1" x14ac:dyDescent="0.15">
      <c r="A709" s="116"/>
      <c r="B709" s="117"/>
      <c r="C709" s="118"/>
      <c r="D709" s="122" t="s">
        <v>16</v>
      </c>
      <c r="E709" s="121"/>
      <c r="F709" s="123" t="s">
        <v>15</v>
      </c>
      <c r="G709" s="124"/>
      <c r="H709" s="125"/>
      <c r="I709" s="122" t="s">
        <v>14</v>
      </c>
      <c r="J709" s="120"/>
      <c r="K709" s="121"/>
      <c r="L709" s="122" t="s">
        <v>13</v>
      </c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1"/>
      <c r="AB709" s="123" t="s">
        <v>12</v>
      </c>
      <c r="AC709" s="125"/>
      <c r="AD709" s="122" t="s">
        <v>11</v>
      </c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1"/>
      <c r="AT709" s="139"/>
    </row>
    <row r="710" spans="1:46" s="11" customFormat="1" ht="12" customHeight="1" x14ac:dyDescent="0.15">
      <c r="A710" s="22"/>
      <c r="B710" s="23"/>
      <c r="C710" s="24"/>
      <c r="D710" s="23"/>
      <c r="E710" s="25" t="s">
        <v>10</v>
      </c>
      <c r="F710" s="22"/>
      <c r="G710" s="23"/>
      <c r="H710" s="24"/>
      <c r="I710" s="23"/>
      <c r="J710" s="23"/>
      <c r="K710" s="25" t="s">
        <v>10</v>
      </c>
      <c r="L710" s="22"/>
      <c r="M710" s="23"/>
      <c r="N710" s="23"/>
      <c r="O710" s="132" t="s">
        <v>9</v>
      </c>
      <c r="P710" s="132"/>
      <c r="Q710" s="132"/>
      <c r="R710" s="23"/>
      <c r="S710" s="132" t="s">
        <v>8</v>
      </c>
      <c r="T710" s="132"/>
      <c r="U710" s="132"/>
      <c r="V710" s="23"/>
      <c r="W710" s="98" t="s">
        <v>7</v>
      </c>
      <c r="X710" s="98"/>
      <c r="Y710" s="98"/>
      <c r="Z710" s="126" t="s">
        <v>6</v>
      </c>
      <c r="AA710" s="126"/>
      <c r="AB710" s="22"/>
      <c r="AC710" s="24"/>
      <c r="AD710" s="23"/>
      <c r="AE710" s="23"/>
      <c r="AF710" s="132" t="s">
        <v>9</v>
      </c>
      <c r="AG710" s="132"/>
      <c r="AH710" s="132"/>
      <c r="AI710" s="23"/>
      <c r="AJ710" s="132" t="s">
        <v>8</v>
      </c>
      <c r="AK710" s="132"/>
      <c r="AL710" s="132"/>
      <c r="AM710" s="23"/>
      <c r="AN710" s="98" t="s">
        <v>7</v>
      </c>
      <c r="AO710" s="98"/>
      <c r="AP710" s="98"/>
      <c r="AQ710" s="126" t="s">
        <v>6</v>
      </c>
      <c r="AR710" s="127"/>
    </row>
    <row r="711" spans="1:46" s="11" customFormat="1" ht="11.25" customHeight="1" x14ac:dyDescent="0.15">
      <c r="A711" s="128" t="s">
        <v>5</v>
      </c>
      <c r="B711" s="129"/>
      <c r="C711" s="130"/>
      <c r="D711" s="102"/>
      <c r="E711" s="103"/>
      <c r="F711" s="79"/>
      <c r="G711" s="80"/>
      <c r="H711" s="81"/>
      <c r="I711" s="131" t="str">
        <f>IF(OR(D711="",F711="",F712=""),"0",ROUNDDOWN(D711*F711/F712,2))</f>
        <v>0</v>
      </c>
      <c r="J711" s="109"/>
      <c r="K711" s="110"/>
      <c r="L711" s="93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5"/>
      <c r="AB711" s="79"/>
      <c r="AC711" s="81"/>
      <c r="AD711" s="72" t="str">
        <f>IF(OR(L711="",AB711="",AB712=""),"0",ROUNDDOWN(L711*AB711/AB712,0))</f>
        <v>0</v>
      </c>
      <c r="AE711" s="73"/>
      <c r="AF711" s="73"/>
      <c r="AG711" s="73"/>
      <c r="AH711" s="73"/>
      <c r="AI711" s="73"/>
      <c r="AJ711" s="73"/>
      <c r="AK711" s="73"/>
      <c r="AL711" s="73"/>
      <c r="AM711" s="73"/>
      <c r="AN711" s="73"/>
      <c r="AO711" s="73"/>
      <c r="AP711" s="73"/>
      <c r="AQ711" s="73"/>
      <c r="AR711" s="74"/>
    </row>
    <row r="712" spans="1:46" s="11" customFormat="1" ht="11.25" customHeight="1" x14ac:dyDescent="0.15">
      <c r="A712" s="76" t="s">
        <v>4</v>
      </c>
      <c r="B712" s="77"/>
      <c r="C712" s="78"/>
      <c r="D712" s="104"/>
      <c r="E712" s="103"/>
      <c r="F712" s="79"/>
      <c r="G712" s="80"/>
      <c r="H712" s="81"/>
      <c r="I712" s="108"/>
      <c r="J712" s="109"/>
      <c r="K712" s="110"/>
      <c r="L712" s="96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5"/>
      <c r="AB712" s="79"/>
      <c r="AC712" s="81"/>
      <c r="AD712" s="75"/>
      <c r="AE712" s="73"/>
      <c r="AF712" s="73"/>
      <c r="AG712" s="73"/>
      <c r="AH712" s="73"/>
      <c r="AI712" s="73"/>
      <c r="AJ712" s="73"/>
      <c r="AK712" s="73"/>
      <c r="AL712" s="73"/>
      <c r="AM712" s="73"/>
      <c r="AN712" s="73"/>
      <c r="AO712" s="73"/>
      <c r="AP712" s="73"/>
      <c r="AQ712" s="73"/>
      <c r="AR712" s="74"/>
    </row>
    <row r="713" spans="1:46" s="11" customFormat="1" ht="2.25" customHeight="1" x14ac:dyDescent="0.15">
      <c r="A713" s="26"/>
      <c r="B713" s="27"/>
      <c r="C713" s="28"/>
      <c r="D713" s="27"/>
      <c r="E713" s="27"/>
      <c r="F713" s="26"/>
      <c r="G713" s="27"/>
      <c r="H713" s="28"/>
      <c r="I713" s="27"/>
      <c r="J713" s="27"/>
      <c r="K713" s="27"/>
      <c r="L713" s="26"/>
      <c r="M713" s="27"/>
      <c r="N713" s="27"/>
      <c r="O713" s="27"/>
      <c r="P713" s="28"/>
      <c r="Q713" s="27"/>
      <c r="R713" s="27"/>
      <c r="S713" s="27"/>
      <c r="T713" s="28"/>
      <c r="U713" s="27"/>
      <c r="V713" s="27"/>
      <c r="W713" s="27"/>
      <c r="X713" s="28"/>
      <c r="Y713" s="27"/>
      <c r="Z713" s="27"/>
      <c r="AA713" s="27"/>
      <c r="AB713" s="26"/>
      <c r="AC713" s="28"/>
      <c r="AD713" s="29"/>
      <c r="AE713" s="29"/>
      <c r="AF713" s="29"/>
      <c r="AG713" s="30"/>
      <c r="AH713" s="29"/>
      <c r="AI713" s="29"/>
      <c r="AJ713" s="29"/>
      <c r="AK713" s="30"/>
      <c r="AL713" s="29"/>
      <c r="AM713" s="29"/>
      <c r="AN713" s="29"/>
      <c r="AO713" s="30"/>
      <c r="AP713" s="29"/>
      <c r="AQ713" s="29"/>
      <c r="AR713" s="30"/>
    </row>
    <row r="714" spans="1:46" s="11" customFormat="1" ht="13.5" customHeight="1" x14ac:dyDescent="0.15">
      <c r="A714" s="111" t="s">
        <v>5</v>
      </c>
      <c r="B714" s="112"/>
      <c r="C714" s="113"/>
      <c r="D714" s="102"/>
      <c r="E714" s="103"/>
      <c r="F714" s="79"/>
      <c r="G714" s="80"/>
      <c r="H714" s="81"/>
      <c r="I714" s="105" t="str">
        <f>IF(OR(D714="",F714="",F715=""),"0",ROUNDDOWN(D714*F714/F715,2))</f>
        <v>0</v>
      </c>
      <c r="J714" s="106"/>
      <c r="K714" s="107"/>
      <c r="L714" s="93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5"/>
      <c r="AB714" s="79"/>
      <c r="AC714" s="81"/>
      <c r="AD714" s="72" t="str">
        <f>IF(OR(L714="",AB714="",AB715=""),"0",ROUNDDOWN(L714*AB714/AB715,0))</f>
        <v>0</v>
      </c>
      <c r="AE714" s="73"/>
      <c r="AF714" s="73"/>
      <c r="AG714" s="73"/>
      <c r="AH714" s="73"/>
      <c r="AI714" s="73"/>
      <c r="AJ714" s="73"/>
      <c r="AK714" s="73"/>
      <c r="AL714" s="73"/>
      <c r="AM714" s="73"/>
      <c r="AN714" s="73"/>
      <c r="AO714" s="73"/>
      <c r="AP714" s="73"/>
      <c r="AQ714" s="73"/>
      <c r="AR714" s="74"/>
    </row>
    <row r="715" spans="1:46" s="11" customFormat="1" ht="13.5" customHeight="1" x14ac:dyDescent="0.15">
      <c r="A715" s="76" t="s">
        <v>4</v>
      </c>
      <c r="B715" s="77"/>
      <c r="C715" s="78"/>
      <c r="D715" s="104"/>
      <c r="E715" s="103"/>
      <c r="F715" s="79"/>
      <c r="G715" s="80"/>
      <c r="H715" s="81"/>
      <c r="I715" s="108"/>
      <c r="J715" s="109"/>
      <c r="K715" s="110"/>
      <c r="L715" s="96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5"/>
      <c r="AB715" s="79"/>
      <c r="AC715" s="81"/>
      <c r="AD715" s="75"/>
      <c r="AE715" s="73"/>
      <c r="AF715" s="73"/>
      <c r="AG715" s="73"/>
      <c r="AH715" s="73"/>
      <c r="AI715" s="73"/>
      <c r="AJ715" s="73"/>
      <c r="AK715" s="73"/>
      <c r="AL715" s="73"/>
      <c r="AM715" s="73"/>
      <c r="AN715" s="73"/>
      <c r="AO715" s="73"/>
      <c r="AP715" s="73"/>
      <c r="AQ715" s="73"/>
      <c r="AR715" s="74"/>
    </row>
    <row r="716" spans="1:46" s="11" customFormat="1" ht="2.25" customHeight="1" x14ac:dyDescent="0.15">
      <c r="A716" s="26"/>
      <c r="B716" s="27"/>
      <c r="C716" s="28"/>
      <c r="D716" s="26"/>
      <c r="E716" s="28"/>
      <c r="F716" s="26"/>
      <c r="G716" s="27"/>
      <c r="H716" s="28"/>
      <c r="I716" s="26"/>
      <c r="J716" s="27"/>
      <c r="K716" s="28"/>
      <c r="L716" s="26"/>
      <c r="M716" s="27"/>
      <c r="N716" s="27"/>
      <c r="O716" s="27"/>
      <c r="P716" s="28"/>
      <c r="Q716" s="27"/>
      <c r="R716" s="27"/>
      <c r="S716" s="27"/>
      <c r="T716" s="28"/>
      <c r="U716" s="27"/>
      <c r="V716" s="27"/>
      <c r="W716" s="27"/>
      <c r="X716" s="28"/>
      <c r="Y716" s="27"/>
      <c r="Z716" s="27"/>
      <c r="AA716" s="27"/>
      <c r="AB716" s="26"/>
      <c r="AC716" s="28"/>
      <c r="AD716" s="29"/>
      <c r="AE716" s="29"/>
      <c r="AF716" s="29"/>
      <c r="AG716" s="30"/>
      <c r="AH716" s="29"/>
      <c r="AI716" s="29"/>
      <c r="AJ716" s="29"/>
      <c r="AK716" s="30"/>
      <c r="AL716" s="29"/>
      <c r="AM716" s="29"/>
      <c r="AN716" s="29"/>
      <c r="AO716" s="30"/>
      <c r="AP716" s="29"/>
      <c r="AQ716" s="29"/>
      <c r="AR716" s="30"/>
    </row>
    <row r="717" spans="1:46" s="11" customFormat="1" ht="13.5" customHeight="1" x14ac:dyDescent="0.15">
      <c r="A717" s="99"/>
      <c r="B717" s="100"/>
      <c r="C717" s="101"/>
      <c r="D717" s="102"/>
      <c r="E717" s="103"/>
      <c r="F717" s="79"/>
      <c r="G717" s="80"/>
      <c r="H717" s="81"/>
      <c r="I717" s="105" t="str">
        <f>IF(OR(D717="",F717="",F718=""),"0",ROUNDDOWN(D717*F717/F718,2))</f>
        <v>0</v>
      </c>
      <c r="J717" s="106"/>
      <c r="K717" s="107"/>
      <c r="L717" s="93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5"/>
      <c r="AB717" s="79"/>
      <c r="AC717" s="81"/>
      <c r="AD717" s="72" t="str">
        <f>IF(OR(L717="",AB717="",AB718=""),"0",ROUNDDOWN(L717*AB717/AB718,0))</f>
        <v>0</v>
      </c>
      <c r="AE717" s="73"/>
      <c r="AF717" s="73"/>
      <c r="AG717" s="73"/>
      <c r="AH717" s="73"/>
      <c r="AI717" s="73"/>
      <c r="AJ717" s="73"/>
      <c r="AK717" s="73"/>
      <c r="AL717" s="73"/>
      <c r="AM717" s="73"/>
      <c r="AN717" s="73"/>
      <c r="AO717" s="73"/>
      <c r="AP717" s="73"/>
      <c r="AQ717" s="73"/>
      <c r="AR717" s="74"/>
    </row>
    <row r="718" spans="1:46" s="11" customFormat="1" ht="13.5" customHeight="1" x14ac:dyDescent="0.15">
      <c r="A718" s="76"/>
      <c r="B718" s="77"/>
      <c r="C718" s="78"/>
      <c r="D718" s="104"/>
      <c r="E718" s="103"/>
      <c r="F718" s="79"/>
      <c r="G718" s="80"/>
      <c r="H718" s="81"/>
      <c r="I718" s="108"/>
      <c r="J718" s="109"/>
      <c r="K718" s="110"/>
      <c r="L718" s="96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5"/>
      <c r="AB718" s="79"/>
      <c r="AC718" s="81"/>
      <c r="AD718" s="75"/>
      <c r="AE718" s="73"/>
      <c r="AF718" s="73"/>
      <c r="AG718" s="73"/>
      <c r="AH718" s="73"/>
      <c r="AI718" s="73"/>
      <c r="AJ718" s="73"/>
      <c r="AK718" s="73"/>
      <c r="AL718" s="73"/>
      <c r="AM718" s="73"/>
      <c r="AN718" s="73"/>
      <c r="AO718" s="73"/>
      <c r="AP718" s="73"/>
      <c r="AQ718" s="73"/>
      <c r="AR718" s="74"/>
    </row>
    <row r="719" spans="1:46" s="11" customFormat="1" ht="2.25" customHeight="1" x14ac:dyDescent="0.15">
      <c r="A719" s="26"/>
      <c r="B719" s="27"/>
      <c r="C719" s="28"/>
      <c r="D719" s="26"/>
      <c r="E719" s="28"/>
      <c r="F719" s="26"/>
      <c r="G719" s="27"/>
      <c r="H719" s="28"/>
      <c r="I719" s="26"/>
      <c r="J719" s="27"/>
      <c r="K719" s="28"/>
      <c r="L719" s="26"/>
      <c r="M719" s="27"/>
      <c r="N719" s="27"/>
      <c r="O719" s="27"/>
      <c r="P719" s="28"/>
      <c r="Q719" s="27"/>
      <c r="R719" s="27"/>
      <c r="S719" s="27"/>
      <c r="T719" s="28"/>
      <c r="U719" s="27"/>
      <c r="V719" s="27"/>
      <c r="W719" s="27"/>
      <c r="X719" s="28"/>
      <c r="Y719" s="27"/>
      <c r="Z719" s="27"/>
      <c r="AA719" s="27"/>
      <c r="AB719" s="26"/>
      <c r="AC719" s="28"/>
      <c r="AD719" s="29"/>
      <c r="AE719" s="29"/>
      <c r="AF719" s="29"/>
      <c r="AG719" s="30"/>
      <c r="AH719" s="29"/>
      <c r="AI719" s="29"/>
      <c r="AJ719" s="29"/>
      <c r="AK719" s="30"/>
      <c r="AL719" s="29"/>
      <c r="AM719" s="29"/>
      <c r="AN719" s="29"/>
      <c r="AO719" s="30"/>
      <c r="AP719" s="29"/>
      <c r="AQ719" s="29"/>
      <c r="AR719" s="30"/>
    </row>
    <row r="720" spans="1:46" s="11" customFormat="1" ht="13.5" customHeight="1" x14ac:dyDescent="0.15">
      <c r="A720" s="55" t="s">
        <v>3</v>
      </c>
      <c r="B720" s="56"/>
      <c r="C720" s="57"/>
      <c r="D720" s="82"/>
      <c r="E720" s="83"/>
      <c r="F720" s="84"/>
      <c r="G720" s="84"/>
      <c r="H720" s="84"/>
      <c r="I720" s="84"/>
      <c r="J720" s="84"/>
      <c r="K720" s="85"/>
      <c r="L720" s="93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5"/>
      <c r="AB720" s="97">
        <v>1</v>
      </c>
      <c r="AC720" s="60"/>
      <c r="AD720" s="72" t="str">
        <f>IF(OR(L720="",AB720="",AB721=""),"0",ROUNDDOWN(L720*AB720/AB721,0))</f>
        <v>0</v>
      </c>
      <c r="AE720" s="73"/>
      <c r="AF720" s="73"/>
      <c r="AG720" s="73"/>
      <c r="AH720" s="73"/>
      <c r="AI720" s="73"/>
      <c r="AJ720" s="73"/>
      <c r="AK720" s="73"/>
      <c r="AL720" s="73"/>
      <c r="AM720" s="73"/>
      <c r="AN720" s="73"/>
      <c r="AO720" s="73"/>
      <c r="AP720" s="73"/>
      <c r="AQ720" s="73"/>
      <c r="AR720" s="74"/>
    </row>
    <row r="721" spans="1:46" s="11" customFormat="1" ht="13.5" customHeight="1" x14ac:dyDescent="0.15">
      <c r="A721" s="58"/>
      <c r="B721" s="59"/>
      <c r="C721" s="60"/>
      <c r="D721" s="86"/>
      <c r="E721" s="87"/>
      <c r="F721" s="88"/>
      <c r="G721" s="88"/>
      <c r="H721" s="88"/>
      <c r="I721" s="88"/>
      <c r="J721" s="88"/>
      <c r="K721" s="89"/>
      <c r="L721" s="96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5"/>
      <c r="AB721" s="97">
        <v>2</v>
      </c>
      <c r="AC721" s="60"/>
      <c r="AD721" s="75"/>
      <c r="AE721" s="73"/>
      <c r="AF721" s="73"/>
      <c r="AG721" s="73"/>
      <c r="AH721" s="73"/>
      <c r="AI721" s="73"/>
      <c r="AJ721" s="73"/>
      <c r="AK721" s="73"/>
      <c r="AL721" s="73"/>
      <c r="AM721" s="73"/>
      <c r="AN721" s="73"/>
      <c r="AO721" s="73"/>
      <c r="AP721" s="73"/>
      <c r="AQ721" s="73"/>
      <c r="AR721" s="74"/>
    </row>
    <row r="722" spans="1:46" s="11" customFormat="1" ht="2.25" customHeight="1" x14ac:dyDescent="0.15">
      <c r="A722" s="26"/>
      <c r="B722" s="27"/>
      <c r="C722" s="28"/>
      <c r="D722" s="90"/>
      <c r="E722" s="91"/>
      <c r="F722" s="91"/>
      <c r="G722" s="91"/>
      <c r="H722" s="91"/>
      <c r="I722" s="91"/>
      <c r="J722" s="91"/>
      <c r="K722" s="92"/>
      <c r="L722" s="26"/>
      <c r="M722" s="27"/>
      <c r="N722" s="27"/>
      <c r="O722" s="27"/>
      <c r="P722" s="28"/>
      <c r="Q722" s="27"/>
      <c r="R722" s="27"/>
      <c r="S722" s="27"/>
      <c r="T722" s="28"/>
      <c r="U722" s="27"/>
      <c r="V722" s="27"/>
      <c r="W722" s="27"/>
      <c r="X722" s="28"/>
      <c r="Y722" s="27"/>
      <c r="Z722" s="27"/>
      <c r="AA722" s="27"/>
      <c r="AB722" s="26"/>
      <c r="AC722" s="28"/>
      <c r="AD722" s="27"/>
      <c r="AE722" s="27"/>
      <c r="AF722" s="27"/>
      <c r="AG722" s="28"/>
      <c r="AH722" s="27"/>
      <c r="AI722" s="27"/>
      <c r="AJ722" s="27"/>
      <c r="AK722" s="28"/>
      <c r="AL722" s="27"/>
      <c r="AM722" s="27"/>
      <c r="AN722" s="27"/>
      <c r="AO722" s="28"/>
      <c r="AP722" s="27"/>
      <c r="AQ722" s="27"/>
      <c r="AR722" s="28"/>
    </row>
    <row r="723" spans="1:46" s="11" customFormat="1" ht="13.5" customHeight="1" x14ac:dyDescent="0.15">
      <c r="A723" s="55" t="s">
        <v>2</v>
      </c>
      <c r="B723" s="56"/>
      <c r="C723" s="57"/>
      <c r="D723" s="61">
        <f>D711+D714+D717</f>
        <v>0</v>
      </c>
      <c r="E723" s="62"/>
      <c r="F723" s="64"/>
      <c r="G723" s="65"/>
      <c r="H723" s="66"/>
      <c r="I723" s="61">
        <f>I711+I714+I717</f>
        <v>0</v>
      </c>
      <c r="J723" s="70"/>
      <c r="K723" s="71"/>
      <c r="L723" s="37">
        <f>L711+L714+L717+L720</f>
        <v>0</v>
      </c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9"/>
      <c r="AB723" s="64"/>
      <c r="AC723" s="66"/>
      <c r="AD723" s="37">
        <f>AD711+AD714+AD717+AD720</f>
        <v>0</v>
      </c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9"/>
    </row>
    <row r="724" spans="1:46" s="11" customFormat="1" ht="13.5" customHeight="1" x14ac:dyDescent="0.15">
      <c r="A724" s="58"/>
      <c r="B724" s="59"/>
      <c r="C724" s="60"/>
      <c r="D724" s="63"/>
      <c r="E724" s="62"/>
      <c r="F724" s="67"/>
      <c r="G724" s="68"/>
      <c r="H724" s="69"/>
      <c r="I724" s="63"/>
      <c r="J724" s="70"/>
      <c r="K724" s="71"/>
      <c r="L724" s="40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9"/>
      <c r="AB724" s="67"/>
      <c r="AC724" s="69"/>
      <c r="AD724" s="40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9"/>
    </row>
    <row r="725" spans="1:46" s="11" customFormat="1" ht="2.25" customHeight="1" thickBot="1" x14ac:dyDescent="0.2">
      <c r="A725" s="31"/>
      <c r="B725" s="32"/>
      <c r="C725" s="33"/>
      <c r="D725" s="31"/>
      <c r="E725" s="33"/>
      <c r="F725" s="31"/>
      <c r="G725" s="32"/>
      <c r="H725" s="33"/>
      <c r="I725" s="31"/>
      <c r="J725" s="32"/>
      <c r="K725" s="33"/>
      <c r="L725" s="31"/>
      <c r="M725" s="32"/>
      <c r="N725" s="32"/>
      <c r="O725" s="32"/>
      <c r="P725" s="33"/>
      <c r="Q725" s="32"/>
      <c r="R725" s="32"/>
      <c r="S725" s="32"/>
      <c r="T725" s="33"/>
      <c r="U725" s="32"/>
      <c r="V725" s="32"/>
      <c r="W725" s="32"/>
      <c r="X725" s="33"/>
      <c r="Y725" s="32"/>
      <c r="Z725" s="32"/>
      <c r="AA725" s="32"/>
      <c r="AB725" s="31"/>
      <c r="AC725" s="33"/>
      <c r="AD725" s="32"/>
      <c r="AE725" s="32"/>
      <c r="AF725" s="32"/>
      <c r="AG725" s="33"/>
      <c r="AH725" s="32"/>
      <c r="AI725" s="32"/>
      <c r="AJ725" s="32"/>
      <c r="AK725" s="33"/>
      <c r="AL725" s="32"/>
      <c r="AM725" s="32"/>
      <c r="AN725" s="32"/>
      <c r="AO725" s="33"/>
      <c r="AP725" s="32"/>
      <c r="AQ725" s="32"/>
      <c r="AR725" s="33"/>
    </row>
    <row r="726" spans="1:46" s="11" customFormat="1" ht="37.5" customHeight="1" thickTop="1" x14ac:dyDescent="0.2">
      <c r="A726" s="41" t="s">
        <v>1</v>
      </c>
      <c r="B726" s="42"/>
      <c r="C726" s="42"/>
      <c r="D726" s="42"/>
      <c r="E726" s="42"/>
      <c r="F726" s="42"/>
      <c r="G726" s="42"/>
      <c r="H726" s="43"/>
      <c r="I726" s="44">
        <f>I686+I704+I723</f>
        <v>0</v>
      </c>
      <c r="J726" s="45"/>
      <c r="K726" s="46"/>
      <c r="L726" s="41" t="s">
        <v>0</v>
      </c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3"/>
      <c r="AD726" s="50">
        <f>AD686+AD704+AD723</f>
        <v>0</v>
      </c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51"/>
      <c r="AQ726" s="51"/>
      <c r="AR726" s="52"/>
      <c r="AS726" s="53" t="s">
        <v>118</v>
      </c>
      <c r="AT726" s="54"/>
    </row>
    <row r="727" spans="1:46" ht="2.25" customHeight="1" x14ac:dyDescent="0.15">
      <c r="A727" s="10"/>
      <c r="B727" s="9"/>
      <c r="C727" s="9"/>
      <c r="D727" s="9"/>
      <c r="E727" s="9"/>
      <c r="F727" s="9"/>
      <c r="G727" s="9"/>
      <c r="H727" s="8"/>
      <c r="I727" s="47"/>
      <c r="J727" s="48"/>
      <c r="K727" s="49"/>
      <c r="L727" s="7"/>
      <c r="M727" s="6"/>
      <c r="N727" s="6"/>
      <c r="O727" s="6"/>
      <c r="P727" s="5"/>
      <c r="Q727" s="6"/>
      <c r="R727" s="6"/>
      <c r="S727" s="6"/>
      <c r="T727" s="5"/>
      <c r="U727" s="6"/>
      <c r="V727" s="6"/>
      <c r="W727" s="6"/>
      <c r="X727" s="5"/>
      <c r="Y727" s="6"/>
      <c r="Z727" s="6"/>
      <c r="AA727" s="6"/>
      <c r="AB727" s="7"/>
      <c r="AC727" s="5"/>
      <c r="AD727" s="6"/>
      <c r="AE727" s="6"/>
      <c r="AF727" s="6"/>
      <c r="AG727" s="5"/>
      <c r="AH727" s="6"/>
      <c r="AI727" s="6"/>
      <c r="AJ727" s="6"/>
      <c r="AK727" s="5"/>
      <c r="AL727" s="6"/>
      <c r="AM727" s="6"/>
      <c r="AN727" s="6"/>
      <c r="AO727" s="5"/>
      <c r="AP727" s="6"/>
      <c r="AQ727" s="6"/>
      <c r="AR727" s="5"/>
    </row>
    <row r="728" spans="1:46" s="11" customFormat="1" ht="27" customHeight="1" x14ac:dyDescent="0.15">
      <c r="A728" s="20" t="s">
        <v>22</v>
      </c>
      <c r="B728" s="21" t="s">
        <v>21</v>
      </c>
      <c r="C728" s="140"/>
      <c r="D728" s="141"/>
      <c r="E728" s="141"/>
      <c r="F728" s="141"/>
      <c r="G728" s="142"/>
      <c r="H728" s="136" t="s">
        <v>20</v>
      </c>
      <c r="I728" s="125"/>
      <c r="J728" s="140"/>
      <c r="K728" s="141"/>
      <c r="L728" s="141"/>
      <c r="M728" s="141"/>
      <c r="N728" s="141"/>
      <c r="O728" s="141"/>
      <c r="P728" s="141"/>
      <c r="Q728" s="141"/>
      <c r="R728" s="141"/>
      <c r="S728" s="141"/>
      <c r="T728" s="141"/>
      <c r="U728" s="141"/>
      <c r="V728" s="141"/>
      <c r="W728" s="141"/>
      <c r="X728" s="141"/>
      <c r="Y728" s="141"/>
      <c r="Z728" s="141"/>
      <c r="AA728" s="141"/>
      <c r="AB728" s="141"/>
      <c r="AC728" s="141"/>
      <c r="AD728" s="141"/>
      <c r="AE728" s="141"/>
      <c r="AF728" s="141"/>
      <c r="AG728" s="141"/>
      <c r="AH728" s="141"/>
      <c r="AI728" s="141"/>
      <c r="AJ728" s="141"/>
      <c r="AK728" s="141"/>
      <c r="AL728" s="141"/>
      <c r="AM728" s="141"/>
      <c r="AN728" s="141"/>
      <c r="AO728" s="141"/>
      <c r="AP728" s="141"/>
      <c r="AQ728" s="141"/>
      <c r="AR728" s="142"/>
    </row>
    <row r="729" spans="1:46" s="11" customFormat="1" ht="15" customHeight="1" x14ac:dyDescent="0.15">
      <c r="A729" s="114" t="s">
        <v>19</v>
      </c>
      <c r="B729" s="115"/>
      <c r="C729" s="57"/>
      <c r="D729" s="119" t="s">
        <v>18</v>
      </c>
      <c r="E729" s="120"/>
      <c r="F729" s="120"/>
      <c r="G729" s="120"/>
      <c r="H729" s="120"/>
      <c r="I729" s="120"/>
      <c r="J729" s="120"/>
      <c r="K729" s="121"/>
      <c r="L729" s="119" t="s">
        <v>17</v>
      </c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1"/>
      <c r="AT729" s="137" t="s">
        <v>23</v>
      </c>
    </row>
    <row r="730" spans="1:46" s="11" customFormat="1" ht="30" customHeight="1" x14ac:dyDescent="0.15">
      <c r="A730" s="116"/>
      <c r="B730" s="117"/>
      <c r="C730" s="118"/>
      <c r="D730" s="122" t="s">
        <v>16</v>
      </c>
      <c r="E730" s="121"/>
      <c r="F730" s="123" t="s">
        <v>15</v>
      </c>
      <c r="G730" s="124"/>
      <c r="H730" s="125"/>
      <c r="I730" s="122" t="s">
        <v>14</v>
      </c>
      <c r="J730" s="120"/>
      <c r="K730" s="121"/>
      <c r="L730" s="122" t="s">
        <v>13</v>
      </c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1"/>
      <c r="AB730" s="123" t="s">
        <v>12</v>
      </c>
      <c r="AC730" s="125"/>
      <c r="AD730" s="122" t="s">
        <v>11</v>
      </c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1"/>
      <c r="AT730" s="138"/>
    </row>
    <row r="731" spans="1:46" s="11" customFormat="1" ht="12" customHeight="1" x14ac:dyDescent="0.15">
      <c r="A731" s="22"/>
      <c r="B731" s="23"/>
      <c r="C731" s="24"/>
      <c r="D731" s="23"/>
      <c r="E731" s="25" t="s">
        <v>10</v>
      </c>
      <c r="F731" s="22"/>
      <c r="G731" s="23"/>
      <c r="H731" s="24"/>
      <c r="I731" s="23"/>
      <c r="J731" s="23"/>
      <c r="K731" s="25" t="s">
        <v>10</v>
      </c>
      <c r="L731" s="22"/>
      <c r="M731" s="23"/>
      <c r="N731" s="23"/>
      <c r="O731" s="132" t="s">
        <v>9</v>
      </c>
      <c r="P731" s="132"/>
      <c r="Q731" s="132"/>
      <c r="R731" s="23"/>
      <c r="S731" s="132" t="s">
        <v>8</v>
      </c>
      <c r="T731" s="132"/>
      <c r="U731" s="132"/>
      <c r="V731" s="23"/>
      <c r="W731" s="98" t="s">
        <v>7</v>
      </c>
      <c r="X731" s="98"/>
      <c r="Y731" s="98"/>
      <c r="Z731" s="126" t="s">
        <v>6</v>
      </c>
      <c r="AA731" s="126"/>
      <c r="AB731" s="22"/>
      <c r="AC731" s="24"/>
      <c r="AD731" s="23"/>
      <c r="AE731" s="23"/>
      <c r="AF731" s="132" t="s">
        <v>9</v>
      </c>
      <c r="AG731" s="132"/>
      <c r="AH731" s="132"/>
      <c r="AI731" s="23"/>
      <c r="AJ731" s="132" t="s">
        <v>8</v>
      </c>
      <c r="AK731" s="132"/>
      <c r="AL731" s="132"/>
      <c r="AM731" s="23"/>
      <c r="AN731" s="98" t="s">
        <v>7</v>
      </c>
      <c r="AO731" s="98"/>
      <c r="AP731" s="98"/>
      <c r="AQ731" s="126" t="s">
        <v>6</v>
      </c>
      <c r="AR731" s="127"/>
      <c r="AT731" s="138"/>
    </row>
    <row r="732" spans="1:46" s="11" customFormat="1" ht="11.25" customHeight="1" x14ac:dyDescent="0.15">
      <c r="A732" s="128" t="s">
        <v>5</v>
      </c>
      <c r="B732" s="129"/>
      <c r="C732" s="130"/>
      <c r="D732" s="102"/>
      <c r="E732" s="103"/>
      <c r="F732" s="79"/>
      <c r="G732" s="80"/>
      <c r="H732" s="81"/>
      <c r="I732" s="131" t="str">
        <f>IF(OR(D732="",F732="",F733=""),"0",ROUNDDOWN(D732*F732/F733,2))</f>
        <v>0</v>
      </c>
      <c r="J732" s="109"/>
      <c r="K732" s="110"/>
      <c r="L732" s="93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5"/>
      <c r="AB732" s="79"/>
      <c r="AC732" s="81"/>
      <c r="AD732" s="72" t="str">
        <f>IF(OR(L732="",AB732="",AB733=""),"0",ROUNDDOWN(L732*AB732/AB733,0))</f>
        <v>0</v>
      </c>
      <c r="AE732" s="73"/>
      <c r="AF732" s="73"/>
      <c r="AG732" s="73"/>
      <c r="AH732" s="73"/>
      <c r="AI732" s="73"/>
      <c r="AJ732" s="73"/>
      <c r="AK732" s="73"/>
      <c r="AL732" s="73"/>
      <c r="AM732" s="73"/>
      <c r="AN732" s="73"/>
      <c r="AO732" s="73"/>
      <c r="AP732" s="73"/>
      <c r="AQ732" s="73"/>
      <c r="AR732" s="74"/>
      <c r="AT732" s="138"/>
    </row>
    <row r="733" spans="1:46" s="11" customFormat="1" ht="11.25" customHeight="1" x14ac:dyDescent="0.15">
      <c r="A733" s="76" t="s">
        <v>4</v>
      </c>
      <c r="B733" s="77"/>
      <c r="C733" s="78"/>
      <c r="D733" s="104"/>
      <c r="E733" s="103"/>
      <c r="F733" s="79"/>
      <c r="G733" s="80"/>
      <c r="H733" s="81"/>
      <c r="I733" s="108"/>
      <c r="J733" s="109"/>
      <c r="K733" s="110"/>
      <c r="L733" s="96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5"/>
      <c r="AB733" s="79"/>
      <c r="AC733" s="81"/>
      <c r="AD733" s="75"/>
      <c r="AE733" s="73"/>
      <c r="AF733" s="73"/>
      <c r="AG733" s="73"/>
      <c r="AH733" s="73"/>
      <c r="AI733" s="73"/>
      <c r="AJ733" s="73"/>
      <c r="AK733" s="73"/>
      <c r="AL733" s="73"/>
      <c r="AM733" s="73"/>
      <c r="AN733" s="73"/>
      <c r="AO733" s="73"/>
      <c r="AP733" s="73"/>
      <c r="AQ733" s="73"/>
      <c r="AR733" s="74"/>
      <c r="AT733" s="138"/>
    </row>
    <row r="734" spans="1:46" s="11" customFormat="1" ht="2.25" customHeight="1" x14ac:dyDescent="0.15">
      <c r="A734" s="26"/>
      <c r="B734" s="27"/>
      <c r="C734" s="28"/>
      <c r="D734" s="27"/>
      <c r="E734" s="27"/>
      <c r="F734" s="26"/>
      <c r="G734" s="27"/>
      <c r="H734" s="28"/>
      <c r="I734" s="27"/>
      <c r="J734" s="27"/>
      <c r="K734" s="27"/>
      <c r="L734" s="26"/>
      <c r="M734" s="27"/>
      <c r="N734" s="27"/>
      <c r="O734" s="27"/>
      <c r="P734" s="28"/>
      <c r="Q734" s="27"/>
      <c r="R734" s="27"/>
      <c r="S734" s="27"/>
      <c r="T734" s="28"/>
      <c r="U734" s="27"/>
      <c r="V734" s="27"/>
      <c r="W734" s="27"/>
      <c r="X734" s="28"/>
      <c r="Y734" s="27"/>
      <c r="Z734" s="27"/>
      <c r="AA734" s="27"/>
      <c r="AB734" s="26"/>
      <c r="AC734" s="28"/>
      <c r="AD734" s="29"/>
      <c r="AE734" s="29"/>
      <c r="AF734" s="29"/>
      <c r="AG734" s="30"/>
      <c r="AH734" s="29"/>
      <c r="AI734" s="29"/>
      <c r="AJ734" s="29"/>
      <c r="AK734" s="30"/>
      <c r="AL734" s="29"/>
      <c r="AM734" s="29"/>
      <c r="AN734" s="29"/>
      <c r="AO734" s="30"/>
      <c r="AP734" s="29"/>
      <c r="AQ734" s="29"/>
      <c r="AR734" s="30"/>
      <c r="AT734" s="138"/>
    </row>
    <row r="735" spans="1:46" s="11" customFormat="1" ht="13.5" customHeight="1" x14ac:dyDescent="0.15">
      <c r="A735" s="111" t="s">
        <v>5</v>
      </c>
      <c r="B735" s="112"/>
      <c r="C735" s="113"/>
      <c r="D735" s="102"/>
      <c r="E735" s="103"/>
      <c r="F735" s="79"/>
      <c r="G735" s="80"/>
      <c r="H735" s="81"/>
      <c r="I735" s="105" t="str">
        <f>IF(OR(D735="",F735="",F736=""),"0",ROUNDDOWN(D735*F735/F736,2))</f>
        <v>0</v>
      </c>
      <c r="J735" s="106"/>
      <c r="K735" s="107"/>
      <c r="L735" s="93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5"/>
      <c r="AB735" s="79"/>
      <c r="AC735" s="81"/>
      <c r="AD735" s="72" t="str">
        <f>IF(OR(L735="",AB735="",AB736=""),"0",ROUNDDOWN(L735*AB735/AB736,0))</f>
        <v>0</v>
      </c>
      <c r="AE735" s="73"/>
      <c r="AF735" s="73"/>
      <c r="AG735" s="73"/>
      <c r="AH735" s="73"/>
      <c r="AI735" s="73"/>
      <c r="AJ735" s="73"/>
      <c r="AK735" s="73"/>
      <c r="AL735" s="73"/>
      <c r="AM735" s="73"/>
      <c r="AN735" s="73"/>
      <c r="AO735" s="73"/>
      <c r="AP735" s="73"/>
      <c r="AQ735" s="73"/>
      <c r="AR735" s="74"/>
      <c r="AT735" s="138"/>
    </row>
    <row r="736" spans="1:46" s="11" customFormat="1" ht="13.5" customHeight="1" x14ac:dyDescent="0.15">
      <c r="A736" s="76" t="s">
        <v>4</v>
      </c>
      <c r="B736" s="77"/>
      <c r="C736" s="78"/>
      <c r="D736" s="104"/>
      <c r="E736" s="103"/>
      <c r="F736" s="79"/>
      <c r="G736" s="80"/>
      <c r="H736" s="81"/>
      <c r="I736" s="108"/>
      <c r="J736" s="109"/>
      <c r="K736" s="110"/>
      <c r="L736" s="96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5"/>
      <c r="AB736" s="79"/>
      <c r="AC736" s="81"/>
      <c r="AD736" s="75"/>
      <c r="AE736" s="73"/>
      <c r="AF736" s="73"/>
      <c r="AG736" s="73"/>
      <c r="AH736" s="73"/>
      <c r="AI736" s="73"/>
      <c r="AJ736" s="73"/>
      <c r="AK736" s="73"/>
      <c r="AL736" s="73"/>
      <c r="AM736" s="73"/>
      <c r="AN736" s="73"/>
      <c r="AO736" s="73"/>
      <c r="AP736" s="73"/>
      <c r="AQ736" s="73"/>
      <c r="AR736" s="74"/>
      <c r="AT736" s="138"/>
    </row>
    <row r="737" spans="1:46" s="11" customFormat="1" ht="2.25" customHeight="1" x14ac:dyDescent="0.15">
      <c r="A737" s="26"/>
      <c r="B737" s="27"/>
      <c r="C737" s="28"/>
      <c r="D737" s="26"/>
      <c r="E737" s="28"/>
      <c r="F737" s="26"/>
      <c r="G737" s="27"/>
      <c r="H737" s="28"/>
      <c r="I737" s="26"/>
      <c r="J737" s="27"/>
      <c r="K737" s="28"/>
      <c r="L737" s="26"/>
      <c r="M737" s="27"/>
      <c r="N737" s="27"/>
      <c r="O737" s="27"/>
      <c r="P737" s="28"/>
      <c r="Q737" s="27"/>
      <c r="R737" s="27"/>
      <c r="S737" s="27"/>
      <c r="T737" s="28"/>
      <c r="U737" s="27"/>
      <c r="V737" s="27"/>
      <c r="W737" s="27"/>
      <c r="X737" s="28"/>
      <c r="Y737" s="27"/>
      <c r="Z737" s="27"/>
      <c r="AA737" s="27"/>
      <c r="AB737" s="26"/>
      <c r="AC737" s="28"/>
      <c r="AD737" s="29"/>
      <c r="AE737" s="29"/>
      <c r="AF737" s="29"/>
      <c r="AG737" s="30"/>
      <c r="AH737" s="29"/>
      <c r="AI737" s="29"/>
      <c r="AJ737" s="29"/>
      <c r="AK737" s="30"/>
      <c r="AL737" s="29"/>
      <c r="AM737" s="29"/>
      <c r="AN737" s="29"/>
      <c r="AO737" s="30"/>
      <c r="AP737" s="29"/>
      <c r="AQ737" s="29"/>
      <c r="AR737" s="30"/>
      <c r="AT737" s="138"/>
    </row>
    <row r="738" spans="1:46" s="11" customFormat="1" ht="13.5" customHeight="1" x14ac:dyDescent="0.15">
      <c r="A738" s="99"/>
      <c r="B738" s="100"/>
      <c r="C738" s="101"/>
      <c r="D738" s="102"/>
      <c r="E738" s="103"/>
      <c r="F738" s="79"/>
      <c r="G738" s="80"/>
      <c r="H738" s="81"/>
      <c r="I738" s="105" t="str">
        <f>IF(OR(D738="",F738="",F739=""),"0",ROUNDDOWN(D738*F738/F739,2))</f>
        <v>0</v>
      </c>
      <c r="J738" s="106"/>
      <c r="K738" s="107"/>
      <c r="L738" s="93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5"/>
      <c r="AB738" s="79"/>
      <c r="AC738" s="81"/>
      <c r="AD738" s="72" t="str">
        <f>IF(OR(L738="",AB738="",AB739=""),"0",ROUNDDOWN(L738*AB738/AB739,0))</f>
        <v>0</v>
      </c>
      <c r="AE738" s="73"/>
      <c r="AF738" s="73"/>
      <c r="AG738" s="73"/>
      <c r="AH738" s="73"/>
      <c r="AI738" s="73"/>
      <c r="AJ738" s="73"/>
      <c r="AK738" s="73"/>
      <c r="AL738" s="73"/>
      <c r="AM738" s="73"/>
      <c r="AN738" s="73"/>
      <c r="AO738" s="73"/>
      <c r="AP738" s="73"/>
      <c r="AQ738" s="73"/>
      <c r="AR738" s="74"/>
      <c r="AT738" s="138"/>
    </row>
    <row r="739" spans="1:46" s="11" customFormat="1" ht="13.5" customHeight="1" x14ac:dyDescent="0.15">
      <c r="A739" s="76"/>
      <c r="B739" s="77"/>
      <c r="C739" s="78"/>
      <c r="D739" s="104"/>
      <c r="E739" s="103"/>
      <c r="F739" s="79"/>
      <c r="G739" s="80"/>
      <c r="H739" s="81"/>
      <c r="I739" s="108"/>
      <c r="J739" s="109"/>
      <c r="K739" s="110"/>
      <c r="L739" s="96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5"/>
      <c r="AB739" s="79"/>
      <c r="AC739" s="81"/>
      <c r="AD739" s="75"/>
      <c r="AE739" s="73"/>
      <c r="AF739" s="73"/>
      <c r="AG739" s="73"/>
      <c r="AH739" s="73"/>
      <c r="AI739" s="73"/>
      <c r="AJ739" s="73"/>
      <c r="AK739" s="73"/>
      <c r="AL739" s="73"/>
      <c r="AM739" s="73"/>
      <c r="AN739" s="73"/>
      <c r="AO739" s="73"/>
      <c r="AP739" s="73"/>
      <c r="AQ739" s="73"/>
      <c r="AR739" s="74"/>
      <c r="AT739" s="138"/>
    </row>
    <row r="740" spans="1:46" s="11" customFormat="1" ht="2.25" customHeight="1" x14ac:dyDescent="0.15">
      <c r="A740" s="26"/>
      <c r="B740" s="27"/>
      <c r="C740" s="28"/>
      <c r="D740" s="26"/>
      <c r="E740" s="28"/>
      <c r="F740" s="26"/>
      <c r="G740" s="27"/>
      <c r="H740" s="28"/>
      <c r="I740" s="26"/>
      <c r="J740" s="27"/>
      <c r="K740" s="28"/>
      <c r="L740" s="26"/>
      <c r="M740" s="27"/>
      <c r="N740" s="27"/>
      <c r="O740" s="27"/>
      <c r="P740" s="28"/>
      <c r="Q740" s="27"/>
      <c r="R740" s="27"/>
      <c r="S740" s="27"/>
      <c r="T740" s="28"/>
      <c r="U740" s="27"/>
      <c r="V740" s="27"/>
      <c r="W740" s="27"/>
      <c r="X740" s="28"/>
      <c r="Y740" s="27"/>
      <c r="Z740" s="27"/>
      <c r="AA740" s="27"/>
      <c r="AB740" s="26"/>
      <c r="AC740" s="28"/>
      <c r="AD740" s="29"/>
      <c r="AE740" s="29"/>
      <c r="AF740" s="29"/>
      <c r="AG740" s="30"/>
      <c r="AH740" s="29"/>
      <c r="AI740" s="29"/>
      <c r="AJ740" s="29"/>
      <c r="AK740" s="30"/>
      <c r="AL740" s="29"/>
      <c r="AM740" s="29"/>
      <c r="AN740" s="29"/>
      <c r="AO740" s="30"/>
      <c r="AP740" s="29"/>
      <c r="AQ740" s="29"/>
      <c r="AR740" s="30"/>
      <c r="AT740" s="138"/>
    </row>
    <row r="741" spans="1:46" s="11" customFormat="1" ht="13.5" customHeight="1" x14ac:dyDescent="0.15">
      <c r="A741" s="55" t="s">
        <v>3</v>
      </c>
      <c r="B741" s="56"/>
      <c r="C741" s="57"/>
      <c r="D741" s="82"/>
      <c r="E741" s="83"/>
      <c r="F741" s="84"/>
      <c r="G741" s="84"/>
      <c r="H741" s="84"/>
      <c r="I741" s="84"/>
      <c r="J741" s="84"/>
      <c r="K741" s="85"/>
      <c r="L741" s="93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5"/>
      <c r="AB741" s="97">
        <v>1</v>
      </c>
      <c r="AC741" s="60"/>
      <c r="AD741" s="72" t="str">
        <f>IF(OR(L741="",AB741="",AB742=""),"0",ROUNDDOWN(L741*AB741/AB742,0))</f>
        <v>0</v>
      </c>
      <c r="AE741" s="73"/>
      <c r="AF741" s="73"/>
      <c r="AG741" s="73"/>
      <c r="AH741" s="73"/>
      <c r="AI741" s="73"/>
      <c r="AJ741" s="73"/>
      <c r="AK741" s="73"/>
      <c r="AL741" s="73"/>
      <c r="AM741" s="73"/>
      <c r="AN741" s="73"/>
      <c r="AO741" s="73"/>
      <c r="AP741" s="73"/>
      <c r="AQ741" s="73"/>
      <c r="AR741" s="74"/>
      <c r="AT741" s="138"/>
    </row>
    <row r="742" spans="1:46" s="11" customFormat="1" ht="13.5" customHeight="1" x14ac:dyDescent="0.15">
      <c r="A742" s="58"/>
      <c r="B742" s="59"/>
      <c r="C742" s="60"/>
      <c r="D742" s="86"/>
      <c r="E742" s="87"/>
      <c r="F742" s="88"/>
      <c r="G742" s="88"/>
      <c r="H742" s="88"/>
      <c r="I742" s="88"/>
      <c r="J742" s="88"/>
      <c r="K742" s="89"/>
      <c r="L742" s="96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5"/>
      <c r="AB742" s="97">
        <v>2</v>
      </c>
      <c r="AC742" s="60"/>
      <c r="AD742" s="75"/>
      <c r="AE742" s="73"/>
      <c r="AF742" s="73"/>
      <c r="AG742" s="73"/>
      <c r="AH742" s="73"/>
      <c r="AI742" s="73"/>
      <c r="AJ742" s="73"/>
      <c r="AK742" s="73"/>
      <c r="AL742" s="73"/>
      <c r="AM742" s="73"/>
      <c r="AN742" s="73"/>
      <c r="AO742" s="73"/>
      <c r="AP742" s="73"/>
      <c r="AQ742" s="73"/>
      <c r="AR742" s="74"/>
      <c r="AT742" s="138"/>
    </row>
    <row r="743" spans="1:46" s="11" customFormat="1" ht="2.25" customHeight="1" x14ac:dyDescent="0.15">
      <c r="A743" s="26"/>
      <c r="B743" s="27"/>
      <c r="C743" s="28"/>
      <c r="D743" s="90"/>
      <c r="E743" s="91"/>
      <c r="F743" s="91"/>
      <c r="G743" s="91"/>
      <c r="H743" s="91"/>
      <c r="I743" s="91"/>
      <c r="J743" s="91"/>
      <c r="K743" s="92"/>
      <c r="L743" s="26"/>
      <c r="M743" s="27"/>
      <c r="N743" s="27"/>
      <c r="O743" s="27"/>
      <c r="P743" s="28"/>
      <c r="Q743" s="27"/>
      <c r="R743" s="27"/>
      <c r="S743" s="27"/>
      <c r="T743" s="28"/>
      <c r="U743" s="27"/>
      <c r="V743" s="27"/>
      <c r="W743" s="27"/>
      <c r="X743" s="28"/>
      <c r="Y743" s="27"/>
      <c r="Z743" s="27"/>
      <c r="AA743" s="27"/>
      <c r="AB743" s="26"/>
      <c r="AC743" s="28"/>
      <c r="AD743" s="27"/>
      <c r="AE743" s="27"/>
      <c r="AF743" s="27"/>
      <c r="AG743" s="28"/>
      <c r="AH743" s="27"/>
      <c r="AI743" s="27"/>
      <c r="AJ743" s="27"/>
      <c r="AK743" s="28"/>
      <c r="AL743" s="27"/>
      <c r="AM743" s="27"/>
      <c r="AN743" s="27"/>
      <c r="AO743" s="28"/>
      <c r="AP743" s="27"/>
      <c r="AQ743" s="27"/>
      <c r="AR743" s="28"/>
      <c r="AT743" s="138"/>
    </row>
    <row r="744" spans="1:46" s="11" customFormat="1" ht="13.5" customHeight="1" x14ac:dyDescent="0.15">
      <c r="A744" s="55" t="s">
        <v>2</v>
      </c>
      <c r="B744" s="56"/>
      <c r="C744" s="57"/>
      <c r="D744" s="61">
        <f>D732+D735+D738</f>
        <v>0</v>
      </c>
      <c r="E744" s="62"/>
      <c r="F744" s="64"/>
      <c r="G744" s="65"/>
      <c r="H744" s="66"/>
      <c r="I744" s="61">
        <f>I732+I735+I738</f>
        <v>0</v>
      </c>
      <c r="J744" s="70"/>
      <c r="K744" s="71"/>
      <c r="L744" s="37">
        <f>L732+L735+L738+L741</f>
        <v>0</v>
      </c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9"/>
      <c r="AB744" s="64"/>
      <c r="AC744" s="66"/>
      <c r="AD744" s="37">
        <f>AD732+AD735+AD738+AD741</f>
        <v>0</v>
      </c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9"/>
      <c r="AT744" s="138"/>
    </row>
    <row r="745" spans="1:46" s="11" customFormat="1" ht="13.5" customHeight="1" x14ac:dyDescent="0.15">
      <c r="A745" s="58"/>
      <c r="B745" s="59"/>
      <c r="C745" s="60"/>
      <c r="D745" s="63"/>
      <c r="E745" s="62"/>
      <c r="F745" s="67"/>
      <c r="G745" s="68"/>
      <c r="H745" s="69"/>
      <c r="I745" s="63"/>
      <c r="J745" s="70"/>
      <c r="K745" s="71"/>
      <c r="L745" s="40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9"/>
      <c r="AB745" s="67"/>
      <c r="AC745" s="69"/>
      <c r="AD745" s="40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9"/>
      <c r="AT745" s="138"/>
    </row>
    <row r="746" spans="1:46" s="11" customFormat="1" ht="2.25" customHeight="1" thickBot="1" x14ac:dyDescent="0.2">
      <c r="A746" s="31"/>
      <c r="B746" s="32"/>
      <c r="C746" s="33"/>
      <c r="D746" s="31"/>
      <c r="E746" s="33"/>
      <c r="F746" s="31"/>
      <c r="G746" s="32"/>
      <c r="H746" s="33"/>
      <c r="I746" s="31"/>
      <c r="J746" s="32"/>
      <c r="K746" s="33"/>
      <c r="L746" s="31"/>
      <c r="M746" s="32"/>
      <c r="N746" s="32"/>
      <c r="O746" s="32"/>
      <c r="P746" s="33"/>
      <c r="Q746" s="32"/>
      <c r="R746" s="32"/>
      <c r="S746" s="32"/>
      <c r="T746" s="33"/>
      <c r="U746" s="32"/>
      <c r="V746" s="32"/>
      <c r="W746" s="32"/>
      <c r="X746" s="33"/>
      <c r="Y746" s="32"/>
      <c r="Z746" s="32"/>
      <c r="AA746" s="32"/>
      <c r="AB746" s="31"/>
      <c r="AC746" s="33"/>
      <c r="AD746" s="32"/>
      <c r="AE746" s="32"/>
      <c r="AF746" s="32"/>
      <c r="AG746" s="33"/>
      <c r="AH746" s="32"/>
      <c r="AI746" s="32"/>
      <c r="AJ746" s="32"/>
      <c r="AK746" s="33"/>
      <c r="AL746" s="32"/>
      <c r="AM746" s="32"/>
      <c r="AN746" s="32"/>
      <c r="AO746" s="33"/>
      <c r="AP746" s="32"/>
      <c r="AQ746" s="32"/>
      <c r="AR746" s="33"/>
      <c r="AT746" s="138"/>
    </row>
    <row r="747" spans="1:46" s="11" customFormat="1" ht="27" customHeight="1" thickTop="1" x14ac:dyDescent="0.15">
      <c r="A747" s="20" t="s">
        <v>22</v>
      </c>
      <c r="B747" s="21" t="s">
        <v>21</v>
      </c>
      <c r="C747" s="133"/>
      <c r="D747" s="134"/>
      <c r="E747" s="134"/>
      <c r="F747" s="134"/>
      <c r="G747" s="135"/>
      <c r="H747" s="136" t="s">
        <v>20</v>
      </c>
      <c r="I747" s="125"/>
      <c r="J747" s="133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  <c r="AA747" s="134"/>
      <c r="AB747" s="134"/>
      <c r="AC747" s="134"/>
      <c r="AD747" s="134"/>
      <c r="AE747" s="134"/>
      <c r="AF747" s="134"/>
      <c r="AG747" s="134"/>
      <c r="AH747" s="134"/>
      <c r="AI747" s="134"/>
      <c r="AJ747" s="134"/>
      <c r="AK747" s="134"/>
      <c r="AL747" s="134"/>
      <c r="AM747" s="134"/>
      <c r="AN747" s="134"/>
      <c r="AO747" s="134"/>
      <c r="AP747" s="134"/>
      <c r="AQ747" s="134"/>
      <c r="AR747" s="135"/>
      <c r="AT747" s="138"/>
    </row>
    <row r="748" spans="1:46" s="11" customFormat="1" ht="15" customHeight="1" x14ac:dyDescent="0.15">
      <c r="A748" s="114" t="s">
        <v>19</v>
      </c>
      <c r="B748" s="115"/>
      <c r="C748" s="57"/>
      <c r="D748" s="119" t="s">
        <v>18</v>
      </c>
      <c r="E748" s="120"/>
      <c r="F748" s="120"/>
      <c r="G748" s="120"/>
      <c r="H748" s="120"/>
      <c r="I748" s="120"/>
      <c r="J748" s="120"/>
      <c r="K748" s="121"/>
      <c r="L748" s="119" t="s">
        <v>17</v>
      </c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1"/>
      <c r="AT748" s="139"/>
    </row>
    <row r="749" spans="1:46" s="11" customFormat="1" ht="30" customHeight="1" x14ac:dyDescent="0.15">
      <c r="A749" s="116"/>
      <c r="B749" s="117"/>
      <c r="C749" s="118"/>
      <c r="D749" s="122" t="s">
        <v>16</v>
      </c>
      <c r="E749" s="121"/>
      <c r="F749" s="123" t="s">
        <v>15</v>
      </c>
      <c r="G749" s="124"/>
      <c r="H749" s="125"/>
      <c r="I749" s="122" t="s">
        <v>14</v>
      </c>
      <c r="J749" s="120"/>
      <c r="K749" s="121"/>
      <c r="L749" s="122" t="s">
        <v>13</v>
      </c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1"/>
      <c r="AB749" s="123" t="s">
        <v>12</v>
      </c>
      <c r="AC749" s="125"/>
      <c r="AD749" s="122" t="s">
        <v>11</v>
      </c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1"/>
      <c r="AT749" s="139"/>
    </row>
    <row r="750" spans="1:46" s="11" customFormat="1" ht="12" customHeight="1" x14ac:dyDescent="0.15">
      <c r="A750" s="22"/>
      <c r="B750" s="23"/>
      <c r="C750" s="24"/>
      <c r="D750" s="23"/>
      <c r="E750" s="25" t="s">
        <v>10</v>
      </c>
      <c r="F750" s="22"/>
      <c r="G750" s="23"/>
      <c r="H750" s="24"/>
      <c r="I750" s="23"/>
      <c r="J750" s="23"/>
      <c r="K750" s="25" t="s">
        <v>10</v>
      </c>
      <c r="L750" s="22"/>
      <c r="M750" s="23"/>
      <c r="N750" s="23"/>
      <c r="O750" s="132" t="s">
        <v>9</v>
      </c>
      <c r="P750" s="132"/>
      <c r="Q750" s="132"/>
      <c r="R750" s="23"/>
      <c r="S750" s="132" t="s">
        <v>8</v>
      </c>
      <c r="T750" s="132"/>
      <c r="U750" s="132"/>
      <c r="V750" s="23"/>
      <c r="W750" s="98" t="s">
        <v>7</v>
      </c>
      <c r="X750" s="98"/>
      <c r="Y750" s="98"/>
      <c r="Z750" s="126" t="s">
        <v>6</v>
      </c>
      <c r="AA750" s="126"/>
      <c r="AB750" s="22"/>
      <c r="AC750" s="24"/>
      <c r="AD750" s="23"/>
      <c r="AE750" s="23"/>
      <c r="AF750" s="132" t="s">
        <v>9</v>
      </c>
      <c r="AG750" s="132"/>
      <c r="AH750" s="132"/>
      <c r="AI750" s="23"/>
      <c r="AJ750" s="132" t="s">
        <v>8</v>
      </c>
      <c r="AK750" s="132"/>
      <c r="AL750" s="132"/>
      <c r="AM750" s="23"/>
      <c r="AN750" s="98" t="s">
        <v>7</v>
      </c>
      <c r="AO750" s="98"/>
      <c r="AP750" s="98"/>
      <c r="AQ750" s="126" t="s">
        <v>6</v>
      </c>
      <c r="AR750" s="127"/>
    </row>
    <row r="751" spans="1:46" s="11" customFormat="1" ht="11.25" customHeight="1" x14ac:dyDescent="0.15">
      <c r="A751" s="128" t="s">
        <v>5</v>
      </c>
      <c r="B751" s="129"/>
      <c r="C751" s="130"/>
      <c r="D751" s="102"/>
      <c r="E751" s="103"/>
      <c r="F751" s="79"/>
      <c r="G751" s="80"/>
      <c r="H751" s="81"/>
      <c r="I751" s="131" t="str">
        <f>IF(OR(D751="",F751="",F752=""),"0",ROUNDDOWN(D751*F751/F752,2))</f>
        <v>0</v>
      </c>
      <c r="J751" s="109"/>
      <c r="K751" s="110"/>
      <c r="L751" s="93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5"/>
      <c r="AB751" s="79"/>
      <c r="AC751" s="81"/>
      <c r="AD751" s="72" t="str">
        <f>IF(OR(L751="",AB751="",AB752=""),"0",ROUNDDOWN(L751*AB751/AB752,0))</f>
        <v>0</v>
      </c>
      <c r="AE751" s="73"/>
      <c r="AF751" s="73"/>
      <c r="AG751" s="73"/>
      <c r="AH751" s="73"/>
      <c r="AI751" s="73"/>
      <c r="AJ751" s="73"/>
      <c r="AK751" s="73"/>
      <c r="AL751" s="73"/>
      <c r="AM751" s="73"/>
      <c r="AN751" s="73"/>
      <c r="AO751" s="73"/>
      <c r="AP751" s="73"/>
      <c r="AQ751" s="73"/>
      <c r="AR751" s="74"/>
    </row>
    <row r="752" spans="1:46" s="11" customFormat="1" ht="11.25" customHeight="1" x14ac:dyDescent="0.15">
      <c r="A752" s="76" t="s">
        <v>4</v>
      </c>
      <c r="B752" s="77"/>
      <c r="C752" s="78"/>
      <c r="D752" s="104"/>
      <c r="E752" s="103"/>
      <c r="F752" s="79"/>
      <c r="G752" s="80"/>
      <c r="H752" s="81"/>
      <c r="I752" s="108"/>
      <c r="J752" s="109"/>
      <c r="K752" s="110"/>
      <c r="L752" s="96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5"/>
      <c r="AB752" s="79"/>
      <c r="AC752" s="81"/>
      <c r="AD752" s="75"/>
      <c r="AE752" s="73"/>
      <c r="AF752" s="73"/>
      <c r="AG752" s="73"/>
      <c r="AH752" s="73"/>
      <c r="AI752" s="73"/>
      <c r="AJ752" s="73"/>
      <c r="AK752" s="73"/>
      <c r="AL752" s="73"/>
      <c r="AM752" s="73"/>
      <c r="AN752" s="73"/>
      <c r="AO752" s="73"/>
      <c r="AP752" s="73"/>
      <c r="AQ752" s="73"/>
      <c r="AR752" s="74"/>
    </row>
    <row r="753" spans="1:46" s="11" customFormat="1" ht="2.25" customHeight="1" x14ac:dyDescent="0.15">
      <c r="A753" s="26"/>
      <c r="B753" s="27"/>
      <c r="C753" s="28"/>
      <c r="D753" s="27"/>
      <c r="E753" s="27"/>
      <c r="F753" s="26"/>
      <c r="G753" s="27"/>
      <c r="H753" s="28"/>
      <c r="I753" s="27"/>
      <c r="J753" s="27"/>
      <c r="K753" s="27"/>
      <c r="L753" s="26"/>
      <c r="M753" s="27"/>
      <c r="N753" s="27"/>
      <c r="O753" s="27"/>
      <c r="P753" s="28"/>
      <c r="Q753" s="27"/>
      <c r="R753" s="27"/>
      <c r="S753" s="27"/>
      <c r="T753" s="28"/>
      <c r="U753" s="27"/>
      <c r="V753" s="27"/>
      <c r="W753" s="27"/>
      <c r="X753" s="28"/>
      <c r="Y753" s="27"/>
      <c r="Z753" s="27"/>
      <c r="AA753" s="27"/>
      <c r="AB753" s="26"/>
      <c r="AC753" s="28"/>
      <c r="AD753" s="29"/>
      <c r="AE753" s="29"/>
      <c r="AF753" s="29"/>
      <c r="AG753" s="30"/>
      <c r="AH753" s="29"/>
      <c r="AI753" s="29"/>
      <c r="AJ753" s="29"/>
      <c r="AK753" s="30"/>
      <c r="AL753" s="29"/>
      <c r="AM753" s="29"/>
      <c r="AN753" s="29"/>
      <c r="AO753" s="30"/>
      <c r="AP753" s="29"/>
      <c r="AQ753" s="29"/>
      <c r="AR753" s="30"/>
    </row>
    <row r="754" spans="1:46" s="11" customFormat="1" ht="13.5" customHeight="1" x14ac:dyDescent="0.15">
      <c r="A754" s="111" t="s">
        <v>5</v>
      </c>
      <c r="B754" s="112"/>
      <c r="C754" s="113"/>
      <c r="D754" s="102"/>
      <c r="E754" s="103"/>
      <c r="F754" s="79"/>
      <c r="G754" s="80"/>
      <c r="H754" s="81"/>
      <c r="I754" s="105" t="str">
        <f>IF(OR(D754="",F754="",F755=""),"0",ROUNDDOWN(D754*F754/F755,2))</f>
        <v>0</v>
      </c>
      <c r="J754" s="106"/>
      <c r="K754" s="107"/>
      <c r="L754" s="93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5"/>
      <c r="AB754" s="79"/>
      <c r="AC754" s="81"/>
      <c r="AD754" s="72" t="str">
        <f>IF(OR(L754="",AB754="",AB755=""),"0",ROUNDDOWN(L754*AB754/AB755,0))</f>
        <v>0</v>
      </c>
      <c r="AE754" s="73"/>
      <c r="AF754" s="73"/>
      <c r="AG754" s="73"/>
      <c r="AH754" s="73"/>
      <c r="AI754" s="73"/>
      <c r="AJ754" s="73"/>
      <c r="AK754" s="73"/>
      <c r="AL754" s="73"/>
      <c r="AM754" s="73"/>
      <c r="AN754" s="73"/>
      <c r="AO754" s="73"/>
      <c r="AP754" s="73"/>
      <c r="AQ754" s="73"/>
      <c r="AR754" s="74"/>
    </row>
    <row r="755" spans="1:46" s="11" customFormat="1" ht="13.5" customHeight="1" x14ac:dyDescent="0.15">
      <c r="A755" s="76" t="s">
        <v>4</v>
      </c>
      <c r="B755" s="77"/>
      <c r="C755" s="78"/>
      <c r="D755" s="104"/>
      <c r="E755" s="103"/>
      <c r="F755" s="79"/>
      <c r="G755" s="80"/>
      <c r="H755" s="81"/>
      <c r="I755" s="108"/>
      <c r="J755" s="109"/>
      <c r="K755" s="110"/>
      <c r="L755" s="96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5"/>
      <c r="AB755" s="79"/>
      <c r="AC755" s="81"/>
      <c r="AD755" s="75"/>
      <c r="AE755" s="73"/>
      <c r="AF755" s="73"/>
      <c r="AG755" s="73"/>
      <c r="AH755" s="73"/>
      <c r="AI755" s="73"/>
      <c r="AJ755" s="73"/>
      <c r="AK755" s="73"/>
      <c r="AL755" s="73"/>
      <c r="AM755" s="73"/>
      <c r="AN755" s="73"/>
      <c r="AO755" s="73"/>
      <c r="AP755" s="73"/>
      <c r="AQ755" s="73"/>
      <c r="AR755" s="74"/>
    </row>
    <row r="756" spans="1:46" s="11" customFormat="1" ht="2.25" customHeight="1" x14ac:dyDescent="0.15">
      <c r="A756" s="26"/>
      <c r="B756" s="27"/>
      <c r="C756" s="28"/>
      <c r="D756" s="26"/>
      <c r="E756" s="28"/>
      <c r="F756" s="26"/>
      <c r="G756" s="27"/>
      <c r="H756" s="28"/>
      <c r="I756" s="26"/>
      <c r="J756" s="27"/>
      <c r="K756" s="28"/>
      <c r="L756" s="26"/>
      <c r="M756" s="27"/>
      <c r="N756" s="27"/>
      <c r="O756" s="27"/>
      <c r="P756" s="28"/>
      <c r="Q756" s="27"/>
      <c r="R756" s="27"/>
      <c r="S756" s="27"/>
      <c r="T756" s="28"/>
      <c r="U756" s="27"/>
      <c r="V756" s="27"/>
      <c r="W756" s="27"/>
      <c r="X756" s="28"/>
      <c r="Y756" s="27"/>
      <c r="Z756" s="27"/>
      <c r="AA756" s="27"/>
      <c r="AB756" s="26"/>
      <c r="AC756" s="28"/>
      <c r="AD756" s="29"/>
      <c r="AE756" s="29"/>
      <c r="AF756" s="29"/>
      <c r="AG756" s="30"/>
      <c r="AH756" s="29"/>
      <c r="AI756" s="29"/>
      <c r="AJ756" s="29"/>
      <c r="AK756" s="30"/>
      <c r="AL756" s="29"/>
      <c r="AM756" s="29"/>
      <c r="AN756" s="29"/>
      <c r="AO756" s="30"/>
      <c r="AP756" s="29"/>
      <c r="AQ756" s="29"/>
      <c r="AR756" s="30"/>
    </row>
    <row r="757" spans="1:46" s="11" customFormat="1" ht="13.5" customHeight="1" x14ac:dyDescent="0.15">
      <c r="A757" s="99"/>
      <c r="B757" s="100"/>
      <c r="C757" s="101"/>
      <c r="D757" s="102"/>
      <c r="E757" s="103"/>
      <c r="F757" s="79"/>
      <c r="G757" s="80"/>
      <c r="H757" s="81"/>
      <c r="I757" s="105" t="str">
        <f>IF(OR(D757="",F757="",F758=""),"0",ROUNDDOWN(D757*F757/F758,2))</f>
        <v>0</v>
      </c>
      <c r="J757" s="106"/>
      <c r="K757" s="107"/>
      <c r="L757" s="93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5"/>
      <c r="AB757" s="79"/>
      <c r="AC757" s="81"/>
      <c r="AD757" s="72" t="str">
        <f>IF(OR(L757="",AB757="",AB758=""),"0",ROUNDDOWN(L757*AB757/AB758,0))</f>
        <v>0</v>
      </c>
      <c r="AE757" s="73"/>
      <c r="AF757" s="73"/>
      <c r="AG757" s="73"/>
      <c r="AH757" s="73"/>
      <c r="AI757" s="73"/>
      <c r="AJ757" s="73"/>
      <c r="AK757" s="73"/>
      <c r="AL757" s="73"/>
      <c r="AM757" s="73"/>
      <c r="AN757" s="73"/>
      <c r="AO757" s="73"/>
      <c r="AP757" s="73"/>
      <c r="AQ757" s="73"/>
      <c r="AR757" s="74"/>
    </row>
    <row r="758" spans="1:46" s="11" customFormat="1" ht="13.5" customHeight="1" x14ac:dyDescent="0.15">
      <c r="A758" s="76"/>
      <c r="B758" s="77"/>
      <c r="C758" s="78"/>
      <c r="D758" s="104"/>
      <c r="E758" s="103"/>
      <c r="F758" s="79"/>
      <c r="G758" s="80"/>
      <c r="H758" s="81"/>
      <c r="I758" s="108"/>
      <c r="J758" s="109"/>
      <c r="K758" s="110"/>
      <c r="L758" s="96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5"/>
      <c r="AB758" s="79"/>
      <c r="AC758" s="81"/>
      <c r="AD758" s="75"/>
      <c r="AE758" s="73"/>
      <c r="AF758" s="73"/>
      <c r="AG758" s="73"/>
      <c r="AH758" s="73"/>
      <c r="AI758" s="73"/>
      <c r="AJ758" s="73"/>
      <c r="AK758" s="73"/>
      <c r="AL758" s="73"/>
      <c r="AM758" s="73"/>
      <c r="AN758" s="73"/>
      <c r="AO758" s="73"/>
      <c r="AP758" s="73"/>
      <c r="AQ758" s="73"/>
      <c r="AR758" s="74"/>
    </row>
    <row r="759" spans="1:46" s="11" customFormat="1" ht="2.25" customHeight="1" x14ac:dyDescent="0.15">
      <c r="A759" s="26"/>
      <c r="B759" s="27"/>
      <c r="C759" s="28"/>
      <c r="D759" s="26"/>
      <c r="E759" s="28"/>
      <c r="F759" s="26"/>
      <c r="G759" s="27"/>
      <c r="H759" s="28"/>
      <c r="I759" s="26"/>
      <c r="J759" s="27"/>
      <c r="K759" s="28"/>
      <c r="L759" s="26"/>
      <c r="M759" s="27"/>
      <c r="N759" s="27"/>
      <c r="O759" s="27"/>
      <c r="P759" s="28"/>
      <c r="Q759" s="27"/>
      <c r="R759" s="27"/>
      <c r="S759" s="27"/>
      <c r="T759" s="28"/>
      <c r="U759" s="27"/>
      <c r="V759" s="27"/>
      <c r="W759" s="27"/>
      <c r="X759" s="28"/>
      <c r="Y759" s="27"/>
      <c r="Z759" s="27"/>
      <c r="AA759" s="27"/>
      <c r="AB759" s="26"/>
      <c r="AC759" s="28"/>
      <c r="AD759" s="29"/>
      <c r="AE759" s="29"/>
      <c r="AF759" s="29"/>
      <c r="AG759" s="30"/>
      <c r="AH759" s="29"/>
      <c r="AI759" s="29"/>
      <c r="AJ759" s="29"/>
      <c r="AK759" s="30"/>
      <c r="AL759" s="29"/>
      <c r="AM759" s="29"/>
      <c r="AN759" s="29"/>
      <c r="AO759" s="30"/>
      <c r="AP759" s="29"/>
      <c r="AQ759" s="29"/>
      <c r="AR759" s="30"/>
    </row>
    <row r="760" spans="1:46" s="11" customFormat="1" ht="13.5" customHeight="1" x14ac:dyDescent="0.15">
      <c r="A760" s="55" t="s">
        <v>3</v>
      </c>
      <c r="B760" s="56"/>
      <c r="C760" s="57"/>
      <c r="D760" s="82"/>
      <c r="E760" s="83"/>
      <c r="F760" s="84"/>
      <c r="G760" s="84"/>
      <c r="H760" s="84"/>
      <c r="I760" s="84"/>
      <c r="J760" s="84"/>
      <c r="K760" s="85"/>
      <c r="L760" s="93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5"/>
      <c r="AB760" s="97">
        <v>1</v>
      </c>
      <c r="AC760" s="60"/>
      <c r="AD760" s="72" t="str">
        <f>IF(OR(L760="",AB760="",AB761=""),"0",ROUNDDOWN(L760*AB760/AB761,0))</f>
        <v>0</v>
      </c>
      <c r="AE760" s="73"/>
      <c r="AF760" s="73"/>
      <c r="AG760" s="73"/>
      <c r="AH760" s="73"/>
      <c r="AI760" s="73"/>
      <c r="AJ760" s="73"/>
      <c r="AK760" s="73"/>
      <c r="AL760" s="73"/>
      <c r="AM760" s="73"/>
      <c r="AN760" s="73"/>
      <c r="AO760" s="73"/>
      <c r="AP760" s="73"/>
      <c r="AQ760" s="73"/>
      <c r="AR760" s="74"/>
    </row>
    <row r="761" spans="1:46" s="11" customFormat="1" ht="13.5" customHeight="1" x14ac:dyDescent="0.15">
      <c r="A761" s="58"/>
      <c r="B761" s="59"/>
      <c r="C761" s="60"/>
      <c r="D761" s="86"/>
      <c r="E761" s="87"/>
      <c r="F761" s="88"/>
      <c r="G761" s="88"/>
      <c r="H761" s="88"/>
      <c r="I761" s="88"/>
      <c r="J761" s="88"/>
      <c r="K761" s="89"/>
      <c r="L761" s="96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5"/>
      <c r="AB761" s="97">
        <v>2</v>
      </c>
      <c r="AC761" s="60"/>
      <c r="AD761" s="75"/>
      <c r="AE761" s="73"/>
      <c r="AF761" s="73"/>
      <c r="AG761" s="73"/>
      <c r="AH761" s="73"/>
      <c r="AI761" s="73"/>
      <c r="AJ761" s="73"/>
      <c r="AK761" s="73"/>
      <c r="AL761" s="73"/>
      <c r="AM761" s="73"/>
      <c r="AN761" s="73"/>
      <c r="AO761" s="73"/>
      <c r="AP761" s="73"/>
      <c r="AQ761" s="73"/>
      <c r="AR761" s="74"/>
    </row>
    <row r="762" spans="1:46" s="11" customFormat="1" ht="2.25" customHeight="1" x14ac:dyDescent="0.15">
      <c r="A762" s="26"/>
      <c r="B762" s="27"/>
      <c r="C762" s="28"/>
      <c r="D762" s="90"/>
      <c r="E762" s="91"/>
      <c r="F762" s="91"/>
      <c r="G762" s="91"/>
      <c r="H762" s="91"/>
      <c r="I762" s="91"/>
      <c r="J762" s="91"/>
      <c r="K762" s="92"/>
      <c r="L762" s="26"/>
      <c r="M762" s="27"/>
      <c r="N762" s="27"/>
      <c r="O762" s="27"/>
      <c r="P762" s="28"/>
      <c r="Q762" s="27"/>
      <c r="R762" s="27"/>
      <c r="S762" s="27"/>
      <c r="T762" s="28"/>
      <c r="U762" s="27"/>
      <c r="V762" s="27"/>
      <c r="W762" s="27"/>
      <c r="X762" s="28"/>
      <c r="Y762" s="27"/>
      <c r="Z762" s="27"/>
      <c r="AA762" s="27"/>
      <c r="AB762" s="26"/>
      <c r="AC762" s="28"/>
      <c r="AD762" s="27"/>
      <c r="AE762" s="27"/>
      <c r="AF762" s="27"/>
      <c r="AG762" s="28"/>
      <c r="AH762" s="27"/>
      <c r="AI762" s="27"/>
      <c r="AJ762" s="27"/>
      <c r="AK762" s="28"/>
      <c r="AL762" s="27"/>
      <c r="AM762" s="27"/>
      <c r="AN762" s="27"/>
      <c r="AO762" s="28"/>
      <c r="AP762" s="27"/>
      <c r="AQ762" s="27"/>
      <c r="AR762" s="28"/>
    </row>
    <row r="763" spans="1:46" s="11" customFormat="1" ht="13.5" customHeight="1" x14ac:dyDescent="0.15">
      <c r="A763" s="55" t="s">
        <v>2</v>
      </c>
      <c r="B763" s="56"/>
      <c r="C763" s="57"/>
      <c r="D763" s="61">
        <f>D751+D754+D757</f>
        <v>0</v>
      </c>
      <c r="E763" s="62"/>
      <c r="F763" s="64"/>
      <c r="G763" s="65"/>
      <c r="H763" s="66"/>
      <c r="I763" s="61">
        <f>I751+I754+I757</f>
        <v>0</v>
      </c>
      <c r="J763" s="70"/>
      <c r="K763" s="71"/>
      <c r="L763" s="37">
        <f>L751+L754+L757+L760</f>
        <v>0</v>
      </c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9"/>
      <c r="AB763" s="64"/>
      <c r="AC763" s="66"/>
      <c r="AD763" s="37">
        <f>AD751+AD754+AD757+AD760</f>
        <v>0</v>
      </c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9"/>
    </row>
    <row r="764" spans="1:46" s="11" customFormat="1" ht="13.5" customHeight="1" x14ac:dyDescent="0.15">
      <c r="A764" s="58"/>
      <c r="B764" s="59"/>
      <c r="C764" s="60"/>
      <c r="D764" s="63"/>
      <c r="E764" s="62"/>
      <c r="F764" s="67"/>
      <c r="G764" s="68"/>
      <c r="H764" s="69"/>
      <c r="I764" s="63"/>
      <c r="J764" s="70"/>
      <c r="K764" s="71"/>
      <c r="L764" s="40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9"/>
      <c r="AB764" s="67"/>
      <c r="AC764" s="69"/>
      <c r="AD764" s="40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9"/>
    </row>
    <row r="765" spans="1:46" s="11" customFormat="1" ht="2.25" customHeight="1" thickBot="1" x14ac:dyDescent="0.2">
      <c r="A765" s="31"/>
      <c r="B765" s="32"/>
      <c r="C765" s="33"/>
      <c r="D765" s="31"/>
      <c r="E765" s="33"/>
      <c r="F765" s="31"/>
      <c r="G765" s="32"/>
      <c r="H765" s="33"/>
      <c r="I765" s="31"/>
      <c r="J765" s="32"/>
      <c r="K765" s="33"/>
      <c r="L765" s="31"/>
      <c r="M765" s="32"/>
      <c r="N765" s="32"/>
      <c r="O765" s="32"/>
      <c r="P765" s="33"/>
      <c r="Q765" s="32"/>
      <c r="R765" s="32"/>
      <c r="S765" s="32"/>
      <c r="T765" s="33"/>
      <c r="U765" s="32"/>
      <c r="V765" s="32"/>
      <c r="W765" s="32"/>
      <c r="X765" s="33"/>
      <c r="Y765" s="32"/>
      <c r="Z765" s="32"/>
      <c r="AA765" s="32"/>
      <c r="AB765" s="31"/>
      <c r="AC765" s="33"/>
      <c r="AD765" s="32"/>
      <c r="AE765" s="32"/>
      <c r="AF765" s="32"/>
      <c r="AG765" s="33"/>
      <c r="AH765" s="32"/>
      <c r="AI765" s="32"/>
      <c r="AJ765" s="32"/>
      <c r="AK765" s="33"/>
      <c r="AL765" s="32"/>
      <c r="AM765" s="32"/>
      <c r="AN765" s="32"/>
      <c r="AO765" s="33"/>
      <c r="AP765" s="32"/>
      <c r="AQ765" s="32"/>
      <c r="AR765" s="33"/>
    </row>
    <row r="766" spans="1:46" s="11" customFormat="1" ht="37.5" customHeight="1" thickTop="1" x14ac:dyDescent="0.2">
      <c r="A766" s="41" t="s">
        <v>1</v>
      </c>
      <c r="B766" s="42"/>
      <c r="C766" s="42"/>
      <c r="D766" s="42"/>
      <c r="E766" s="42"/>
      <c r="F766" s="42"/>
      <c r="G766" s="42"/>
      <c r="H766" s="43"/>
      <c r="I766" s="44">
        <f>I726+I744+I763</f>
        <v>0</v>
      </c>
      <c r="J766" s="45"/>
      <c r="K766" s="46"/>
      <c r="L766" s="41" t="s">
        <v>0</v>
      </c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3"/>
      <c r="AD766" s="50">
        <f>AD726+AD744+AD763</f>
        <v>0</v>
      </c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2"/>
      <c r="AS766" s="53" t="s">
        <v>119</v>
      </c>
      <c r="AT766" s="54"/>
    </row>
    <row r="767" spans="1:46" ht="2.25" customHeight="1" x14ac:dyDescent="0.15">
      <c r="A767" s="10"/>
      <c r="B767" s="9"/>
      <c r="C767" s="9"/>
      <c r="D767" s="9"/>
      <c r="E767" s="9"/>
      <c r="F767" s="9"/>
      <c r="G767" s="9"/>
      <c r="H767" s="8"/>
      <c r="I767" s="47"/>
      <c r="J767" s="48"/>
      <c r="K767" s="49"/>
      <c r="L767" s="7"/>
      <c r="M767" s="6"/>
      <c r="N767" s="6"/>
      <c r="O767" s="6"/>
      <c r="P767" s="5"/>
      <c r="Q767" s="6"/>
      <c r="R767" s="6"/>
      <c r="S767" s="6"/>
      <c r="T767" s="5"/>
      <c r="U767" s="6"/>
      <c r="V767" s="6"/>
      <c r="W767" s="6"/>
      <c r="X767" s="5"/>
      <c r="Y767" s="6"/>
      <c r="Z767" s="6"/>
      <c r="AA767" s="6"/>
      <c r="AB767" s="7"/>
      <c r="AC767" s="5"/>
      <c r="AD767" s="6"/>
      <c r="AE767" s="6"/>
      <c r="AF767" s="6"/>
      <c r="AG767" s="5"/>
      <c r="AH767" s="6"/>
      <c r="AI767" s="6"/>
      <c r="AJ767" s="6"/>
      <c r="AK767" s="5"/>
      <c r="AL767" s="6"/>
      <c r="AM767" s="6"/>
      <c r="AN767" s="6"/>
      <c r="AO767" s="5"/>
      <c r="AP767" s="6"/>
      <c r="AQ767" s="6"/>
      <c r="AR767" s="5"/>
    </row>
    <row r="768" spans="1:46" s="11" customFormat="1" ht="27" customHeight="1" x14ac:dyDescent="0.15">
      <c r="A768" s="20" t="s">
        <v>22</v>
      </c>
      <c r="B768" s="21" t="s">
        <v>21</v>
      </c>
      <c r="C768" s="140"/>
      <c r="D768" s="141"/>
      <c r="E768" s="141"/>
      <c r="F768" s="141"/>
      <c r="G768" s="142"/>
      <c r="H768" s="136" t="s">
        <v>20</v>
      </c>
      <c r="I768" s="125"/>
      <c r="J768" s="140"/>
      <c r="K768" s="141"/>
      <c r="L768" s="141"/>
      <c r="M768" s="141"/>
      <c r="N768" s="141"/>
      <c r="O768" s="141"/>
      <c r="P768" s="141"/>
      <c r="Q768" s="141"/>
      <c r="R768" s="141"/>
      <c r="S768" s="141"/>
      <c r="T768" s="141"/>
      <c r="U768" s="141"/>
      <c r="V768" s="141"/>
      <c r="W768" s="141"/>
      <c r="X768" s="141"/>
      <c r="Y768" s="141"/>
      <c r="Z768" s="141"/>
      <c r="AA768" s="141"/>
      <c r="AB768" s="141"/>
      <c r="AC768" s="141"/>
      <c r="AD768" s="141"/>
      <c r="AE768" s="141"/>
      <c r="AF768" s="141"/>
      <c r="AG768" s="141"/>
      <c r="AH768" s="141"/>
      <c r="AI768" s="141"/>
      <c r="AJ768" s="141"/>
      <c r="AK768" s="141"/>
      <c r="AL768" s="141"/>
      <c r="AM768" s="141"/>
      <c r="AN768" s="141"/>
      <c r="AO768" s="141"/>
      <c r="AP768" s="141"/>
      <c r="AQ768" s="141"/>
      <c r="AR768" s="142"/>
    </row>
    <row r="769" spans="1:46" s="11" customFormat="1" ht="15" customHeight="1" x14ac:dyDescent="0.15">
      <c r="A769" s="114" t="s">
        <v>19</v>
      </c>
      <c r="B769" s="115"/>
      <c r="C769" s="57"/>
      <c r="D769" s="119" t="s">
        <v>18</v>
      </c>
      <c r="E769" s="120"/>
      <c r="F769" s="120"/>
      <c r="G769" s="120"/>
      <c r="H769" s="120"/>
      <c r="I769" s="120"/>
      <c r="J769" s="120"/>
      <c r="K769" s="121"/>
      <c r="L769" s="119" t="s">
        <v>17</v>
      </c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1"/>
      <c r="AT769" s="137" t="s">
        <v>23</v>
      </c>
    </row>
    <row r="770" spans="1:46" s="11" customFormat="1" ht="30" customHeight="1" x14ac:dyDescent="0.15">
      <c r="A770" s="116"/>
      <c r="B770" s="117"/>
      <c r="C770" s="118"/>
      <c r="D770" s="122" t="s">
        <v>16</v>
      </c>
      <c r="E770" s="121"/>
      <c r="F770" s="123" t="s">
        <v>15</v>
      </c>
      <c r="G770" s="124"/>
      <c r="H770" s="125"/>
      <c r="I770" s="122" t="s">
        <v>14</v>
      </c>
      <c r="J770" s="120"/>
      <c r="K770" s="121"/>
      <c r="L770" s="122" t="s">
        <v>13</v>
      </c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1"/>
      <c r="AB770" s="123" t="s">
        <v>12</v>
      </c>
      <c r="AC770" s="125"/>
      <c r="AD770" s="122" t="s">
        <v>11</v>
      </c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1"/>
      <c r="AT770" s="138"/>
    </row>
    <row r="771" spans="1:46" s="11" customFormat="1" ht="12" customHeight="1" x14ac:dyDescent="0.15">
      <c r="A771" s="22"/>
      <c r="B771" s="23"/>
      <c r="C771" s="24"/>
      <c r="D771" s="23"/>
      <c r="E771" s="25" t="s">
        <v>10</v>
      </c>
      <c r="F771" s="22"/>
      <c r="G771" s="23"/>
      <c r="H771" s="24"/>
      <c r="I771" s="23"/>
      <c r="J771" s="23"/>
      <c r="K771" s="25" t="s">
        <v>10</v>
      </c>
      <c r="L771" s="22"/>
      <c r="M771" s="23"/>
      <c r="N771" s="23"/>
      <c r="O771" s="132" t="s">
        <v>9</v>
      </c>
      <c r="P771" s="132"/>
      <c r="Q771" s="132"/>
      <c r="R771" s="23"/>
      <c r="S771" s="132" t="s">
        <v>8</v>
      </c>
      <c r="T771" s="132"/>
      <c r="U771" s="132"/>
      <c r="V771" s="23"/>
      <c r="W771" s="98" t="s">
        <v>7</v>
      </c>
      <c r="X771" s="98"/>
      <c r="Y771" s="98"/>
      <c r="Z771" s="126" t="s">
        <v>6</v>
      </c>
      <c r="AA771" s="126"/>
      <c r="AB771" s="22"/>
      <c r="AC771" s="24"/>
      <c r="AD771" s="23"/>
      <c r="AE771" s="23"/>
      <c r="AF771" s="132" t="s">
        <v>9</v>
      </c>
      <c r="AG771" s="132"/>
      <c r="AH771" s="132"/>
      <c r="AI771" s="23"/>
      <c r="AJ771" s="132" t="s">
        <v>8</v>
      </c>
      <c r="AK771" s="132"/>
      <c r="AL771" s="132"/>
      <c r="AM771" s="23"/>
      <c r="AN771" s="98" t="s">
        <v>7</v>
      </c>
      <c r="AO771" s="98"/>
      <c r="AP771" s="98"/>
      <c r="AQ771" s="126" t="s">
        <v>6</v>
      </c>
      <c r="AR771" s="127"/>
      <c r="AT771" s="138"/>
    </row>
    <row r="772" spans="1:46" s="11" customFormat="1" ht="11.25" customHeight="1" x14ac:dyDescent="0.15">
      <c r="A772" s="128" t="s">
        <v>5</v>
      </c>
      <c r="B772" s="129"/>
      <c r="C772" s="130"/>
      <c r="D772" s="102"/>
      <c r="E772" s="103"/>
      <c r="F772" s="79"/>
      <c r="G772" s="80"/>
      <c r="H772" s="81"/>
      <c r="I772" s="131" t="str">
        <f>IF(OR(D772="",F772="",F773=""),"0",ROUNDDOWN(D772*F772/F773,2))</f>
        <v>0</v>
      </c>
      <c r="J772" s="109"/>
      <c r="K772" s="110"/>
      <c r="L772" s="93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5"/>
      <c r="AB772" s="79"/>
      <c r="AC772" s="81"/>
      <c r="AD772" s="72" t="str">
        <f>IF(OR(L772="",AB772="",AB773=""),"0",ROUNDDOWN(L772*AB772/AB773,0))</f>
        <v>0</v>
      </c>
      <c r="AE772" s="73"/>
      <c r="AF772" s="73"/>
      <c r="AG772" s="73"/>
      <c r="AH772" s="73"/>
      <c r="AI772" s="73"/>
      <c r="AJ772" s="73"/>
      <c r="AK772" s="73"/>
      <c r="AL772" s="73"/>
      <c r="AM772" s="73"/>
      <c r="AN772" s="73"/>
      <c r="AO772" s="73"/>
      <c r="AP772" s="73"/>
      <c r="AQ772" s="73"/>
      <c r="AR772" s="74"/>
      <c r="AT772" s="138"/>
    </row>
    <row r="773" spans="1:46" s="11" customFormat="1" ht="11.25" customHeight="1" x14ac:dyDescent="0.15">
      <c r="A773" s="76" t="s">
        <v>4</v>
      </c>
      <c r="B773" s="77"/>
      <c r="C773" s="78"/>
      <c r="D773" s="104"/>
      <c r="E773" s="103"/>
      <c r="F773" s="79"/>
      <c r="G773" s="80"/>
      <c r="H773" s="81"/>
      <c r="I773" s="108"/>
      <c r="J773" s="109"/>
      <c r="K773" s="110"/>
      <c r="L773" s="96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5"/>
      <c r="AB773" s="79"/>
      <c r="AC773" s="81"/>
      <c r="AD773" s="75"/>
      <c r="AE773" s="73"/>
      <c r="AF773" s="73"/>
      <c r="AG773" s="73"/>
      <c r="AH773" s="73"/>
      <c r="AI773" s="73"/>
      <c r="AJ773" s="73"/>
      <c r="AK773" s="73"/>
      <c r="AL773" s="73"/>
      <c r="AM773" s="73"/>
      <c r="AN773" s="73"/>
      <c r="AO773" s="73"/>
      <c r="AP773" s="73"/>
      <c r="AQ773" s="73"/>
      <c r="AR773" s="74"/>
      <c r="AT773" s="138"/>
    </row>
    <row r="774" spans="1:46" s="11" customFormat="1" ht="2.25" customHeight="1" x14ac:dyDescent="0.15">
      <c r="A774" s="26"/>
      <c r="B774" s="27"/>
      <c r="C774" s="28"/>
      <c r="D774" s="27"/>
      <c r="E774" s="27"/>
      <c r="F774" s="26"/>
      <c r="G774" s="27"/>
      <c r="H774" s="28"/>
      <c r="I774" s="27"/>
      <c r="J774" s="27"/>
      <c r="K774" s="27"/>
      <c r="L774" s="26"/>
      <c r="M774" s="27"/>
      <c r="N774" s="27"/>
      <c r="O774" s="27"/>
      <c r="P774" s="28"/>
      <c r="Q774" s="27"/>
      <c r="R774" s="27"/>
      <c r="S774" s="27"/>
      <c r="T774" s="28"/>
      <c r="U774" s="27"/>
      <c r="V774" s="27"/>
      <c r="W774" s="27"/>
      <c r="X774" s="28"/>
      <c r="Y774" s="27"/>
      <c r="Z774" s="27"/>
      <c r="AA774" s="27"/>
      <c r="AB774" s="26"/>
      <c r="AC774" s="28"/>
      <c r="AD774" s="29"/>
      <c r="AE774" s="29"/>
      <c r="AF774" s="29"/>
      <c r="AG774" s="30"/>
      <c r="AH774" s="29"/>
      <c r="AI774" s="29"/>
      <c r="AJ774" s="29"/>
      <c r="AK774" s="30"/>
      <c r="AL774" s="29"/>
      <c r="AM774" s="29"/>
      <c r="AN774" s="29"/>
      <c r="AO774" s="30"/>
      <c r="AP774" s="29"/>
      <c r="AQ774" s="29"/>
      <c r="AR774" s="30"/>
      <c r="AT774" s="138"/>
    </row>
    <row r="775" spans="1:46" s="11" customFormat="1" ht="13.5" customHeight="1" x14ac:dyDescent="0.15">
      <c r="A775" s="111" t="s">
        <v>5</v>
      </c>
      <c r="B775" s="112"/>
      <c r="C775" s="113"/>
      <c r="D775" s="102"/>
      <c r="E775" s="103"/>
      <c r="F775" s="79"/>
      <c r="G775" s="80"/>
      <c r="H775" s="81"/>
      <c r="I775" s="105" t="str">
        <f>IF(OR(D775="",F775="",F776=""),"0",ROUNDDOWN(D775*F775/F776,2))</f>
        <v>0</v>
      </c>
      <c r="J775" s="106"/>
      <c r="K775" s="107"/>
      <c r="L775" s="93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5"/>
      <c r="AB775" s="79"/>
      <c r="AC775" s="81"/>
      <c r="AD775" s="72" t="str">
        <f>IF(OR(L775="",AB775="",AB776=""),"0",ROUNDDOWN(L775*AB775/AB776,0))</f>
        <v>0</v>
      </c>
      <c r="AE775" s="73"/>
      <c r="AF775" s="73"/>
      <c r="AG775" s="73"/>
      <c r="AH775" s="73"/>
      <c r="AI775" s="73"/>
      <c r="AJ775" s="73"/>
      <c r="AK775" s="73"/>
      <c r="AL775" s="73"/>
      <c r="AM775" s="73"/>
      <c r="AN775" s="73"/>
      <c r="AO775" s="73"/>
      <c r="AP775" s="73"/>
      <c r="AQ775" s="73"/>
      <c r="AR775" s="74"/>
      <c r="AT775" s="138"/>
    </row>
    <row r="776" spans="1:46" s="11" customFormat="1" ht="13.5" customHeight="1" x14ac:dyDescent="0.15">
      <c r="A776" s="76" t="s">
        <v>4</v>
      </c>
      <c r="B776" s="77"/>
      <c r="C776" s="78"/>
      <c r="D776" s="104"/>
      <c r="E776" s="103"/>
      <c r="F776" s="79"/>
      <c r="G776" s="80"/>
      <c r="H776" s="81"/>
      <c r="I776" s="108"/>
      <c r="J776" s="109"/>
      <c r="K776" s="110"/>
      <c r="L776" s="96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5"/>
      <c r="AB776" s="79"/>
      <c r="AC776" s="81"/>
      <c r="AD776" s="75"/>
      <c r="AE776" s="73"/>
      <c r="AF776" s="73"/>
      <c r="AG776" s="73"/>
      <c r="AH776" s="73"/>
      <c r="AI776" s="73"/>
      <c r="AJ776" s="73"/>
      <c r="AK776" s="73"/>
      <c r="AL776" s="73"/>
      <c r="AM776" s="73"/>
      <c r="AN776" s="73"/>
      <c r="AO776" s="73"/>
      <c r="AP776" s="73"/>
      <c r="AQ776" s="73"/>
      <c r="AR776" s="74"/>
      <c r="AT776" s="138"/>
    </row>
    <row r="777" spans="1:46" s="11" customFormat="1" ht="2.25" customHeight="1" x14ac:dyDescent="0.15">
      <c r="A777" s="26"/>
      <c r="B777" s="27"/>
      <c r="C777" s="28"/>
      <c r="D777" s="26"/>
      <c r="E777" s="28"/>
      <c r="F777" s="26"/>
      <c r="G777" s="27"/>
      <c r="H777" s="28"/>
      <c r="I777" s="26"/>
      <c r="J777" s="27"/>
      <c r="K777" s="28"/>
      <c r="L777" s="26"/>
      <c r="M777" s="27"/>
      <c r="N777" s="27"/>
      <c r="O777" s="27"/>
      <c r="P777" s="28"/>
      <c r="Q777" s="27"/>
      <c r="R777" s="27"/>
      <c r="S777" s="27"/>
      <c r="T777" s="28"/>
      <c r="U777" s="27"/>
      <c r="V777" s="27"/>
      <c r="W777" s="27"/>
      <c r="X777" s="28"/>
      <c r="Y777" s="27"/>
      <c r="Z777" s="27"/>
      <c r="AA777" s="27"/>
      <c r="AB777" s="26"/>
      <c r="AC777" s="28"/>
      <c r="AD777" s="29"/>
      <c r="AE777" s="29"/>
      <c r="AF777" s="29"/>
      <c r="AG777" s="30"/>
      <c r="AH777" s="29"/>
      <c r="AI777" s="29"/>
      <c r="AJ777" s="29"/>
      <c r="AK777" s="30"/>
      <c r="AL777" s="29"/>
      <c r="AM777" s="29"/>
      <c r="AN777" s="29"/>
      <c r="AO777" s="30"/>
      <c r="AP777" s="29"/>
      <c r="AQ777" s="29"/>
      <c r="AR777" s="30"/>
      <c r="AT777" s="138"/>
    </row>
    <row r="778" spans="1:46" s="11" customFormat="1" ht="13.5" customHeight="1" x14ac:dyDescent="0.15">
      <c r="A778" s="99"/>
      <c r="B778" s="100"/>
      <c r="C778" s="101"/>
      <c r="D778" s="102"/>
      <c r="E778" s="103"/>
      <c r="F778" s="79"/>
      <c r="G778" s="80"/>
      <c r="H778" s="81"/>
      <c r="I778" s="105" t="str">
        <f>IF(OR(D778="",F778="",F779=""),"0",ROUNDDOWN(D778*F778/F779,2))</f>
        <v>0</v>
      </c>
      <c r="J778" s="106"/>
      <c r="K778" s="107"/>
      <c r="L778" s="93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5"/>
      <c r="AB778" s="79"/>
      <c r="AC778" s="81"/>
      <c r="AD778" s="72" t="str">
        <f>IF(OR(L778="",AB778="",AB779=""),"0",ROUNDDOWN(L778*AB778/AB779,0))</f>
        <v>0</v>
      </c>
      <c r="AE778" s="73"/>
      <c r="AF778" s="73"/>
      <c r="AG778" s="73"/>
      <c r="AH778" s="73"/>
      <c r="AI778" s="73"/>
      <c r="AJ778" s="73"/>
      <c r="AK778" s="73"/>
      <c r="AL778" s="73"/>
      <c r="AM778" s="73"/>
      <c r="AN778" s="73"/>
      <c r="AO778" s="73"/>
      <c r="AP778" s="73"/>
      <c r="AQ778" s="73"/>
      <c r="AR778" s="74"/>
      <c r="AT778" s="138"/>
    </row>
    <row r="779" spans="1:46" s="11" customFormat="1" ht="13.5" customHeight="1" x14ac:dyDescent="0.15">
      <c r="A779" s="76"/>
      <c r="B779" s="77"/>
      <c r="C779" s="78"/>
      <c r="D779" s="104"/>
      <c r="E779" s="103"/>
      <c r="F779" s="79"/>
      <c r="G779" s="80"/>
      <c r="H779" s="81"/>
      <c r="I779" s="108"/>
      <c r="J779" s="109"/>
      <c r="K779" s="110"/>
      <c r="L779" s="96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5"/>
      <c r="AB779" s="79"/>
      <c r="AC779" s="81"/>
      <c r="AD779" s="75"/>
      <c r="AE779" s="73"/>
      <c r="AF779" s="73"/>
      <c r="AG779" s="73"/>
      <c r="AH779" s="73"/>
      <c r="AI779" s="73"/>
      <c r="AJ779" s="73"/>
      <c r="AK779" s="73"/>
      <c r="AL779" s="73"/>
      <c r="AM779" s="73"/>
      <c r="AN779" s="73"/>
      <c r="AO779" s="73"/>
      <c r="AP779" s="73"/>
      <c r="AQ779" s="73"/>
      <c r="AR779" s="74"/>
      <c r="AT779" s="138"/>
    </row>
    <row r="780" spans="1:46" s="11" customFormat="1" ht="2.25" customHeight="1" x14ac:dyDescent="0.15">
      <c r="A780" s="26"/>
      <c r="B780" s="27"/>
      <c r="C780" s="28"/>
      <c r="D780" s="26"/>
      <c r="E780" s="28"/>
      <c r="F780" s="26"/>
      <c r="G780" s="27"/>
      <c r="H780" s="28"/>
      <c r="I780" s="26"/>
      <c r="J780" s="27"/>
      <c r="K780" s="28"/>
      <c r="L780" s="26"/>
      <c r="M780" s="27"/>
      <c r="N780" s="27"/>
      <c r="O780" s="27"/>
      <c r="P780" s="28"/>
      <c r="Q780" s="27"/>
      <c r="R780" s="27"/>
      <c r="S780" s="27"/>
      <c r="T780" s="28"/>
      <c r="U780" s="27"/>
      <c r="V780" s="27"/>
      <c r="W780" s="27"/>
      <c r="X780" s="28"/>
      <c r="Y780" s="27"/>
      <c r="Z780" s="27"/>
      <c r="AA780" s="27"/>
      <c r="AB780" s="26"/>
      <c r="AC780" s="28"/>
      <c r="AD780" s="29"/>
      <c r="AE780" s="29"/>
      <c r="AF780" s="29"/>
      <c r="AG780" s="30"/>
      <c r="AH780" s="29"/>
      <c r="AI780" s="29"/>
      <c r="AJ780" s="29"/>
      <c r="AK780" s="30"/>
      <c r="AL780" s="29"/>
      <c r="AM780" s="29"/>
      <c r="AN780" s="29"/>
      <c r="AO780" s="30"/>
      <c r="AP780" s="29"/>
      <c r="AQ780" s="29"/>
      <c r="AR780" s="30"/>
      <c r="AT780" s="138"/>
    </row>
    <row r="781" spans="1:46" s="11" customFormat="1" ht="13.5" customHeight="1" x14ac:dyDescent="0.15">
      <c r="A781" s="55" t="s">
        <v>3</v>
      </c>
      <c r="B781" s="56"/>
      <c r="C781" s="57"/>
      <c r="D781" s="82"/>
      <c r="E781" s="83"/>
      <c r="F781" s="84"/>
      <c r="G781" s="84"/>
      <c r="H781" s="84"/>
      <c r="I781" s="84"/>
      <c r="J781" s="84"/>
      <c r="K781" s="85"/>
      <c r="L781" s="93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5"/>
      <c r="AB781" s="97">
        <v>1</v>
      </c>
      <c r="AC781" s="60"/>
      <c r="AD781" s="72" t="str">
        <f>IF(OR(L781="",AB781="",AB782=""),"0",ROUNDDOWN(L781*AB781/AB782,0))</f>
        <v>0</v>
      </c>
      <c r="AE781" s="73"/>
      <c r="AF781" s="73"/>
      <c r="AG781" s="73"/>
      <c r="AH781" s="73"/>
      <c r="AI781" s="73"/>
      <c r="AJ781" s="73"/>
      <c r="AK781" s="73"/>
      <c r="AL781" s="73"/>
      <c r="AM781" s="73"/>
      <c r="AN781" s="73"/>
      <c r="AO781" s="73"/>
      <c r="AP781" s="73"/>
      <c r="AQ781" s="73"/>
      <c r="AR781" s="74"/>
      <c r="AT781" s="138"/>
    </row>
    <row r="782" spans="1:46" s="11" customFormat="1" ht="13.5" customHeight="1" x14ac:dyDescent="0.15">
      <c r="A782" s="58"/>
      <c r="B782" s="59"/>
      <c r="C782" s="60"/>
      <c r="D782" s="86"/>
      <c r="E782" s="87"/>
      <c r="F782" s="88"/>
      <c r="G782" s="88"/>
      <c r="H782" s="88"/>
      <c r="I782" s="88"/>
      <c r="J782" s="88"/>
      <c r="K782" s="89"/>
      <c r="L782" s="96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5"/>
      <c r="AB782" s="97">
        <v>2</v>
      </c>
      <c r="AC782" s="60"/>
      <c r="AD782" s="75"/>
      <c r="AE782" s="73"/>
      <c r="AF782" s="73"/>
      <c r="AG782" s="73"/>
      <c r="AH782" s="73"/>
      <c r="AI782" s="73"/>
      <c r="AJ782" s="73"/>
      <c r="AK782" s="73"/>
      <c r="AL782" s="73"/>
      <c r="AM782" s="73"/>
      <c r="AN782" s="73"/>
      <c r="AO782" s="73"/>
      <c r="AP782" s="73"/>
      <c r="AQ782" s="73"/>
      <c r="AR782" s="74"/>
      <c r="AT782" s="138"/>
    </row>
    <row r="783" spans="1:46" s="11" customFormat="1" ht="2.25" customHeight="1" x14ac:dyDescent="0.15">
      <c r="A783" s="26"/>
      <c r="B783" s="27"/>
      <c r="C783" s="28"/>
      <c r="D783" s="90"/>
      <c r="E783" s="91"/>
      <c r="F783" s="91"/>
      <c r="G783" s="91"/>
      <c r="H783" s="91"/>
      <c r="I783" s="91"/>
      <c r="J783" s="91"/>
      <c r="K783" s="92"/>
      <c r="L783" s="26"/>
      <c r="M783" s="27"/>
      <c r="N783" s="27"/>
      <c r="O783" s="27"/>
      <c r="P783" s="28"/>
      <c r="Q783" s="27"/>
      <c r="R783" s="27"/>
      <c r="S783" s="27"/>
      <c r="T783" s="28"/>
      <c r="U783" s="27"/>
      <c r="V783" s="27"/>
      <c r="W783" s="27"/>
      <c r="X783" s="28"/>
      <c r="Y783" s="27"/>
      <c r="Z783" s="27"/>
      <c r="AA783" s="27"/>
      <c r="AB783" s="26"/>
      <c r="AC783" s="28"/>
      <c r="AD783" s="27"/>
      <c r="AE783" s="27"/>
      <c r="AF783" s="27"/>
      <c r="AG783" s="28"/>
      <c r="AH783" s="27"/>
      <c r="AI783" s="27"/>
      <c r="AJ783" s="27"/>
      <c r="AK783" s="28"/>
      <c r="AL783" s="27"/>
      <c r="AM783" s="27"/>
      <c r="AN783" s="27"/>
      <c r="AO783" s="28"/>
      <c r="AP783" s="27"/>
      <c r="AQ783" s="27"/>
      <c r="AR783" s="28"/>
      <c r="AT783" s="138"/>
    </row>
    <row r="784" spans="1:46" s="11" customFormat="1" ht="13.5" customHeight="1" x14ac:dyDescent="0.15">
      <c r="A784" s="55" t="s">
        <v>2</v>
      </c>
      <c r="B784" s="56"/>
      <c r="C784" s="57"/>
      <c r="D784" s="61">
        <f>D772+D775+D778</f>
        <v>0</v>
      </c>
      <c r="E784" s="62"/>
      <c r="F784" s="64"/>
      <c r="G784" s="65"/>
      <c r="H784" s="66"/>
      <c r="I784" s="61">
        <f>I772+I775+I778</f>
        <v>0</v>
      </c>
      <c r="J784" s="70"/>
      <c r="K784" s="71"/>
      <c r="L784" s="37">
        <f>L772+L775+L778+L781</f>
        <v>0</v>
      </c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9"/>
      <c r="AB784" s="64"/>
      <c r="AC784" s="66"/>
      <c r="AD784" s="37">
        <f>AD772+AD775+AD778+AD781</f>
        <v>0</v>
      </c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9"/>
      <c r="AT784" s="138"/>
    </row>
    <row r="785" spans="1:46" s="11" customFormat="1" ht="13.5" customHeight="1" x14ac:dyDescent="0.15">
      <c r="A785" s="58"/>
      <c r="B785" s="59"/>
      <c r="C785" s="60"/>
      <c r="D785" s="63"/>
      <c r="E785" s="62"/>
      <c r="F785" s="67"/>
      <c r="G785" s="68"/>
      <c r="H785" s="69"/>
      <c r="I785" s="63"/>
      <c r="J785" s="70"/>
      <c r="K785" s="71"/>
      <c r="L785" s="40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9"/>
      <c r="AB785" s="67"/>
      <c r="AC785" s="69"/>
      <c r="AD785" s="40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9"/>
      <c r="AT785" s="138"/>
    </row>
    <row r="786" spans="1:46" s="11" customFormat="1" ht="2.25" customHeight="1" thickBot="1" x14ac:dyDescent="0.2">
      <c r="A786" s="31"/>
      <c r="B786" s="32"/>
      <c r="C786" s="33"/>
      <c r="D786" s="31"/>
      <c r="E786" s="33"/>
      <c r="F786" s="31"/>
      <c r="G786" s="32"/>
      <c r="H786" s="33"/>
      <c r="I786" s="31"/>
      <c r="J786" s="32"/>
      <c r="K786" s="33"/>
      <c r="L786" s="31"/>
      <c r="M786" s="32"/>
      <c r="N786" s="32"/>
      <c r="O786" s="32"/>
      <c r="P786" s="33"/>
      <c r="Q786" s="32"/>
      <c r="R786" s="32"/>
      <c r="S786" s="32"/>
      <c r="T786" s="33"/>
      <c r="U786" s="32"/>
      <c r="V786" s="32"/>
      <c r="W786" s="32"/>
      <c r="X786" s="33"/>
      <c r="Y786" s="32"/>
      <c r="Z786" s="32"/>
      <c r="AA786" s="32"/>
      <c r="AB786" s="31"/>
      <c r="AC786" s="33"/>
      <c r="AD786" s="32"/>
      <c r="AE786" s="32"/>
      <c r="AF786" s="32"/>
      <c r="AG786" s="33"/>
      <c r="AH786" s="32"/>
      <c r="AI786" s="32"/>
      <c r="AJ786" s="32"/>
      <c r="AK786" s="33"/>
      <c r="AL786" s="32"/>
      <c r="AM786" s="32"/>
      <c r="AN786" s="32"/>
      <c r="AO786" s="33"/>
      <c r="AP786" s="32"/>
      <c r="AQ786" s="32"/>
      <c r="AR786" s="33"/>
      <c r="AT786" s="138"/>
    </row>
    <row r="787" spans="1:46" s="11" customFormat="1" ht="27" customHeight="1" thickTop="1" x14ac:dyDescent="0.15">
      <c r="A787" s="20" t="s">
        <v>22</v>
      </c>
      <c r="B787" s="21" t="s">
        <v>21</v>
      </c>
      <c r="C787" s="133"/>
      <c r="D787" s="134"/>
      <c r="E787" s="134"/>
      <c r="F787" s="134"/>
      <c r="G787" s="135"/>
      <c r="H787" s="136" t="s">
        <v>20</v>
      </c>
      <c r="I787" s="125"/>
      <c r="J787" s="133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  <c r="AA787" s="134"/>
      <c r="AB787" s="134"/>
      <c r="AC787" s="134"/>
      <c r="AD787" s="134"/>
      <c r="AE787" s="134"/>
      <c r="AF787" s="134"/>
      <c r="AG787" s="134"/>
      <c r="AH787" s="134"/>
      <c r="AI787" s="134"/>
      <c r="AJ787" s="134"/>
      <c r="AK787" s="134"/>
      <c r="AL787" s="134"/>
      <c r="AM787" s="134"/>
      <c r="AN787" s="134"/>
      <c r="AO787" s="134"/>
      <c r="AP787" s="134"/>
      <c r="AQ787" s="134"/>
      <c r="AR787" s="135"/>
      <c r="AT787" s="138"/>
    </row>
    <row r="788" spans="1:46" s="11" customFormat="1" ht="15" customHeight="1" x14ac:dyDescent="0.15">
      <c r="A788" s="114" t="s">
        <v>19</v>
      </c>
      <c r="B788" s="115"/>
      <c r="C788" s="57"/>
      <c r="D788" s="119" t="s">
        <v>18</v>
      </c>
      <c r="E788" s="120"/>
      <c r="F788" s="120"/>
      <c r="G788" s="120"/>
      <c r="H788" s="120"/>
      <c r="I788" s="120"/>
      <c r="J788" s="120"/>
      <c r="K788" s="121"/>
      <c r="L788" s="119" t="s">
        <v>17</v>
      </c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1"/>
      <c r="AT788" s="139"/>
    </row>
    <row r="789" spans="1:46" s="11" customFormat="1" ht="30" customHeight="1" x14ac:dyDescent="0.15">
      <c r="A789" s="116"/>
      <c r="B789" s="117"/>
      <c r="C789" s="118"/>
      <c r="D789" s="122" t="s">
        <v>16</v>
      </c>
      <c r="E789" s="121"/>
      <c r="F789" s="123" t="s">
        <v>15</v>
      </c>
      <c r="G789" s="124"/>
      <c r="H789" s="125"/>
      <c r="I789" s="122" t="s">
        <v>14</v>
      </c>
      <c r="J789" s="120"/>
      <c r="K789" s="121"/>
      <c r="L789" s="122" t="s">
        <v>13</v>
      </c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1"/>
      <c r="AB789" s="123" t="s">
        <v>12</v>
      </c>
      <c r="AC789" s="125"/>
      <c r="AD789" s="122" t="s">
        <v>11</v>
      </c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1"/>
      <c r="AT789" s="139"/>
    </row>
    <row r="790" spans="1:46" s="11" customFormat="1" ht="12" customHeight="1" x14ac:dyDescent="0.15">
      <c r="A790" s="22"/>
      <c r="B790" s="23"/>
      <c r="C790" s="24"/>
      <c r="D790" s="23"/>
      <c r="E790" s="25" t="s">
        <v>10</v>
      </c>
      <c r="F790" s="22"/>
      <c r="G790" s="23"/>
      <c r="H790" s="24"/>
      <c r="I790" s="23"/>
      <c r="J790" s="23"/>
      <c r="K790" s="25" t="s">
        <v>10</v>
      </c>
      <c r="L790" s="22"/>
      <c r="M790" s="23"/>
      <c r="N790" s="23"/>
      <c r="O790" s="132" t="s">
        <v>9</v>
      </c>
      <c r="P790" s="132"/>
      <c r="Q790" s="132"/>
      <c r="R790" s="23"/>
      <c r="S790" s="132" t="s">
        <v>8</v>
      </c>
      <c r="T790" s="132"/>
      <c r="U790" s="132"/>
      <c r="V790" s="23"/>
      <c r="W790" s="98" t="s">
        <v>7</v>
      </c>
      <c r="X790" s="98"/>
      <c r="Y790" s="98"/>
      <c r="Z790" s="126" t="s">
        <v>6</v>
      </c>
      <c r="AA790" s="126"/>
      <c r="AB790" s="22"/>
      <c r="AC790" s="24"/>
      <c r="AD790" s="23"/>
      <c r="AE790" s="23"/>
      <c r="AF790" s="132" t="s">
        <v>9</v>
      </c>
      <c r="AG790" s="132"/>
      <c r="AH790" s="132"/>
      <c r="AI790" s="23"/>
      <c r="AJ790" s="132" t="s">
        <v>8</v>
      </c>
      <c r="AK790" s="132"/>
      <c r="AL790" s="132"/>
      <c r="AM790" s="23"/>
      <c r="AN790" s="98" t="s">
        <v>7</v>
      </c>
      <c r="AO790" s="98"/>
      <c r="AP790" s="98"/>
      <c r="AQ790" s="126" t="s">
        <v>6</v>
      </c>
      <c r="AR790" s="127"/>
    </row>
    <row r="791" spans="1:46" s="11" customFormat="1" ht="11.25" customHeight="1" x14ac:dyDescent="0.15">
      <c r="A791" s="128" t="s">
        <v>5</v>
      </c>
      <c r="B791" s="129"/>
      <c r="C791" s="130"/>
      <c r="D791" s="102"/>
      <c r="E791" s="103"/>
      <c r="F791" s="79"/>
      <c r="G791" s="80"/>
      <c r="H791" s="81"/>
      <c r="I791" s="131" t="str">
        <f>IF(OR(D791="",F791="",F792=""),"0",ROUNDDOWN(D791*F791/F792,2))</f>
        <v>0</v>
      </c>
      <c r="J791" s="109"/>
      <c r="K791" s="110"/>
      <c r="L791" s="93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5"/>
      <c r="AB791" s="79"/>
      <c r="AC791" s="81"/>
      <c r="AD791" s="72" t="str">
        <f>IF(OR(L791="",AB791="",AB792=""),"0",ROUNDDOWN(L791*AB791/AB792,0))</f>
        <v>0</v>
      </c>
      <c r="AE791" s="73"/>
      <c r="AF791" s="73"/>
      <c r="AG791" s="73"/>
      <c r="AH791" s="73"/>
      <c r="AI791" s="73"/>
      <c r="AJ791" s="73"/>
      <c r="AK791" s="73"/>
      <c r="AL791" s="73"/>
      <c r="AM791" s="73"/>
      <c r="AN791" s="73"/>
      <c r="AO791" s="73"/>
      <c r="AP791" s="73"/>
      <c r="AQ791" s="73"/>
      <c r="AR791" s="74"/>
    </row>
    <row r="792" spans="1:46" s="11" customFormat="1" ht="11.25" customHeight="1" x14ac:dyDescent="0.15">
      <c r="A792" s="76" t="s">
        <v>4</v>
      </c>
      <c r="B792" s="77"/>
      <c r="C792" s="78"/>
      <c r="D792" s="104"/>
      <c r="E792" s="103"/>
      <c r="F792" s="79"/>
      <c r="G792" s="80"/>
      <c r="H792" s="81"/>
      <c r="I792" s="108"/>
      <c r="J792" s="109"/>
      <c r="K792" s="110"/>
      <c r="L792" s="96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5"/>
      <c r="AB792" s="79"/>
      <c r="AC792" s="81"/>
      <c r="AD792" s="75"/>
      <c r="AE792" s="73"/>
      <c r="AF792" s="73"/>
      <c r="AG792" s="73"/>
      <c r="AH792" s="73"/>
      <c r="AI792" s="73"/>
      <c r="AJ792" s="73"/>
      <c r="AK792" s="73"/>
      <c r="AL792" s="73"/>
      <c r="AM792" s="73"/>
      <c r="AN792" s="73"/>
      <c r="AO792" s="73"/>
      <c r="AP792" s="73"/>
      <c r="AQ792" s="73"/>
      <c r="AR792" s="74"/>
    </row>
    <row r="793" spans="1:46" s="11" customFormat="1" ht="2.25" customHeight="1" x14ac:dyDescent="0.15">
      <c r="A793" s="26"/>
      <c r="B793" s="27"/>
      <c r="C793" s="28"/>
      <c r="D793" s="27"/>
      <c r="E793" s="27"/>
      <c r="F793" s="26"/>
      <c r="G793" s="27"/>
      <c r="H793" s="28"/>
      <c r="I793" s="27"/>
      <c r="J793" s="27"/>
      <c r="K793" s="27"/>
      <c r="L793" s="26"/>
      <c r="M793" s="27"/>
      <c r="N793" s="27"/>
      <c r="O793" s="27"/>
      <c r="P793" s="28"/>
      <c r="Q793" s="27"/>
      <c r="R793" s="27"/>
      <c r="S793" s="27"/>
      <c r="T793" s="28"/>
      <c r="U793" s="27"/>
      <c r="V793" s="27"/>
      <c r="W793" s="27"/>
      <c r="X793" s="28"/>
      <c r="Y793" s="27"/>
      <c r="Z793" s="27"/>
      <c r="AA793" s="27"/>
      <c r="AB793" s="26"/>
      <c r="AC793" s="28"/>
      <c r="AD793" s="29"/>
      <c r="AE793" s="29"/>
      <c r="AF793" s="29"/>
      <c r="AG793" s="30"/>
      <c r="AH793" s="29"/>
      <c r="AI793" s="29"/>
      <c r="AJ793" s="29"/>
      <c r="AK793" s="30"/>
      <c r="AL793" s="29"/>
      <c r="AM793" s="29"/>
      <c r="AN793" s="29"/>
      <c r="AO793" s="30"/>
      <c r="AP793" s="29"/>
      <c r="AQ793" s="29"/>
      <c r="AR793" s="30"/>
    </row>
    <row r="794" spans="1:46" s="11" customFormat="1" ht="13.5" customHeight="1" x14ac:dyDescent="0.15">
      <c r="A794" s="111" t="s">
        <v>5</v>
      </c>
      <c r="B794" s="112"/>
      <c r="C794" s="113"/>
      <c r="D794" s="102"/>
      <c r="E794" s="103"/>
      <c r="F794" s="79"/>
      <c r="G794" s="80"/>
      <c r="H794" s="81"/>
      <c r="I794" s="105" t="str">
        <f>IF(OR(D794="",F794="",F795=""),"0",ROUNDDOWN(D794*F794/F795,2))</f>
        <v>0</v>
      </c>
      <c r="J794" s="106"/>
      <c r="K794" s="107"/>
      <c r="L794" s="93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5"/>
      <c r="AB794" s="79"/>
      <c r="AC794" s="81"/>
      <c r="AD794" s="72" t="str">
        <f>IF(OR(L794="",AB794="",AB795=""),"0",ROUNDDOWN(L794*AB794/AB795,0))</f>
        <v>0</v>
      </c>
      <c r="AE794" s="73"/>
      <c r="AF794" s="73"/>
      <c r="AG794" s="73"/>
      <c r="AH794" s="73"/>
      <c r="AI794" s="73"/>
      <c r="AJ794" s="73"/>
      <c r="AK794" s="73"/>
      <c r="AL794" s="73"/>
      <c r="AM794" s="73"/>
      <c r="AN794" s="73"/>
      <c r="AO794" s="73"/>
      <c r="AP794" s="73"/>
      <c r="AQ794" s="73"/>
      <c r="AR794" s="74"/>
    </row>
    <row r="795" spans="1:46" s="11" customFormat="1" ht="13.5" customHeight="1" x14ac:dyDescent="0.15">
      <c r="A795" s="76" t="s">
        <v>4</v>
      </c>
      <c r="B795" s="77"/>
      <c r="C795" s="78"/>
      <c r="D795" s="104"/>
      <c r="E795" s="103"/>
      <c r="F795" s="79"/>
      <c r="G795" s="80"/>
      <c r="H795" s="81"/>
      <c r="I795" s="108"/>
      <c r="J795" s="109"/>
      <c r="K795" s="110"/>
      <c r="L795" s="96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5"/>
      <c r="AB795" s="79"/>
      <c r="AC795" s="81"/>
      <c r="AD795" s="75"/>
      <c r="AE795" s="73"/>
      <c r="AF795" s="73"/>
      <c r="AG795" s="73"/>
      <c r="AH795" s="73"/>
      <c r="AI795" s="73"/>
      <c r="AJ795" s="73"/>
      <c r="AK795" s="73"/>
      <c r="AL795" s="73"/>
      <c r="AM795" s="73"/>
      <c r="AN795" s="73"/>
      <c r="AO795" s="73"/>
      <c r="AP795" s="73"/>
      <c r="AQ795" s="73"/>
      <c r="AR795" s="74"/>
    </row>
    <row r="796" spans="1:46" s="11" customFormat="1" ht="2.25" customHeight="1" x14ac:dyDescent="0.15">
      <c r="A796" s="26"/>
      <c r="B796" s="27"/>
      <c r="C796" s="28"/>
      <c r="D796" s="26"/>
      <c r="E796" s="28"/>
      <c r="F796" s="26"/>
      <c r="G796" s="27"/>
      <c r="H796" s="28"/>
      <c r="I796" s="26"/>
      <c r="J796" s="27"/>
      <c r="K796" s="28"/>
      <c r="L796" s="26"/>
      <c r="M796" s="27"/>
      <c r="N796" s="27"/>
      <c r="O796" s="27"/>
      <c r="P796" s="28"/>
      <c r="Q796" s="27"/>
      <c r="R796" s="27"/>
      <c r="S796" s="27"/>
      <c r="T796" s="28"/>
      <c r="U796" s="27"/>
      <c r="V796" s="27"/>
      <c r="W796" s="27"/>
      <c r="X796" s="28"/>
      <c r="Y796" s="27"/>
      <c r="Z796" s="27"/>
      <c r="AA796" s="27"/>
      <c r="AB796" s="26"/>
      <c r="AC796" s="28"/>
      <c r="AD796" s="29"/>
      <c r="AE796" s="29"/>
      <c r="AF796" s="29"/>
      <c r="AG796" s="30"/>
      <c r="AH796" s="29"/>
      <c r="AI796" s="29"/>
      <c r="AJ796" s="29"/>
      <c r="AK796" s="30"/>
      <c r="AL796" s="29"/>
      <c r="AM796" s="29"/>
      <c r="AN796" s="29"/>
      <c r="AO796" s="30"/>
      <c r="AP796" s="29"/>
      <c r="AQ796" s="29"/>
      <c r="AR796" s="30"/>
    </row>
    <row r="797" spans="1:46" s="11" customFormat="1" ht="13.5" customHeight="1" x14ac:dyDescent="0.15">
      <c r="A797" s="99"/>
      <c r="B797" s="100"/>
      <c r="C797" s="101"/>
      <c r="D797" s="102"/>
      <c r="E797" s="103"/>
      <c r="F797" s="79"/>
      <c r="G797" s="80"/>
      <c r="H797" s="81"/>
      <c r="I797" s="105" t="str">
        <f>IF(OR(D797="",F797="",F798=""),"0",ROUNDDOWN(D797*F797/F798,2))</f>
        <v>0</v>
      </c>
      <c r="J797" s="106"/>
      <c r="K797" s="107"/>
      <c r="L797" s="93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5"/>
      <c r="AB797" s="79"/>
      <c r="AC797" s="81"/>
      <c r="AD797" s="72" t="str">
        <f>IF(OR(L797="",AB797="",AB798=""),"0",ROUNDDOWN(L797*AB797/AB798,0))</f>
        <v>0</v>
      </c>
      <c r="AE797" s="73"/>
      <c r="AF797" s="73"/>
      <c r="AG797" s="73"/>
      <c r="AH797" s="73"/>
      <c r="AI797" s="73"/>
      <c r="AJ797" s="73"/>
      <c r="AK797" s="73"/>
      <c r="AL797" s="73"/>
      <c r="AM797" s="73"/>
      <c r="AN797" s="73"/>
      <c r="AO797" s="73"/>
      <c r="AP797" s="73"/>
      <c r="AQ797" s="73"/>
      <c r="AR797" s="74"/>
    </row>
    <row r="798" spans="1:46" s="11" customFormat="1" ht="13.5" customHeight="1" x14ac:dyDescent="0.15">
      <c r="A798" s="76"/>
      <c r="B798" s="77"/>
      <c r="C798" s="78"/>
      <c r="D798" s="104"/>
      <c r="E798" s="103"/>
      <c r="F798" s="79"/>
      <c r="G798" s="80"/>
      <c r="H798" s="81"/>
      <c r="I798" s="108"/>
      <c r="J798" s="109"/>
      <c r="K798" s="110"/>
      <c r="L798" s="96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5"/>
      <c r="AB798" s="79"/>
      <c r="AC798" s="81"/>
      <c r="AD798" s="75"/>
      <c r="AE798" s="73"/>
      <c r="AF798" s="73"/>
      <c r="AG798" s="73"/>
      <c r="AH798" s="73"/>
      <c r="AI798" s="73"/>
      <c r="AJ798" s="73"/>
      <c r="AK798" s="73"/>
      <c r="AL798" s="73"/>
      <c r="AM798" s="73"/>
      <c r="AN798" s="73"/>
      <c r="AO798" s="73"/>
      <c r="AP798" s="73"/>
      <c r="AQ798" s="73"/>
      <c r="AR798" s="74"/>
    </row>
    <row r="799" spans="1:46" s="11" customFormat="1" ht="2.25" customHeight="1" x14ac:dyDescent="0.15">
      <c r="A799" s="26"/>
      <c r="B799" s="27"/>
      <c r="C799" s="28"/>
      <c r="D799" s="26"/>
      <c r="E799" s="28"/>
      <c r="F799" s="26"/>
      <c r="G799" s="27"/>
      <c r="H799" s="28"/>
      <c r="I799" s="26"/>
      <c r="J799" s="27"/>
      <c r="K799" s="28"/>
      <c r="L799" s="26"/>
      <c r="M799" s="27"/>
      <c r="N799" s="27"/>
      <c r="O799" s="27"/>
      <c r="P799" s="28"/>
      <c r="Q799" s="27"/>
      <c r="R799" s="27"/>
      <c r="S799" s="27"/>
      <c r="T799" s="28"/>
      <c r="U799" s="27"/>
      <c r="V799" s="27"/>
      <c r="W799" s="27"/>
      <c r="X799" s="28"/>
      <c r="Y799" s="27"/>
      <c r="Z799" s="27"/>
      <c r="AA799" s="27"/>
      <c r="AB799" s="26"/>
      <c r="AC799" s="28"/>
      <c r="AD799" s="29"/>
      <c r="AE799" s="29"/>
      <c r="AF799" s="29"/>
      <c r="AG799" s="30"/>
      <c r="AH799" s="29"/>
      <c r="AI799" s="29"/>
      <c r="AJ799" s="29"/>
      <c r="AK799" s="30"/>
      <c r="AL799" s="29"/>
      <c r="AM799" s="29"/>
      <c r="AN799" s="29"/>
      <c r="AO799" s="30"/>
      <c r="AP799" s="29"/>
      <c r="AQ799" s="29"/>
      <c r="AR799" s="30"/>
    </row>
    <row r="800" spans="1:46" s="11" customFormat="1" ht="13.5" customHeight="1" x14ac:dyDescent="0.15">
      <c r="A800" s="55" t="s">
        <v>3</v>
      </c>
      <c r="B800" s="56"/>
      <c r="C800" s="57"/>
      <c r="D800" s="82"/>
      <c r="E800" s="83"/>
      <c r="F800" s="84"/>
      <c r="G800" s="84"/>
      <c r="H800" s="84"/>
      <c r="I800" s="84"/>
      <c r="J800" s="84"/>
      <c r="K800" s="85"/>
      <c r="L800" s="93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5"/>
      <c r="AB800" s="97">
        <v>1</v>
      </c>
      <c r="AC800" s="60"/>
      <c r="AD800" s="72" t="str">
        <f>IF(OR(L800="",AB800="",AB801=""),"0",ROUNDDOWN(L800*AB800/AB801,0))</f>
        <v>0</v>
      </c>
      <c r="AE800" s="73"/>
      <c r="AF800" s="73"/>
      <c r="AG800" s="73"/>
      <c r="AH800" s="73"/>
      <c r="AI800" s="73"/>
      <c r="AJ800" s="73"/>
      <c r="AK800" s="73"/>
      <c r="AL800" s="73"/>
      <c r="AM800" s="73"/>
      <c r="AN800" s="73"/>
      <c r="AO800" s="73"/>
      <c r="AP800" s="73"/>
      <c r="AQ800" s="73"/>
      <c r="AR800" s="74"/>
    </row>
    <row r="801" spans="1:46" s="11" customFormat="1" ht="13.5" customHeight="1" x14ac:dyDescent="0.15">
      <c r="A801" s="58"/>
      <c r="B801" s="59"/>
      <c r="C801" s="60"/>
      <c r="D801" s="86"/>
      <c r="E801" s="87"/>
      <c r="F801" s="88"/>
      <c r="G801" s="88"/>
      <c r="H801" s="88"/>
      <c r="I801" s="88"/>
      <c r="J801" s="88"/>
      <c r="K801" s="89"/>
      <c r="L801" s="96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5"/>
      <c r="AB801" s="97">
        <v>2</v>
      </c>
      <c r="AC801" s="60"/>
      <c r="AD801" s="75"/>
      <c r="AE801" s="73"/>
      <c r="AF801" s="73"/>
      <c r="AG801" s="73"/>
      <c r="AH801" s="73"/>
      <c r="AI801" s="73"/>
      <c r="AJ801" s="73"/>
      <c r="AK801" s="73"/>
      <c r="AL801" s="73"/>
      <c r="AM801" s="73"/>
      <c r="AN801" s="73"/>
      <c r="AO801" s="73"/>
      <c r="AP801" s="73"/>
      <c r="AQ801" s="73"/>
      <c r="AR801" s="74"/>
    </row>
    <row r="802" spans="1:46" s="11" customFormat="1" ht="2.25" customHeight="1" x14ac:dyDescent="0.15">
      <c r="A802" s="26"/>
      <c r="B802" s="27"/>
      <c r="C802" s="28"/>
      <c r="D802" s="90"/>
      <c r="E802" s="91"/>
      <c r="F802" s="91"/>
      <c r="G802" s="91"/>
      <c r="H802" s="91"/>
      <c r="I802" s="91"/>
      <c r="J802" s="91"/>
      <c r="K802" s="92"/>
      <c r="L802" s="26"/>
      <c r="M802" s="27"/>
      <c r="N802" s="27"/>
      <c r="O802" s="27"/>
      <c r="P802" s="28"/>
      <c r="Q802" s="27"/>
      <c r="R802" s="27"/>
      <c r="S802" s="27"/>
      <c r="T802" s="28"/>
      <c r="U802" s="27"/>
      <c r="V802" s="27"/>
      <c r="W802" s="27"/>
      <c r="X802" s="28"/>
      <c r="Y802" s="27"/>
      <c r="Z802" s="27"/>
      <c r="AA802" s="27"/>
      <c r="AB802" s="26"/>
      <c r="AC802" s="28"/>
      <c r="AD802" s="27"/>
      <c r="AE802" s="27"/>
      <c r="AF802" s="27"/>
      <c r="AG802" s="28"/>
      <c r="AH802" s="27"/>
      <c r="AI802" s="27"/>
      <c r="AJ802" s="27"/>
      <c r="AK802" s="28"/>
      <c r="AL802" s="27"/>
      <c r="AM802" s="27"/>
      <c r="AN802" s="27"/>
      <c r="AO802" s="28"/>
      <c r="AP802" s="27"/>
      <c r="AQ802" s="27"/>
      <c r="AR802" s="28"/>
    </row>
    <row r="803" spans="1:46" s="11" customFormat="1" ht="13.5" customHeight="1" x14ac:dyDescent="0.15">
      <c r="A803" s="55" t="s">
        <v>2</v>
      </c>
      <c r="B803" s="56"/>
      <c r="C803" s="57"/>
      <c r="D803" s="61">
        <f>D791+D794+D797</f>
        <v>0</v>
      </c>
      <c r="E803" s="62"/>
      <c r="F803" s="64"/>
      <c r="G803" s="65"/>
      <c r="H803" s="66"/>
      <c r="I803" s="61">
        <f>I791+I794+I797</f>
        <v>0</v>
      </c>
      <c r="J803" s="70"/>
      <c r="K803" s="71"/>
      <c r="L803" s="37">
        <f>L791+L794+L797+L800</f>
        <v>0</v>
      </c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9"/>
      <c r="AB803" s="64"/>
      <c r="AC803" s="66"/>
      <c r="AD803" s="37">
        <f>AD791+AD794+AD797+AD800</f>
        <v>0</v>
      </c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9"/>
    </row>
    <row r="804" spans="1:46" s="11" customFormat="1" ht="13.5" customHeight="1" x14ac:dyDescent="0.15">
      <c r="A804" s="58"/>
      <c r="B804" s="59"/>
      <c r="C804" s="60"/>
      <c r="D804" s="63"/>
      <c r="E804" s="62"/>
      <c r="F804" s="67"/>
      <c r="G804" s="68"/>
      <c r="H804" s="69"/>
      <c r="I804" s="63"/>
      <c r="J804" s="70"/>
      <c r="K804" s="71"/>
      <c r="L804" s="40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9"/>
      <c r="AB804" s="67"/>
      <c r="AC804" s="69"/>
      <c r="AD804" s="40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9"/>
    </row>
    <row r="805" spans="1:46" s="11" customFormat="1" ht="2.25" customHeight="1" thickBot="1" x14ac:dyDescent="0.2">
      <c r="A805" s="31"/>
      <c r="B805" s="32"/>
      <c r="C805" s="33"/>
      <c r="D805" s="31"/>
      <c r="E805" s="33"/>
      <c r="F805" s="31"/>
      <c r="G805" s="32"/>
      <c r="H805" s="33"/>
      <c r="I805" s="31"/>
      <c r="J805" s="32"/>
      <c r="K805" s="33"/>
      <c r="L805" s="31"/>
      <c r="M805" s="32"/>
      <c r="N805" s="32"/>
      <c r="O805" s="32"/>
      <c r="P805" s="33"/>
      <c r="Q805" s="32"/>
      <c r="R805" s="32"/>
      <c r="S805" s="32"/>
      <c r="T805" s="33"/>
      <c r="U805" s="32"/>
      <c r="V805" s="32"/>
      <c r="W805" s="32"/>
      <c r="X805" s="33"/>
      <c r="Y805" s="32"/>
      <c r="Z805" s="32"/>
      <c r="AA805" s="32"/>
      <c r="AB805" s="31"/>
      <c r="AC805" s="33"/>
      <c r="AD805" s="32"/>
      <c r="AE805" s="32"/>
      <c r="AF805" s="32"/>
      <c r="AG805" s="33"/>
      <c r="AH805" s="32"/>
      <c r="AI805" s="32"/>
      <c r="AJ805" s="32"/>
      <c r="AK805" s="33"/>
      <c r="AL805" s="32"/>
      <c r="AM805" s="32"/>
      <c r="AN805" s="32"/>
      <c r="AO805" s="33"/>
      <c r="AP805" s="32"/>
      <c r="AQ805" s="32"/>
      <c r="AR805" s="33"/>
    </row>
    <row r="806" spans="1:46" s="11" customFormat="1" ht="37.5" customHeight="1" thickTop="1" x14ac:dyDescent="0.2">
      <c r="A806" s="41" t="s">
        <v>1</v>
      </c>
      <c r="B806" s="42"/>
      <c r="C806" s="42"/>
      <c r="D806" s="42"/>
      <c r="E806" s="42"/>
      <c r="F806" s="42"/>
      <c r="G806" s="42"/>
      <c r="H806" s="43"/>
      <c r="I806" s="44">
        <f>I766+I784+I803</f>
        <v>0</v>
      </c>
      <c r="J806" s="45"/>
      <c r="K806" s="46"/>
      <c r="L806" s="41" t="s">
        <v>0</v>
      </c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3"/>
      <c r="AD806" s="50">
        <f>AD766+AD784+AD803</f>
        <v>0</v>
      </c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2"/>
      <c r="AS806" s="53" t="s">
        <v>120</v>
      </c>
      <c r="AT806" s="54"/>
    </row>
    <row r="807" spans="1:46" ht="2.25" customHeight="1" x14ac:dyDescent="0.15">
      <c r="A807" s="10"/>
      <c r="B807" s="9"/>
      <c r="C807" s="9"/>
      <c r="D807" s="9"/>
      <c r="E807" s="9"/>
      <c r="F807" s="9"/>
      <c r="G807" s="9"/>
      <c r="H807" s="8"/>
      <c r="I807" s="47"/>
      <c r="J807" s="48"/>
      <c r="K807" s="49"/>
      <c r="L807" s="7"/>
      <c r="M807" s="6"/>
      <c r="N807" s="6"/>
      <c r="O807" s="6"/>
      <c r="P807" s="5"/>
      <c r="Q807" s="6"/>
      <c r="R807" s="6"/>
      <c r="S807" s="6"/>
      <c r="T807" s="5"/>
      <c r="U807" s="6"/>
      <c r="V807" s="6"/>
      <c r="W807" s="6"/>
      <c r="X807" s="5"/>
      <c r="Y807" s="6"/>
      <c r="Z807" s="6"/>
      <c r="AA807" s="6"/>
      <c r="AB807" s="7"/>
      <c r="AC807" s="5"/>
      <c r="AD807" s="6"/>
      <c r="AE807" s="6"/>
      <c r="AF807" s="6"/>
      <c r="AG807" s="5"/>
      <c r="AH807" s="6"/>
      <c r="AI807" s="6"/>
      <c r="AJ807" s="6"/>
      <c r="AK807" s="5"/>
      <c r="AL807" s="6"/>
      <c r="AM807" s="6"/>
      <c r="AN807" s="6"/>
      <c r="AO807" s="5"/>
      <c r="AP807" s="6"/>
      <c r="AQ807" s="6"/>
      <c r="AR807" s="5"/>
    </row>
    <row r="810" spans="1:46" x14ac:dyDescent="0.15">
      <c r="AS810" s="2"/>
    </row>
    <row r="813" spans="1:46" x14ac:dyDescent="0.15">
      <c r="AT813" s="4"/>
    </row>
    <row r="814" spans="1:46" x14ac:dyDescent="0.15">
      <c r="AT814" s="3"/>
    </row>
    <row r="815" spans="1:46" x14ac:dyDescent="0.15">
      <c r="AT815" s="3"/>
    </row>
    <row r="816" spans="1:46" x14ac:dyDescent="0.15">
      <c r="AT816" s="3"/>
    </row>
    <row r="817" spans="46:46" x14ac:dyDescent="0.15">
      <c r="AT817" s="3"/>
    </row>
    <row r="818" spans="46:46" x14ac:dyDescent="0.15">
      <c r="AT818" s="3"/>
    </row>
    <row r="819" spans="46:46" x14ac:dyDescent="0.15">
      <c r="AT819" s="3"/>
    </row>
    <row r="820" spans="46:46" x14ac:dyDescent="0.15">
      <c r="AT820" s="3"/>
    </row>
    <row r="821" spans="46:46" x14ac:dyDescent="0.15">
      <c r="AT821" s="3"/>
    </row>
    <row r="822" spans="46:46" x14ac:dyDescent="0.15">
      <c r="AT822" s="3"/>
    </row>
    <row r="823" spans="46:46" x14ac:dyDescent="0.15">
      <c r="AT823" s="3"/>
    </row>
    <row r="824" spans="46:46" x14ac:dyDescent="0.15">
      <c r="AT824" s="3"/>
    </row>
    <row r="825" spans="46:46" x14ac:dyDescent="0.15">
      <c r="AT825" s="3"/>
    </row>
    <row r="826" spans="46:46" x14ac:dyDescent="0.15">
      <c r="AT826" s="3"/>
    </row>
    <row r="844" spans="45:46" x14ac:dyDescent="0.15">
      <c r="AS844" s="2"/>
    </row>
    <row r="847" spans="45:46" x14ac:dyDescent="0.15">
      <c r="AT847" s="4"/>
    </row>
    <row r="848" spans="45:46" x14ac:dyDescent="0.15">
      <c r="AT848" s="3"/>
    </row>
    <row r="849" spans="46:46" x14ac:dyDescent="0.15">
      <c r="AT849" s="3"/>
    </row>
    <row r="850" spans="46:46" x14ac:dyDescent="0.15">
      <c r="AT850" s="3"/>
    </row>
    <row r="851" spans="46:46" x14ac:dyDescent="0.15">
      <c r="AT851" s="3"/>
    </row>
    <row r="852" spans="46:46" x14ac:dyDescent="0.15">
      <c r="AT852" s="3"/>
    </row>
    <row r="853" spans="46:46" x14ac:dyDescent="0.15">
      <c r="AT853" s="3"/>
    </row>
    <row r="854" spans="46:46" x14ac:dyDescent="0.15">
      <c r="AT854" s="3"/>
    </row>
    <row r="855" spans="46:46" x14ac:dyDescent="0.15">
      <c r="AT855" s="3"/>
    </row>
    <row r="856" spans="46:46" x14ac:dyDescent="0.15">
      <c r="AT856" s="3"/>
    </row>
    <row r="857" spans="46:46" x14ac:dyDescent="0.15">
      <c r="AT857" s="3"/>
    </row>
    <row r="858" spans="46:46" x14ac:dyDescent="0.15">
      <c r="AT858" s="3"/>
    </row>
    <row r="859" spans="46:46" x14ac:dyDescent="0.15">
      <c r="AT859" s="3"/>
    </row>
    <row r="860" spans="46:46" x14ac:dyDescent="0.15">
      <c r="AT860" s="3"/>
    </row>
    <row r="878" spans="45:45" x14ac:dyDescent="0.15">
      <c r="AS878" s="2"/>
    </row>
    <row r="881" spans="46:46" x14ac:dyDescent="0.15">
      <c r="AT881" s="4"/>
    </row>
    <row r="882" spans="46:46" x14ac:dyDescent="0.15">
      <c r="AT882" s="3"/>
    </row>
    <row r="883" spans="46:46" x14ac:dyDescent="0.15">
      <c r="AT883" s="3"/>
    </row>
    <row r="884" spans="46:46" x14ac:dyDescent="0.15">
      <c r="AT884" s="3"/>
    </row>
    <row r="885" spans="46:46" x14ac:dyDescent="0.15">
      <c r="AT885" s="3"/>
    </row>
    <row r="886" spans="46:46" x14ac:dyDescent="0.15">
      <c r="AT886" s="3"/>
    </row>
    <row r="887" spans="46:46" x14ac:dyDescent="0.15">
      <c r="AT887" s="3"/>
    </row>
    <row r="888" spans="46:46" x14ac:dyDescent="0.15">
      <c r="AT888" s="3"/>
    </row>
    <row r="889" spans="46:46" x14ac:dyDescent="0.15">
      <c r="AT889" s="3"/>
    </row>
    <row r="890" spans="46:46" x14ac:dyDescent="0.15">
      <c r="AT890" s="3"/>
    </row>
    <row r="891" spans="46:46" x14ac:dyDescent="0.15">
      <c r="AT891" s="3"/>
    </row>
    <row r="892" spans="46:46" x14ac:dyDescent="0.15">
      <c r="AT892" s="3"/>
    </row>
    <row r="893" spans="46:46" x14ac:dyDescent="0.15">
      <c r="AT893" s="3"/>
    </row>
    <row r="894" spans="46:46" x14ac:dyDescent="0.15">
      <c r="AT894" s="3"/>
    </row>
    <row r="912" spans="45:45" x14ac:dyDescent="0.15">
      <c r="AS912" s="2"/>
    </row>
    <row r="915" spans="46:46" x14ac:dyDescent="0.15">
      <c r="AT915" s="4"/>
    </row>
    <row r="916" spans="46:46" x14ac:dyDescent="0.15">
      <c r="AT916" s="3"/>
    </row>
    <row r="917" spans="46:46" x14ac:dyDescent="0.15">
      <c r="AT917" s="3"/>
    </row>
    <row r="918" spans="46:46" x14ac:dyDescent="0.15">
      <c r="AT918" s="3"/>
    </row>
    <row r="919" spans="46:46" x14ac:dyDescent="0.15">
      <c r="AT919" s="3"/>
    </row>
    <row r="920" spans="46:46" x14ac:dyDescent="0.15">
      <c r="AT920" s="3"/>
    </row>
    <row r="921" spans="46:46" x14ac:dyDescent="0.15">
      <c r="AT921" s="3"/>
    </row>
    <row r="922" spans="46:46" x14ac:dyDescent="0.15">
      <c r="AT922" s="3"/>
    </row>
    <row r="923" spans="46:46" x14ac:dyDescent="0.15">
      <c r="AT923" s="3"/>
    </row>
    <row r="924" spans="46:46" x14ac:dyDescent="0.15">
      <c r="AT924" s="3"/>
    </row>
    <row r="925" spans="46:46" x14ac:dyDescent="0.15">
      <c r="AT925" s="3"/>
    </row>
    <row r="926" spans="46:46" x14ac:dyDescent="0.15">
      <c r="AT926" s="3"/>
    </row>
    <row r="927" spans="46:46" x14ac:dyDescent="0.15">
      <c r="AT927" s="3"/>
    </row>
    <row r="928" spans="46:46" x14ac:dyDescent="0.15">
      <c r="AT928" s="3"/>
    </row>
    <row r="946" spans="45:46" x14ac:dyDescent="0.15">
      <c r="AS946" s="2"/>
    </row>
    <row r="949" spans="45:46" x14ac:dyDescent="0.15">
      <c r="AT949" s="4"/>
    </row>
    <row r="950" spans="45:46" x14ac:dyDescent="0.15">
      <c r="AT950" s="3"/>
    </row>
    <row r="951" spans="45:46" x14ac:dyDescent="0.15">
      <c r="AT951" s="3"/>
    </row>
    <row r="952" spans="45:46" x14ac:dyDescent="0.15">
      <c r="AT952" s="3"/>
    </row>
    <row r="953" spans="45:46" x14ac:dyDescent="0.15">
      <c r="AT953" s="3"/>
    </row>
    <row r="954" spans="45:46" x14ac:dyDescent="0.15">
      <c r="AT954" s="3"/>
    </row>
    <row r="955" spans="45:46" x14ac:dyDescent="0.15">
      <c r="AT955" s="3"/>
    </row>
    <row r="956" spans="45:46" x14ac:dyDescent="0.15">
      <c r="AT956" s="3"/>
    </row>
    <row r="957" spans="45:46" x14ac:dyDescent="0.15">
      <c r="AT957" s="3"/>
    </row>
    <row r="958" spans="45:46" x14ac:dyDescent="0.15">
      <c r="AT958" s="3"/>
    </row>
    <row r="959" spans="45:46" x14ac:dyDescent="0.15">
      <c r="AT959" s="3"/>
    </row>
    <row r="960" spans="45:46" x14ac:dyDescent="0.15">
      <c r="AT960" s="3"/>
    </row>
    <row r="961" spans="46:46" x14ac:dyDescent="0.15">
      <c r="AT961" s="3"/>
    </row>
    <row r="962" spans="46:46" x14ac:dyDescent="0.15">
      <c r="AT962" s="3"/>
    </row>
    <row r="980" spans="45:46" x14ac:dyDescent="0.15">
      <c r="AS980" s="2"/>
    </row>
    <row r="983" spans="45:46" x14ac:dyDescent="0.15">
      <c r="AT983" s="4"/>
    </row>
    <row r="984" spans="45:46" x14ac:dyDescent="0.15">
      <c r="AT984" s="3"/>
    </row>
    <row r="985" spans="45:46" x14ac:dyDescent="0.15">
      <c r="AT985" s="3"/>
    </row>
    <row r="986" spans="45:46" x14ac:dyDescent="0.15">
      <c r="AT986" s="3"/>
    </row>
    <row r="987" spans="45:46" x14ac:dyDescent="0.15">
      <c r="AT987" s="3"/>
    </row>
    <row r="988" spans="45:46" x14ac:dyDescent="0.15">
      <c r="AT988" s="3"/>
    </row>
    <row r="989" spans="45:46" x14ac:dyDescent="0.15">
      <c r="AT989" s="3"/>
    </row>
    <row r="990" spans="45:46" x14ac:dyDescent="0.15">
      <c r="AT990" s="3"/>
    </row>
    <row r="991" spans="45:46" x14ac:dyDescent="0.15">
      <c r="AT991" s="3"/>
    </row>
    <row r="992" spans="45:46" x14ac:dyDescent="0.15">
      <c r="AT992" s="3"/>
    </row>
    <row r="993" spans="46:46" x14ac:dyDescent="0.15">
      <c r="AT993" s="3"/>
    </row>
    <row r="994" spans="46:46" x14ac:dyDescent="0.15">
      <c r="AT994" s="3"/>
    </row>
    <row r="995" spans="46:46" x14ac:dyDescent="0.15">
      <c r="AT995" s="3"/>
    </row>
    <row r="996" spans="46:46" x14ac:dyDescent="0.15">
      <c r="AT996" s="3"/>
    </row>
    <row r="1014" spans="45:46" x14ac:dyDescent="0.15">
      <c r="AS1014" s="2"/>
    </row>
    <row r="1017" spans="45:46" x14ac:dyDescent="0.15">
      <c r="AT1017" s="4"/>
    </row>
    <row r="1018" spans="45:46" x14ac:dyDescent="0.15">
      <c r="AT1018" s="3"/>
    </row>
    <row r="1019" spans="45:46" x14ac:dyDescent="0.15">
      <c r="AT1019" s="3"/>
    </row>
    <row r="1020" spans="45:46" x14ac:dyDescent="0.15">
      <c r="AT1020" s="3"/>
    </row>
    <row r="1021" spans="45:46" x14ac:dyDescent="0.15">
      <c r="AT1021" s="3"/>
    </row>
    <row r="1022" spans="45:46" x14ac:dyDescent="0.15">
      <c r="AT1022" s="3"/>
    </row>
    <row r="1023" spans="45:46" x14ac:dyDescent="0.15">
      <c r="AT1023" s="3"/>
    </row>
    <row r="1024" spans="45:46" x14ac:dyDescent="0.15">
      <c r="AT1024" s="3"/>
    </row>
    <row r="1025" spans="46:46" x14ac:dyDescent="0.15">
      <c r="AT1025" s="3"/>
    </row>
    <row r="1026" spans="46:46" x14ac:dyDescent="0.15">
      <c r="AT1026" s="3"/>
    </row>
    <row r="1027" spans="46:46" x14ac:dyDescent="0.15">
      <c r="AT1027" s="3"/>
    </row>
    <row r="1028" spans="46:46" x14ac:dyDescent="0.15">
      <c r="AT1028" s="3"/>
    </row>
    <row r="1029" spans="46:46" x14ac:dyDescent="0.15">
      <c r="AT1029" s="3"/>
    </row>
    <row r="1030" spans="46:46" x14ac:dyDescent="0.15">
      <c r="AT1030" s="3"/>
    </row>
    <row r="1048" spans="45:46" x14ac:dyDescent="0.15">
      <c r="AS1048" s="2"/>
    </row>
    <row r="1051" spans="45:46" x14ac:dyDescent="0.15">
      <c r="AT1051" s="4"/>
    </row>
    <row r="1052" spans="45:46" x14ac:dyDescent="0.15">
      <c r="AT1052" s="3"/>
    </row>
    <row r="1053" spans="45:46" x14ac:dyDescent="0.15">
      <c r="AT1053" s="3"/>
    </row>
    <row r="1054" spans="45:46" x14ac:dyDescent="0.15">
      <c r="AT1054" s="3"/>
    </row>
    <row r="1055" spans="45:46" x14ac:dyDescent="0.15">
      <c r="AT1055" s="3"/>
    </row>
    <row r="1056" spans="45:46" x14ac:dyDescent="0.15">
      <c r="AT1056" s="3"/>
    </row>
    <row r="1057" spans="46:46" x14ac:dyDescent="0.15">
      <c r="AT1057" s="3"/>
    </row>
    <row r="1058" spans="46:46" x14ac:dyDescent="0.15">
      <c r="AT1058" s="3"/>
    </row>
    <row r="1059" spans="46:46" x14ac:dyDescent="0.15">
      <c r="AT1059" s="3"/>
    </row>
    <row r="1060" spans="46:46" x14ac:dyDescent="0.15">
      <c r="AT1060" s="3"/>
    </row>
    <row r="1061" spans="46:46" x14ac:dyDescent="0.15">
      <c r="AT1061" s="3"/>
    </row>
    <row r="1062" spans="46:46" x14ac:dyDescent="0.15">
      <c r="AT1062" s="3"/>
    </row>
    <row r="1063" spans="46:46" x14ac:dyDescent="0.15">
      <c r="AT1063" s="3"/>
    </row>
    <row r="1064" spans="46:46" x14ac:dyDescent="0.15">
      <c r="AT1064" s="3"/>
    </row>
    <row r="1082" spans="45:46" x14ac:dyDescent="0.15">
      <c r="AS1082" s="2"/>
    </row>
    <row r="1085" spans="45:46" x14ac:dyDescent="0.15">
      <c r="AT1085" s="4"/>
    </row>
    <row r="1086" spans="45:46" x14ac:dyDescent="0.15">
      <c r="AT1086" s="3"/>
    </row>
    <row r="1087" spans="45:46" x14ac:dyDescent="0.15">
      <c r="AT1087" s="3"/>
    </row>
    <row r="1088" spans="45:46" x14ac:dyDescent="0.15">
      <c r="AT1088" s="3"/>
    </row>
    <row r="1089" spans="46:46" x14ac:dyDescent="0.15">
      <c r="AT1089" s="3"/>
    </row>
    <row r="1090" spans="46:46" x14ac:dyDescent="0.15">
      <c r="AT1090" s="3"/>
    </row>
    <row r="1091" spans="46:46" x14ac:dyDescent="0.15">
      <c r="AT1091" s="3"/>
    </row>
    <row r="1092" spans="46:46" x14ac:dyDescent="0.15">
      <c r="AT1092" s="3"/>
    </row>
    <row r="1093" spans="46:46" x14ac:dyDescent="0.15">
      <c r="AT1093" s="3"/>
    </row>
    <row r="1094" spans="46:46" x14ac:dyDescent="0.15">
      <c r="AT1094" s="3"/>
    </row>
    <row r="1095" spans="46:46" x14ac:dyDescent="0.15">
      <c r="AT1095" s="3"/>
    </row>
    <row r="1096" spans="46:46" x14ac:dyDescent="0.15">
      <c r="AT1096" s="3"/>
    </row>
    <row r="1097" spans="46:46" x14ac:dyDescent="0.15">
      <c r="AT1097" s="3"/>
    </row>
    <row r="1098" spans="46:46" x14ac:dyDescent="0.15">
      <c r="AT1098" s="3"/>
    </row>
    <row r="1116" spans="45:46" x14ac:dyDescent="0.15">
      <c r="AS1116" s="2"/>
    </row>
    <row r="1119" spans="45:46" x14ac:dyDescent="0.15">
      <c r="AT1119" s="4"/>
    </row>
    <row r="1120" spans="45:46" x14ac:dyDescent="0.15">
      <c r="AT1120" s="3"/>
    </row>
    <row r="1121" spans="46:46" x14ac:dyDescent="0.15">
      <c r="AT1121" s="3"/>
    </row>
    <row r="1122" spans="46:46" x14ac:dyDescent="0.15">
      <c r="AT1122" s="3"/>
    </row>
    <row r="1123" spans="46:46" x14ac:dyDescent="0.15">
      <c r="AT1123" s="3"/>
    </row>
    <row r="1124" spans="46:46" x14ac:dyDescent="0.15">
      <c r="AT1124" s="3"/>
    </row>
    <row r="1125" spans="46:46" x14ac:dyDescent="0.15">
      <c r="AT1125" s="3"/>
    </row>
    <row r="1126" spans="46:46" x14ac:dyDescent="0.15">
      <c r="AT1126" s="3"/>
    </row>
    <row r="1127" spans="46:46" x14ac:dyDescent="0.15">
      <c r="AT1127" s="3"/>
    </row>
    <row r="1128" spans="46:46" x14ac:dyDescent="0.15">
      <c r="AT1128" s="3"/>
    </row>
    <row r="1129" spans="46:46" x14ac:dyDescent="0.15">
      <c r="AT1129" s="3"/>
    </row>
    <row r="1130" spans="46:46" x14ac:dyDescent="0.15">
      <c r="AT1130" s="3"/>
    </row>
    <row r="1131" spans="46:46" x14ac:dyDescent="0.15">
      <c r="AT1131" s="3"/>
    </row>
    <row r="1132" spans="46:46" x14ac:dyDescent="0.15">
      <c r="AT1132" s="3"/>
    </row>
    <row r="1150" spans="45:45" x14ac:dyDescent="0.15">
      <c r="AS1150" s="2"/>
    </row>
    <row r="1153" spans="46:46" x14ac:dyDescent="0.15">
      <c r="AT1153" s="4"/>
    </row>
    <row r="1154" spans="46:46" x14ac:dyDescent="0.15">
      <c r="AT1154" s="3"/>
    </row>
    <row r="1155" spans="46:46" x14ac:dyDescent="0.15">
      <c r="AT1155" s="3"/>
    </row>
    <row r="1156" spans="46:46" x14ac:dyDescent="0.15">
      <c r="AT1156" s="3"/>
    </row>
    <row r="1157" spans="46:46" x14ac:dyDescent="0.15">
      <c r="AT1157" s="3"/>
    </row>
    <row r="1158" spans="46:46" x14ac:dyDescent="0.15">
      <c r="AT1158" s="3"/>
    </row>
    <row r="1159" spans="46:46" x14ac:dyDescent="0.15">
      <c r="AT1159" s="3"/>
    </row>
    <row r="1160" spans="46:46" x14ac:dyDescent="0.15">
      <c r="AT1160" s="3"/>
    </row>
    <row r="1161" spans="46:46" x14ac:dyDescent="0.15">
      <c r="AT1161" s="3"/>
    </row>
    <row r="1162" spans="46:46" x14ac:dyDescent="0.15">
      <c r="AT1162" s="3"/>
    </row>
    <row r="1163" spans="46:46" x14ac:dyDescent="0.15">
      <c r="AT1163" s="3"/>
    </row>
    <row r="1164" spans="46:46" x14ac:dyDescent="0.15">
      <c r="AT1164" s="3"/>
    </row>
    <row r="1165" spans="46:46" x14ac:dyDescent="0.15">
      <c r="AT1165" s="3"/>
    </row>
    <row r="1166" spans="46:46" x14ac:dyDescent="0.15">
      <c r="AT1166" s="3"/>
    </row>
    <row r="1184" spans="45:45" x14ac:dyDescent="0.15">
      <c r="AS1184" s="2"/>
    </row>
    <row r="1187" spans="46:46" x14ac:dyDescent="0.15">
      <c r="AT1187" s="4"/>
    </row>
    <row r="1188" spans="46:46" x14ac:dyDescent="0.15">
      <c r="AT1188" s="3"/>
    </row>
    <row r="1189" spans="46:46" x14ac:dyDescent="0.15">
      <c r="AT1189" s="3"/>
    </row>
    <row r="1190" spans="46:46" x14ac:dyDescent="0.15">
      <c r="AT1190" s="3"/>
    </row>
    <row r="1191" spans="46:46" x14ac:dyDescent="0.15">
      <c r="AT1191" s="3"/>
    </row>
    <row r="1192" spans="46:46" x14ac:dyDescent="0.15">
      <c r="AT1192" s="3"/>
    </row>
    <row r="1193" spans="46:46" x14ac:dyDescent="0.15">
      <c r="AT1193" s="3"/>
    </row>
    <row r="1194" spans="46:46" x14ac:dyDescent="0.15">
      <c r="AT1194" s="3"/>
    </row>
    <row r="1195" spans="46:46" x14ac:dyDescent="0.15">
      <c r="AT1195" s="3"/>
    </row>
    <row r="1196" spans="46:46" x14ac:dyDescent="0.15">
      <c r="AT1196" s="3"/>
    </row>
    <row r="1197" spans="46:46" x14ac:dyDescent="0.15">
      <c r="AT1197" s="3"/>
    </row>
    <row r="1198" spans="46:46" x14ac:dyDescent="0.15">
      <c r="AT1198" s="3"/>
    </row>
    <row r="1199" spans="46:46" x14ac:dyDescent="0.15">
      <c r="AT1199" s="3"/>
    </row>
    <row r="1200" spans="46:46" x14ac:dyDescent="0.15">
      <c r="AT1200" s="3"/>
    </row>
    <row r="1218" spans="45:46" x14ac:dyDescent="0.15">
      <c r="AS1218" s="2"/>
    </row>
    <row r="1221" spans="45:46" x14ac:dyDescent="0.15">
      <c r="AT1221" s="4"/>
    </row>
    <row r="1222" spans="45:46" x14ac:dyDescent="0.15">
      <c r="AT1222" s="3"/>
    </row>
    <row r="1223" spans="45:46" x14ac:dyDescent="0.15">
      <c r="AT1223" s="3"/>
    </row>
    <row r="1224" spans="45:46" x14ac:dyDescent="0.15">
      <c r="AT1224" s="3"/>
    </row>
    <row r="1225" spans="45:46" x14ac:dyDescent="0.15">
      <c r="AT1225" s="3"/>
    </row>
    <row r="1226" spans="45:46" x14ac:dyDescent="0.15">
      <c r="AT1226" s="3"/>
    </row>
    <row r="1227" spans="45:46" x14ac:dyDescent="0.15">
      <c r="AT1227" s="3"/>
    </row>
    <row r="1228" spans="45:46" x14ac:dyDescent="0.15">
      <c r="AT1228" s="3"/>
    </row>
    <row r="1229" spans="45:46" x14ac:dyDescent="0.15">
      <c r="AT1229" s="3"/>
    </row>
    <row r="1230" spans="45:46" x14ac:dyDescent="0.15">
      <c r="AT1230" s="3"/>
    </row>
    <row r="1231" spans="45:46" x14ac:dyDescent="0.15">
      <c r="AT1231" s="3"/>
    </row>
    <row r="1232" spans="45:46" x14ac:dyDescent="0.15">
      <c r="AT1232" s="3"/>
    </row>
    <row r="1233" spans="46:46" x14ac:dyDescent="0.15">
      <c r="AT1233" s="3"/>
    </row>
    <row r="1234" spans="46:46" x14ac:dyDescent="0.15">
      <c r="AT1234" s="3"/>
    </row>
    <row r="1252" spans="45:46" x14ac:dyDescent="0.15">
      <c r="AS1252" s="2"/>
    </row>
    <row r="1255" spans="45:46" x14ac:dyDescent="0.15">
      <c r="AT1255" s="4"/>
    </row>
    <row r="1256" spans="45:46" x14ac:dyDescent="0.15">
      <c r="AT1256" s="3"/>
    </row>
    <row r="1257" spans="45:46" x14ac:dyDescent="0.15">
      <c r="AT1257" s="3"/>
    </row>
    <row r="1258" spans="45:46" x14ac:dyDescent="0.15">
      <c r="AT1258" s="3"/>
    </row>
    <row r="1259" spans="45:46" x14ac:dyDescent="0.15">
      <c r="AT1259" s="3"/>
    </row>
    <row r="1260" spans="45:46" x14ac:dyDescent="0.15">
      <c r="AT1260" s="3"/>
    </row>
    <row r="1261" spans="45:46" x14ac:dyDescent="0.15">
      <c r="AT1261" s="3"/>
    </row>
    <row r="1262" spans="45:46" x14ac:dyDescent="0.15">
      <c r="AT1262" s="3"/>
    </row>
    <row r="1263" spans="45:46" x14ac:dyDescent="0.15">
      <c r="AT1263" s="3"/>
    </row>
    <row r="1264" spans="45:46" x14ac:dyDescent="0.15">
      <c r="AT1264" s="3"/>
    </row>
    <row r="1265" spans="46:46" x14ac:dyDescent="0.15">
      <c r="AT1265" s="3"/>
    </row>
    <row r="1266" spans="46:46" x14ac:dyDescent="0.15">
      <c r="AT1266" s="3"/>
    </row>
    <row r="1267" spans="46:46" x14ac:dyDescent="0.15">
      <c r="AT1267" s="3"/>
    </row>
    <row r="1268" spans="46:46" x14ac:dyDescent="0.15">
      <c r="AT1268" s="3"/>
    </row>
    <row r="1286" spans="45:46" x14ac:dyDescent="0.15">
      <c r="AS1286" s="2"/>
    </row>
    <row r="1289" spans="45:46" x14ac:dyDescent="0.15">
      <c r="AT1289" s="4"/>
    </row>
    <row r="1290" spans="45:46" x14ac:dyDescent="0.15">
      <c r="AT1290" s="3"/>
    </row>
    <row r="1291" spans="45:46" x14ac:dyDescent="0.15">
      <c r="AT1291" s="3"/>
    </row>
    <row r="1292" spans="45:46" x14ac:dyDescent="0.15">
      <c r="AT1292" s="3"/>
    </row>
    <row r="1293" spans="45:46" x14ac:dyDescent="0.15">
      <c r="AT1293" s="3"/>
    </row>
    <row r="1294" spans="45:46" x14ac:dyDescent="0.15">
      <c r="AT1294" s="3"/>
    </row>
    <row r="1295" spans="45:46" x14ac:dyDescent="0.15">
      <c r="AT1295" s="3"/>
    </row>
    <row r="1296" spans="45:46" x14ac:dyDescent="0.15">
      <c r="AT1296" s="3"/>
    </row>
    <row r="1297" spans="46:46" x14ac:dyDescent="0.15">
      <c r="AT1297" s="3"/>
    </row>
    <row r="1298" spans="46:46" x14ac:dyDescent="0.15">
      <c r="AT1298" s="3"/>
    </row>
    <row r="1299" spans="46:46" x14ac:dyDescent="0.15">
      <c r="AT1299" s="3"/>
    </row>
    <row r="1300" spans="46:46" x14ac:dyDescent="0.15">
      <c r="AT1300" s="3"/>
    </row>
    <row r="1301" spans="46:46" x14ac:dyDescent="0.15">
      <c r="AT1301" s="3"/>
    </row>
    <row r="1302" spans="46:46" x14ac:dyDescent="0.15">
      <c r="AT1302" s="3"/>
    </row>
    <row r="1320" spans="45:46" x14ac:dyDescent="0.15">
      <c r="AS1320" s="2"/>
    </row>
    <row r="1323" spans="45:46" x14ac:dyDescent="0.15">
      <c r="AT1323" s="4"/>
    </row>
    <row r="1324" spans="45:46" x14ac:dyDescent="0.15">
      <c r="AT1324" s="3"/>
    </row>
    <row r="1325" spans="45:46" x14ac:dyDescent="0.15">
      <c r="AT1325" s="3"/>
    </row>
    <row r="1326" spans="45:46" x14ac:dyDescent="0.15">
      <c r="AT1326" s="3"/>
    </row>
    <row r="1327" spans="45:46" x14ac:dyDescent="0.15">
      <c r="AT1327" s="3"/>
    </row>
    <row r="1328" spans="45:46" x14ac:dyDescent="0.15">
      <c r="AT1328" s="3"/>
    </row>
    <row r="1329" spans="46:46" x14ac:dyDescent="0.15">
      <c r="AT1329" s="3"/>
    </row>
    <row r="1330" spans="46:46" x14ac:dyDescent="0.15">
      <c r="AT1330" s="3"/>
    </row>
    <row r="1331" spans="46:46" x14ac:dyDescent="0.15">
      <c r="AT1331" s="3"/>
    </row>
    <row r="1332" spans="46:46" x14ac:dyDescent="0.15">
      <c r="AT1332" s="3"/>
    </row>
    <row r="1333" spans="46:46" x14ac:dyDescent="0.15">
      <c r="AT1333" s="3"/>
    </row>
    <row r="1334" spans="46:46" x14ac:dyDescent="0.15">
      <c r="AT1334" s="3"/>
    </row>
    <row r="1335" spans="46:46" x14ac:dyDescent="0.15">
      <c r="AT1335" s="3"/>
    </row>
    <row r="1336" spans="46:46" x14ac:dyDescent="0.15">
      <c r="AT1336" s="3"/>
    </row>
    <row r="1354" spans="45:46" x14ac:dyDescent="0.15">
      <c r="AS1354" s="2"/>
    </row>
    <row r="1357" spans="45:46" x14ac:dyDescent="0.15">
      <c r="AT1357" s="4"/>
    </row>
    <row r="1358" spans="45:46" x14ac:dyDescent="0.15">
      <c r="AT1358" s="3"/>
    </row>
    <row r="1359" spans="45:46" x14ac:dyDescent="0.15">
      <c r="AT1359" s="3"/>
    </row>
    <row r="1360" spans="45:46" x14ac:dyDescent="0.15">
      <c r="AT1360" s="3"/>
    </row>
    <row r="1361" spans="46:46" x14ac:dyDescent="0.15">
      <c r="AT1361" s="3"/>
    </row>
    <row r="1362" spans="46:46" x14ac:dyDescent="0.15">
      <c r="AT1362" s="3"/>
    </row>
    <row r="1363" spans="46:46" x14ac:dyDescent="0.15">
      <c r="AT1363" s="3"/>
    </row>
    <row r="1364" spans="46:46" x14ac:dyDescent="0.15">
      <c r="AT1364" s="3"/>
    </row>
    <row r="1365" spans="46:46" x14ac:dyDescent="0.15">
      <c r="AT1365" s="3"/>
    </row>
    <row r="1366" spans="46:46" x14ac:dyDescent="0.15">
      <c r="AT1366" s="3"/>
    </row>
    <row r="1367" spans="46:46" x14ac:dyDescent="0.15">
      <c r="AT1367" s="3"/>
    </row>
    <row r="1368" spans="46:46" x14ac:dyDescent="0.15">
      <c r="AT1368" s="3"/>
    </row>
    <row r="1369" spans="46:46" x14ac:dyDescent="0.15">
      <c r="AT1369" s="3"/>
    </row>
    <row r="1370" spans="46:46" x14ac:dyDescent="0.15">
      <c r="AT1370" s="3"/>
    </row>
    <row r="1388" spans="45:46" x14ac:dyDescent="0.15">
      <c r="AS1388" s="2"/>
    </row>
    <row r="1391" spans="45:46" x14ac:dyDescent="0.15">
      <c r="AT1391" s="4"/>
    </row>
    <row r="1392" spans="45:46" x14ac:dyDescent="0.15">
      <c r="AT1392" s="3"/>
    </row>
    <row r="1393" spans="46:46" x14ac:dyDescent="0.15">
      <c r="AT1393" s="3"/>
    </row>
    <row r="1394" spans="46:46" x14ac:dyDescent="0.15">
      <c r="AT1394" s="3"/>
    </row>
    <row r="1395" spans="46:46" x14ac:dyDescent="0.15">
      <c r="AT1395" s="3"/>
    </row>
    <row r="1396" spans="46:46" x14ac:dyDescent="0.15">
      <c r="AT1396" s="3"/>
    </row>
    <row r="1397" spans="46:46" x14ac:dyDescent="0.15">
      <c r="AT1397" s="3"/>
    </row>
    <row r="1398" spans="46:46" x14ac:dyDescent="0.15">
      <c r="AT1398" s="3"/>
    </row>
    <row r="1399" spans="46:46" x14ac:dyDescent="0.15">
      <c r="AT1399" s="3"/>
    </row>
    <row r="1400" spans="46:46" x14ac:dyDescent="0.15">
      <c r="AT1400" s="3"/>
    </row>
    <row r="1401" spans="46:46" x14ac:dyDescent="0.15">
      <c r="AT1401" s="3"/>
    </row>
    <row r="1402" spans="46:46" x14ac:dyDescent="0.15">
      <c r="AT1402" s="3"/>
    </row>
    <row r="1403" spans="46:46" x14ac:dyDescent="0.15">
      <c r="AT1403" s="3"/>
    </row>
    <row r="1404" spans="46:46" x14ac:dyDescent="0.15">
      <c r="AT1404" s="3"/>
    </row>
    <row r="1422" spans="45:45" x14ac:dyDescent="0.15">
      <c r="AS1422" s="2"/>
    </row>
    <row r="1425" spans="46:46" x14ac:dyDescent="0.15">
      <c r="AT1425" s="4"/>
    </row>
    <row r="1426" spans="46:46" x14ac:dyDescent="0.15">
      <c r="AT1426" s="3"/>
    </row>
    <row r="1427" spans="46:46" x14ac:dyDescent="0.15">
      <c r="AT1427" s="3"/>
    </row>
    <row r="1428" spans="46:46" x14ac:dyDescent="0.15">
      <c r="AT1428" s="3"/>
    </row>
    <row r="1429" spans="46:46" x14ac:dyDescent="0.15">
      <c r="AT1429" s="3"/>
    </row>
    <row r="1430" spans="46:46" x14ac:dyDescent="0.15">
      <c r="AT1430" s="3"/>
    </row>
    <row r="1431" spans="46:46" x14ac:dyDescent="0.15">
      <c r="AT1431" s="3"/>
    </row>
    <row r="1432" spans="46:46" x14ac:dyDescent="0.15">
      <c r="AT1432" s="3"/>
    </row>
    <row r="1433" spans="46:46" x14ac:dyDescent="0.15">
      <c r="AT1433" s="3"/>
    </row>
    <row r="1434" spans="46:46" x14ac:dyDescent="0.15">
      <c r="AT1434" s="3"/>
    </row>
    <row r="1435" spans="46:46" x14ac:dyDescent="0.15">
      <c r="AT1435" s="3"/>
    </row>
    <row r="1436" spans="46:46" x14ac:dyDescent="0.15">
      <c r="AT1436" s="3"/>
    </row>
    <row r="1437" spans="46:46" x14ac:dyDescent="0.15">
      <c r="AT1437" s="3"/>
    </row>
    <row r="1438" spans="46:46" x14ac:dyDescent="0.15">
      <c r="AT1438" s="3"/>
    </row>
    <row r="1456" spans="45:45" x14ac:dyDescent="0.15">
      <c r="AS1456" s="2"/>
    </row>
  </sheetData>
  <sheetProtection password="CC07" sheet="1" objects="1" scenarios="1"/>
  <mergeCells count="2663">
    <mergeCell ref="AN4:AR4"/>
    <mergeCell ref="H5:K5"/>
    <mergeCell ref="L5:N5"/>
    <mergeCell ref="O5:Q5"/>
    <mergeCell ref="R5:Z5"/>
    <mergeCell ref="AA5:AB5"/>
    <mergeCell ref="AC5:AD5"/>
    <mergeCell ref="AE5:AM5"/>
    <mergeCell ref="AN5:AR5"/>
    <mergeCell ref="A3:AL3"/>
    <mergeCell ref="G4:G7"/>
    <mergeCell ref="O4:Q4"/>
    <mergeCell ref="R4:Z4"/>
    <mergeCell ref="AA4:AB4"/>
    <mergeCell ref="AC4:AD4"/>
    <mergeCell ref="AE4:AM4"/>
    <mergeCell ref="A6:F6"/>
    <mergeCell ref="H6:K6"/>
    <mergeCell ref="L6:N6"/>
    <mergeCell ref="A9:C10"/>
    <mergeCell ref="D9:K9"/>
    <mergeCell ref="L9:AR9"/>
    <mergeCell ref="AT9:AT29"/>
    <mergeCell ref="D10:E10"/>
    <mergeCell ref="F10:H10"/>
    <mergeCell ref="I10:K10"/>
    <mergeCell ref="L10:AA10"/>
    <mergeCell ref="AB10:AC10"/>
    <mergeCell ref="AD10:AR10"/>
    <mergeCell ref="O6:V6"/>
    <mergeCell ref="W6:AR6"/>
    <mergeCell ref="O7:V7"/>
    <mergeCell ref="W7:AR7"/>
    <mergeCell ref="C8:G8"/>
    <mergeCell ref="H8:I8"/>
    <mergeCell ref="J8:AR8"/>
    <mergeCell ref="F13:H13"/>
    <mergeCell ref="AB13:AC13"/>
    <mergeCell ref="A15:C15"/>
    <mergeCell ref="D15:E16"/>
    <mergeCell ref="F15:H15"/>
    <mergeCell ref="I15:K16"/>
    <mergeCell ref="L15:AA16"/>
    <mergeCell ref="AB15:AC15"/>
    <mergeCell ref="AN11:AP11"/>
    <mergeCell ref="AQ11:AR11"/>
    <mergeCell ref="A12:C12"/>
    <mergeCell ref="D12:E13"/>
    <mergeCell ref="F12:H12"/>
    <mergeCell ref="I12:K13"/>
    <mergeCell ref="L12:AA13"/>
    <mergeCell ref="AB12:AC12"/>
    <mergeCell ref="AD12:AR13"/>
    <mergeCell ref="A13:C13"/>
    <mergeCell ref="O11:Q11"/>
    <mergeCell ref="S11:U11"/>
    <mergeCell ref="W11:Y11"/>
    <mergeCell ref="Z11:AA11"/>
    <mergeCell ref="AF11:AH11"/>
    <mergeCell ref="AJ11:AL11"/>
    <mergeCell ref="AD18:AR19"/>
    <mergeCell ref="A19:C19"/>
    <mergeCell ref="F19:H19"/>
    <mergeCell ref="AB19:AC19"/>
    <mergeCell ref="A21:C22"/>
    <mergeCell ref="D21:K23"/>
    <mergeCell ref="L21:AA22"/>
    <mergeCell ref="AB21:AC21"/>
    <mergeCell ref="AD21:AR22"/>
    <mergeCell ref="AB22:AC22"/>
    <mergeCell ref="AD15:AR16"/>
    <mergeCell ref="A16:C16"/>
    <mergeCell ref="F16:H16"/>
    <mergeCell ref="AB16:AC16"/>
    <mergeCell ref="A18:C18"/>
    <mergeCell ref="D18:E19"/>
    <mergeCell ref="F18:H18"/>
    <mergeCell ref="I18:K19"/>
    <mergeCell ref="L18:AA19"/>
    <mergeCell ref="AB18:AC18"/>
    <mergeCell ref="L29:AA29"/>
    <mergeCell ref="AB29:AC29"/>
    <mergeCell ref="AD29:AR29"/>
    <mergeCell ref="O30:Q30"/>
    <mergeCell ref="S30:U30"/>
    <mergeCell ref="W30:Y30"/>
    <mergeCell ref="Z30:AA30"/>
    <mergeCell ref="AF30:AH30"/>
    <mergeCell ref="AJ30:AL30"/>
    <mergeCell ref="AN30:AP30"/>
    <mergeCell ref="AD24:AR25"/>
    <mergeCell ref="C27:G27"/>
    <mergeCell ref="H27:I27"/>
    <mergeCell ref="J27:AR27"/>
    <mergeCell ref="A28:C29"/>
    <mergeCell ref="D28:K28"/>
    <mergeCell ref="L28:AR28"/>
    <mergeCell ref="D29:E29"/>
    <mergeCell ref="F29:H29"/>
    <mergeCell ref="I29:K29"/>
    <mergeCell ref="A24:C25"/>
    <mergeCell ref="D24:E25"/>
    <mergeCell ref="F24:H25"/>
    <mergeCell ref="I24:K25"/>
    <mergeCell ref="L24:AA25"/>
    <mergeCell ref="AB24:AC25"/>
    <mergeCell ref="AB32:AC32"/>
    <mergeCell ref="A34:C34"/>
    <mergeCell ref="D34:E35"/>
    <mergeCell ref="F34:H34"/>
    <mergeCell ref="I34:K35"/>
    <mergeCell ref="L34:AA35"/>
    <mergeCell ref="AB34:AC34"/>
    <mergeCell ref="AQ30:AR30"/>
    <mergeCell ref="A31:C31"/>
    <mergeCell ref="D31:E32"/>
    <mergeCell ref="F31:H31"/>
    <mergeCell ref="I31:K32"/>
    <mergeCell ref="L31:AA32"/>
    <mergeCell ref="AB31:AC31"/>
    <mergeCell ref="AD31:AR32"/>
    <mergeCell ref="A32:C32"/>
    <mergeCell ref="F32:H32"/>
    <mergeCell ref="AD37:AR38"/>
    <mergeCell ref="A38:C38"/>
    <mergeCell ref="F38:H38"/>
    <mergeCell ref="AB38:AC38"/>
    <mergeCell ref="A40:C41"/>
    <mergeCell ref="D40:K42"/>
    <mergeCell ref="L40:AA41"/>
    <mergeCell ref="AB40:AC40"/>
    <mergeCell ref="AD40:AR41"/>
    <mergeCell ref="AB41:AC41"/>
    <mergeCell ref="AD34:AR35"/>
    <mergeCell ref="A35:C35"/>
    <mergeCell ref="F35:H35"/>
    <mergeCell ref="AB35:AC35"/>
    <mergeCell ref="A37:C37"/>
    <mergeCell ref="D37:E38"/>
    <mergeCell ref="F37:H37"/>
    <mergeCell ref="I37:K38"/>
    <mergeCell ref="L37:AA38"/>
    <mergeCell ref="AB37:AC37"/>
    <mergeCell ref="C48:G48"/>
    <mergeCell ref="H48:I48"/>
    <mergeCell ref="J48:AR48"/>
    <mergeCell ref="A49:C50"/>
    <mergeCell ref="D49:K49"/>
    <mergeCell ref="L49:AR49"/>
    <mergeCell ref="AD43:AR44"/>
    <mergeCell ref="A46:H46"/>
    <mergeCell ref="I46:K47"/>
    <mergeCell ref="L46:AC46"/>
    <mergeCell ref="AD46:AR46"/>
    <mergeCell ref="AS46:AT46"/>
    <mergeCell ref="A43:C44"/>
    <mergeCell ref="D43:E44"/>
    <mergeCell ref="F43:H44"/>
    <mergeCell ref="I43:K44"/>
    <mergeCell ref="L43:AA44"/>
    <mergeCell ref="AB43:AC44"/>
    <mergeCell ref="Z51:AA51"/>
    <mergeCell ref="AF51:AH51"/>
    <mergeCell ref="AJ51:AL51"/>
    <mergeCell ref="AN51:AP51"/>
    <mergeCell ref="AQ51:AR51"/>
    <mergeCell ref="A52:C52"/>
    <mergeCell ref="D52:E53"/>
    <mergeCell ref="F52:H52"/>
    <mergeCell ref="I52:K53"/>
    <mergeCell ref="L52:AA53"/>
    <mergeCell ref="AT49:AT69"/>
    <mergeCell ref="D50:E50"/>
    <mergeCell ref="F50:H50"/>
    <mergeCell ref="I50:K50"/>
    <mergeCell ref="L50:AA50"/>
    <mergeCell ref="AB50:AC50"/>
    <mergeCell ref="AD50:AR50"/>
    <mergeCell ref="O51:Q51"/>
    <mergeCell ref="S51:U51"/>
    <mergeCell ref="W51:Y51"/>
    <mergeCell ref="AB55:AC55"/>
    <mergeCell ref="AD55:AR56"/>
    <mergeCell ref="A56:C56"/>
    <mergeCell ref="F56:H56"/>
    <mergeCell ref="AB56:AC56"/>
    <mergeCell ref="A58:C58"/>
    <mergeCell ref="D58:E59"/>
    <mergeCell ref="F58:H58"/>
    <mergeCell ref="I58:K59"/>
    <mergeCell ref="L58:AA59"/>
    <mergeCell ref="AB52:AC52"/>
    <mergeCell ref="AD52:AR53"/>
    <mergeCell ref="A53:C53"/>
    <mergeCell ref="F53:H53"/>
    <mergeCell ref="AB53:AC53"/>
    <mergeCell ref="A55:C55"/>
    <mergeCell ref="D55:E56"/>
    <mergeCell ref="F55:H55"/>
    <mergeCell ref="I55:K56"/>
    <mergeCell ref="L55:AA56"/>
    <mergeCell ref="AB62:AC62"/>
    <mergeCell ref="A64:C65"/>
    <mergeCell ref="D64:E65"/>
    <mergeCell ref="F64:H65"/>
    <mergeCell ref="I64:K65"/>
    <mergeCell ref="L64:AA65"/>
    <mergeCell ref="AB64:AC65"/>
    <mergeCell ref="AB58:AC58"/>
    <mergeCell ref="AD58:AR59"/>
    <mergeCell ref="A59:C59"/>
    <mergeCell ref="F59:H59"/>
    <mergeCell ref="AB59:AC59"/>
    <mergeCell ref="A61:C62"/>
    <mergeCell ref="D61:K63"/>
    <mergeCell ref="L61:AA62"/>
    <mergeCell ref="AB61:AC61"/>
    <mergeCell ref="AD61:AR62"/>
    <mergeCell ref="L69:AA69"/>
    <mergeCell ref="AB69:AC69"/>
    <mergeCell ref="AD69:AR69"/>
    <mergeCell ref="O70:Q70"/>
    <mergeCell ref="S70:U70"/>
    <mergeCell ref="W70:Y70"/>
    <mergeCell ref="Z70:AA70"/>
    <mergeCell ref="AF70:AH70"/>
    <mergeCell ref="AJ70:AL70"/>
    <mergeCell ref="AN70:AP70"/>
    <mergeCell ref="AD64:AR65"/>
    <mergeCell ref="C67:G67"/>
    <mergeCell ref="H67:I67"/>
    <mergeCell ref="J67:AR67"/>
    <mergeCell ref="A68:C69"/>
    <mergeCell ref="D68:K68"/>
    <mergeCell ref="L68:AR68"/>
    <mergeCell ref="D69:E69"/>
    <mergeCell ref="F69:H69"/>
    <mergeCell ref="I69:K69"/>
    <mergeCell ref="AB72:AC72"/>
    <mergeCell ref="A74:C74"/>
    <mergeCell ref="D74:E75"/>
    <mergeCell ref="F74:H74"/>
    <mergeCell ref="I74:K75"/>
    <mergeCell ref="L74:AA75"/>
    <mergeCell ref="AB74:AC74"/>
    <mergeCell ref="AQ70:AR70"/>
    <mergeCell ref="A71:C71"/>
    <mergeCell ref="D71:E72"/>
    <mergeCell ref="F71:H71"/>
    <mergeCell ref="I71:K72"/>
    <mergeCell ref="L71:AA72"/>
    <mergeCell ref="AB71:AC71"/>
    <mergeCell ref="AD71:AR72"/>
    <mergeCell ref="A72:C72"/>
    <mergeCell ref="F72:H72"/>
    <mergeCell ref="AD77:AR78"/>
    <mergeCell ref="A78:C78"/>
    <mergeCell ref="F78:H78"/>
    <mergeCell ref="AB78:AC78"/>
    <mergeCell ref="A80:C81"/>
    <mergeCell ref="D80:K82"/>
    <mergeCell ref="L80:AA81"/>
    <mergeCell ref="AB80:AC80"/>
    <mergeCell ref="AD80:AR81"/>
    <mergeCell ref="AB81:AC81"/>
    <mergeCell ref="AD74:AR75"/>
    <mergeCell ref="A75:C75"/>
    <mergeCell ref="F75:H75"/>
    <mergeCell ref="AB75:AC75"/>
    <mergeCell ref="A77:C77"/>
    <mergeCell ref="D77:E78"/>
    <mergeCell ref="F77:H77"/>
    <mergeCell ref="I77:K78"/>
    <mergeCell ref="L77:AA78"/>
    <mergeCell ref="AB77:AC77"/>
    <mergeCell ref="C88:G88"/>
    <mergeCell ref="H88:I88"/>
    <mergeCell ref="J88:AR88"/>
    <mergeCell ref="A89:C90"/>
    <mergeCell ref="D89:K89"/>
    <mergeCell ref="L89:AR89"/>
    <mergeCell ref="AD83:AR84"/>
    <mergeCell ref="A86:H86"/>
    <mergeCell ref="I86:K87"/>
    <mergeCell ref="L86:AC86"/>
    <mergeCell ref="AD86:AR86"/>
    <mergeCell ref="AS86:AT86"/>
    <mergeCell ref="A83:C84"/>
    <mergeCell ref="D83:E84"/>
    <mergeCell ref="F83:H84"/>
    <mergeCell ref="I83:K84"/>
    <mergeCell ref="L83:AA84"/>
    <mergeCell ref="AB83:AC84"/>
    <mergeCell ref="Z91:AA91"/>
    <mergeCell ref="AF91:AH91"/>
    <mergeCell ref="AJ91:AL91"/>
    <mergeCell ref="AN91:AP91"/>
    <mergeCell ref="AQ91:AR91"/>
    <mergeCell ref="A92:C92"/>
    <mergeCell ref="D92:E93"/>
    <mergeCell ref="F92:H92"/>
    <mergeCell ref="I92:K93"/>
    <mergeCell ref="L92:AA93"/>
    <mergeCell ref="AT89:AT109"/>
    <mergeCell ref="D90:E90"/>
    <mergeCell ref="F90:H90"/>
    <mergeCell ref="I90:K90"/>
    <mergeCell ref="L90:AA90"/>
    <mergeCell ref="AB90:AC90"/>
    <mergeCell ref="AD90:AR90"/>
    <mergeCell ref="O91:Q91"/>
    <mergeCell ref="S91:U91"/>
    <mergeCell ref="W91:Y91"/>
    <mergeCell ref="AB95:AC95"/>
    <mergeCell ref="AD95:AR96"/>
    <mergeCell ref="A96:C96"/>
    <mergeCell ref="F96:H96"/>
    <mergeCell ref="AB96:AC96"/>
    <mergeCell ref="A98:C98"/>
    <mergeCell ref="D98:E99"/>
    <mergeCell ref="F98:H98"/>
    <mergeCell ref="I98:K99"/>
    <mergeCell ref="L98:AA99"/>
    <mergeCell ref="AB92:AC92"/>
    <mergeCell ref="AD92:AR93"/>
    <mergeCell ref="A93:C93"/>
    <mergeCell ref="F93:H93"/>
    <mergeCell ref="AB93:AC93"/>
    <mergeCell ref="A95:C95"/>
    <mergeCell ref="D95:E96"/>
    <mergeCell ref="F95:H95"/>
    <mergeCell ref="I95:K96"/>
    <mergeCell ref="L95:AA96"/>
    <mergeCell ref="AB102:AC102"/>
    <mergeCell ref="A104:C105"/>
    <mergeCell ref="D104:E105"/>
    <mergeCell ref="F104:H105"/>
    <mergeCell ref="I104:K105"/>
    <mergeCell ref="L104:AA105"/>
    <mergeCell ref="AB104:AC105"/>
    <mergeCell ref="AB98:AC98"/>
    <mergeCell ref="AD98:AR99"/>
    <mergeCell ref="A99:C99"/>
    <mergeCell ref="F99:H99"/>
    <mergeCell ref="AB99:AC99"/>
    <mergeCell ref="A101:C102"/>
    <mergeCell ref="D101:K103"/>
    <mergeCell ref="L101:AA102"/>
    <mergeCell ref="AB101:AC101"/>
    <mergeCell ref="AD101:AR102"/>
    <mergeCell ref="L109:AA109"/>
    <mergeCell ref="AB109:AC109"/>
    <mergeCell ref="AD109:AR109"/>
    <mergeCell ref="O110:Q110"/>
    <mergeCell ref="S110:U110"/>
    <mergeCell ref="W110:Y110"/>
    <mergeCell ref="Z110:AA110"/>
    <mergeCell ref="AF110:AH110"/>
    <mergeCell ref="AJ110:AL110"/>
    <mergeCell ref="AN110:AP110"/>
    <mergeCell ref="AD104:AR105"/>
    <mergeCell ref="C107:G107"/>
    <mergeCell ref="H107:I107"/>
    <mergeCell ref="J107:AR107"/>
    <mergeCell ref="A108:C109"/>
    <mergeCell ref="D108:K108"/>
    <mergeCell ref="L108:AR108"/>
    <mergeCell ref="D109:E109"/>
    <mergeCell ref="F109:H109"/>
    <mergeCell ref="I109:K109"/>
    <mergeCell ref="AB112:AC112"/>
    <mergeCell ref="A114:C114"/>
    <mergeCell ref="D114:E115"/>
    <mergeCell ref="F114:H114"/>
    <mergeCell ref="I114:K115"/>
    <mergeCell ref="L114:AA115"/>
    <mergeCell ref="AB114:AC114"/>
    <mergeCell ref="AQ110:AR110"/>
    <mergeCell ref="A111:C111"/>
    <mergeCell ref="D111:E112"/>
    <mergeCell ref="F111:H111"/>
    <mergeCell ref="I111:K112"/>
    <mergeCell ref="L111:AA112"/>
    <mergeCell ref="AB111:AC111"/>
    <mergeCell ref="AD111:AR112"/>
    <mergeCell ref="A112:C112"/>
    <mergeCell ref="F112:H112"/>
    <mergeCell ref="AD117:AR118"/>
    <mergeCell ref="A118:C118"/>
    <mergeCell ref="F118:H118"/>
    <mergeCell ref="AB118:AC118"/>
    <mergeCell ref="A120:C121"/>
    <mergeCell ref="D120:K122"/>
    <mergeCell ref="L120:AA121"/>
    <mergeCell ref="AB120:AC120"/>
    <mergeCell ref="AD120:AR121"/>
    <mergeCell ref="AB121:AC121"/>
    <mergeCell ref="AD114:AR115"/>
    <mergeCell ref="A115:C115"/>
    <mergeCell ref="F115:H115"/>
    <mergeCell ref="AB115:AC115"/>
    <mergeCell ref="A117:C117"/>
    <mergeCell ref="D117:E118"/>
    <mergeCell ref="F117:H117"/>
    <mergeCell ref="I117:K118"/>
    <mergeCell ref="L117:AA118"/>
    <mergeCell ref="AB117:AC117"/>
    <mergeCell ref="C128:G128"/>
    <mergeCell ref="H128:I128"/>
    <mergeCell ref="J128:AR128"/>
    <mergeCell ref="A129:C130"/>
    <mergeCell ref="D129:K129"/>
    <mergeCell ref="L129:AR129"/>
    <mergeCell ref="AD123:AR124"/>
    <mergeCell ref="A126:H126"/>
    <mergeCell ref="I126:K127"/>
    <mergeCell ref="L126:AC126"/>
    <mergeCell ref="AD126:AR126"/>
    <mergeCell ref="AS126:AT126"/>
    <mergeCell ref="A123:C124"/>
    <mergeCell ref="D123:E124"/>
    <mergeCell ref="F123:H124"/>
    <mergeCell ref="I123:K124"/>
    <mergeCell ref="L123:AA124"/>
    <mergeCell ref="AB123:AC124"/>
    <mergeCell ref="Z131:AA131"/>
    <mergeCell ref="AF131:AH131"/>
    <mergeCell ref="AJ131:AL131"/>
    <mergeCell ref="AN131:AP131"/>
    <mergeCell ref="AQ131:AR131"/>
    <mergeCell ref="A132:C132"/>
    <mergeCell ref="D132:E133"/>
    <mergeCell ref="F132:H132"/>
    <mergeCell ref="I132:K133"/>
    <mergeCell ref="L132:AA133"/>
    <mergeCell ref="AT129:AT149"/>
    <mergeCell ref="D130:E130"/>
    <mergeCell ref="F130:H130"/>
    <mergeCell ref="I130:K130"/>
    <mergeCell ref="L130:AA130"/>
    <mergeCell ref="AB130:AC130"/>
    <mergeCell ref="AD130:AR130"/>
    <mergeCell ref="O131:Q131"/>
    <mergeCell ref="S131:U131"/>
    <mergeCell ref="W131:Y131"/>
    <mergeCell ref="AB135:AC135"/>
    <mergeCell ref="AD135:AR136"/>
    <mergeCell ref="A136:C136"/>
    <mergeCell ref="F136:H136"/>
    <mergeCell ref="AB136:AC136"/>
    <mergeCell ref="A138:C138"/>
    <mergeCell ref="D138:E139"/>
    <mergeCell ref="F138:H138"/>
    <mergeCell ref="I138:K139"/>
    <mergeCell ref="L138:AA139"/>
    <mergeCell ref="AB132:AC132"/>
    <mergeCell ref="AD132:AR133"/>
    <mergeCell ref="A133:C133"/>
    <mergeCell ref="F133:H133"/>
    <mergeCell ref="AB133:AC133"/>
    <mergeCell ref="A135:C135"/>
    <mergeCell ref="D135:E136"/>
    <mergeCell ref="F135:H135"/>
    <mergeCell ref="I135:K136"/>
    <mergeCell ref="L135:AA136"/>
    <mergeCell ref="AB142:AC142"/>
    <mergeCell ref="A144:C145"/>
    <mergeCell ref="D144:E145"/>
    <mergeCell ref="F144:H145"/>
    <mergeCell ref="I144:K145"/>
    <mergeCell ref="L144:AA145"/>
    <mergeCell ref="AB144:AC145"/>
    <mergeCell ref="AB138:AC138"/>
    <mergeCell ref="AD138:AR139"/>
    <mergeCell ref="A139:C139"/>
    <mergeCell ref="F139:H139"/>
    <mergeCell ref="AB139:AC139"/>
    <mergeCell ref="A141:C142"/>
    <mergeCell ref="D141:K143"/>
    <mergeCell ref="L141:AA142"/>
    <mergeCell ref="AB141:AC141"/>
    <mergeCell ref="AD141:AR142"/>
    <mergeCell ref="L149:AA149"/>
    <mergeCell ref="AB149:AC149"/>
    <mergeCell ref="AD149:AR149"/>
    <mergeCell ref="O150:Q150"/>
    <mergeCell ref="S150:U150"/>
    <mergeCell ref="W150:Y150"/>
    <mergeCell ref="Z150:AA150"/>
    <mergeCell ref="AF150:AH150"/>
    <mergeCell ref="AJ150:AL150"/>
    <mergeCell ref="AN150:AP150"/>
    <mergeCell ref="AD144:AR145"/>
    <mergeCell ref="C147:G147"/>
    <mergeCell ref="H147:I147"/>
    <mergeCell ref="J147:AR147"/>
    <mergeCell ref="A148:C149"/>
    <mergeCell ref="D148:K148"/>
    <mergeCell ref="L148:AR148"/>
    <mergeCell ref="D149:E149"/>
    <mergeCell ref="F149:H149"/>
    <mergeCell ref="I149:K149"/>
    <mergeCell ref="AB152:AC152"/>
    <mergeCell ref="A154:C154"/>
    <mergeCell ref="D154:E155"/>
    <mergeCell ref="F154:H154"/>
    <mergeCell ref="I154:K155"/>
    <mergeCell ref="L154:AA155"/>
    <mergeCell ref="AB154:AC154"/>
    <mergeCell ref="AQ150:AR150"/>
    <mergeCell ref="A151:C151"/>
    <mergeCell ref="D151:E152"/>
    <mergeCell ref="F151:H151"/>
    <mergeCell ref="I151:K152"/>
    <mergeCell ref="L151:AA152"/>
    <mergeCell ref="AB151:AC151"/>
    <mergeCell ref="AD151:AR152"/>
    <mergeCell ref="A152:C152"/>
    <mergeCell ref="F152:H152"/>
    <mergeCell ref="AD157:AR158"/>
    <mergeCell ref="A158:C158"/>
    <mergeCell ref="F158:H158"/>
    <mergeCell ref="AB158:AC158"/>
    <mergeCell ref="A160:C161"/>
    <mergeCell ref="D160:K162"/>
    <mergeCell ref="L160:AA161"/>
    <mergeCell ref="AB160:AC160"/>
    <mergeCell ref="AD160:AR161"/>
    <mergeCell ref="AB161:AC161"/>
    <mergeCell ref="AD154:AR155"/>
    <mergeCell ref="A155:C155"/>
    <mergeCell ref="F155:H155"/>
    <mergeCell ref="AB155:AC155"/>
    <mergeCell ref="A157:C157"/>
    <mergeCell ref="D157:E158"/>
    <mergeCell ref="F157:H157"/>
    <mergeCell ref="I157:K158"/>
    <mergeCell ref="L157:AA158"/>
    <mergeCell ref="AB157:AC157"/>
    <mergeCell ref="C168:G168"/>
    <mergeCell ref="H168:I168"/>
    <mergeCell ref="J168:AR168"/>
    <mergeCell ref="A169:C170"/>
    <mergeCell ref="D169:K169"/>
    <mergeCell ref="L169:AR169"/>
    <mergeCell ref="AD163:AR164"/>
    <mergeCell ref="A166:H166"/>
    <mergeCell ref="I166:K167"/>
    <mergeCell ref="L166:AC166"/>
    <mergeCell ref="AD166:AR166"/>
    <mergeCell ref="AS166:AT166"/>
    <mergeCell ref="A163:C164"/>
    <mergeCell ref="D163:E164"/>
    <mergeCell ref="F163:H164"/>
    <mergeCell ref="I163:K164"/>
    <mergeCell ref="L163:AA164"/>
    <mergeCell ref="AB163:AC164"/>
    <mergeCell ref="Z171:AA171"/>
    <mergeCell ref="AF171:AH171"/>
    <mergeCell ref="AJ171:AL171"/>
    <mergeCell ref="AN171:AP171"/>
    <mergeCell ref="AQ171:AR171"/>
    <mergeCell ref="A172:C172"/>
    <mergeCell ref="D172:E173"/>
    <mergeCell ref="F172:H172"/>
    <mergeCell ref="I172:K173"/>
    <mergeCell ref="L172:AA173"/>
    <mergeCell ref="AT169:AT189"/>
    <mergeCell ref="D170:E170"/>
    <mergeCell ref="F170:H170"/>
    <mergeCell ref="I170:K170"/>
    <mergeCell ref="L170:AA170"/>
    <mergeCell ref="AB170:AC170"/>
    <mergeCell ref="AD170:AR170"/>
    <mergeCell ref="O171:Q171"/>
    <mergeCell ref="S171:U171"/>
    <mergeCell ref="W171:Y171"/>
    <mergeCell ref="AB175:AC175"/>
    <mergeCell ref="AD175:AR176"/>
    <mergeCell ref="A176:C176"/>
    <mergeCell ref="F176:H176"/>
    <mergeCell ref="AB176:AC176"/>
    <mergeCell ref="A178:C178"/>
    <mergeCell ref="D178:E179"/>
    <mergeCell ref="F178:H178"/>
    <mergeCell ref="I178:K179"/>
    <mergeCell ref="L178:AA179"/>
    <mergeCell ref="AB172:AC172"/>
    <mergeCell ref="AD172:AR173"/>
    <mergeCell ref="A173:C173"/>
    <mergeCell ref="F173:H173"/>
    <mergeCell ref="AB173:AC173"/>
    <mergeCell ref="A175:C175"/>
    <mergeCell ref="D175:E176"/>
    <mergeCell ref="F175:H175"/>
    <mergeCell ref="I175:K176"/>
    <mergeCell ref="L175:AA176"/>
    <mergeCell ref="AB182:AC182"/>
    <mergeCell ref="A184:C185"/>
    <mergeCell ref="D184:E185"/>
    <mergeCell ref="F184:H185"/>
    <mergeCell ref="I184:K185"/>
    <mergeCell ref="L184:AA185"/>
    <mergeCell ref="AB184:AC185"/>
    <mergeCell ref="AB178:AC178"/>
    <mergeCell ref="AD178:AR179"/>
    <mergeCell ref="A179:C179"/>
    <mergeCell ref="F179:H179"/>
    <mergeCell ref="AB179:AC179"/>
    <mergeCell ref="A181:C182"/>
    <mergeCell ref="D181:K183"/>
    <mergeCell ref="L181:AA182"/>
    <mergeCell ref="AB181:AC181"/>
    <mergeCell ref="AD181:AR182"/>
    <mergeCell ref="L189:AA189"/>
    <mergeCell ref="AB189:AC189"/>
    <mergeCell ref="AD189:AR189"/>
    <mergeCell ref="O190:Q190"/>
    <mergeCell ref="S190:U190"/>
    <mergeCell ref="W190:Y190"/>
    <mergeCell ref="Z190:AA190"/>
    <mergeCell ref="AF190:AH190"/>
    <mergeCell ref="AJ190:AL190"/>
    <mergeCell ref="AN190:AP190"/>
    <mergeCell ref="AD184:AR185"/>
    <mergeCell ref="C187:G187"/>
    <mergeCell ref="H187:I187"/>
    <mergeCell ref="J187:AR187"/>
    <mergeCell ref="A188:C189"/>
    <mergeCell ref="D188:K188"/>
    <mergeCell ref="L188:AR188"/>
    <mergeCell ref="D189:E189"/>
    <mergeCell ref="F189:H189"/>
    <mergeCell ref="I189:K189"/>
    <mergeCell ref="AB192:AC192"/>
    <mergeCell ref="A194:C194"/>
    <mergeCell ref="D194:E195"/>
    <mergeCell ref="F194:H194"/>
    <mergeCell ref="I194:K195"/>
    <mergeCell ref="L194:AA195"/>
    <mergeCell ref="AB194:AC194"/>
    <mergeCell ref="AQ190:AR190"/>
    <mergeCell ref="A191:C191"/>
    <mergeCell ref="D191:E192"/>
    <mergeCell ref="F191:H191"/>
    <mergeCell ref="I191:K192"/>
    <mergeCell ref="L191:AA192"/>
    <mergeCell ref="AB191:AC191"/>
    <mergeCell ref="AD191:AR192"/>
    <mergeCell ref="A192:C192"/>
    <mergeCell ref="F192:H192"/>
    <mergeCell ref="AD197:AR198"/>
    <mergeCell ref="A198:C198"/>
    <mergeCell ref="F198:H198"/>
    <mergeCell ref="AB198:AC198"/>
    <mergeCell ref="A200:C201"/>
    <mergeCell ref="D200:K202"/>
    <mergeCell ref="L200:AA201"/>
    <mergeCell ref="AB200:AC200"/>
    <mergeCell ref="AD200:AR201"/>
    <mergeCell ref="AB201:AC201"/>
    <mergeCell ref="AD194:AR195"/>
    <mergeCell ref="A195:C195"/>
    <mergeCell ref="F195:H195"/>
    <mergeCell ref="AB195:AC195"/>
    <mergeCell ref="A197:C197"/>
    <mergeCell ref="D197:E198"/>
    <mergeCell ref="F197:H197"/>
    <mergeCell ref="I197:K198"/>
    <mergeCell ref="L197:AA198"/>
    <mergeCell ref="AB197:AC197"/>
    <mergeCell ref="C208:G208"/>
    <mergeCell ref="H208:I208"/>
    <mergeCell ref="J208:AR208"/>
    <mergeCell ref="A209:C210"/>
    <mergeCell ref="D209:K209"/>
    <mergeCell ref="L209:AR209"/>
    <mergeCell ref="AD203:AR204"/>
    <mergeCell ref="A206:H206"/>
    <mergeCell ref="I206:K207"/>
    <mergeCell ref="L206:AC206"/>
    <mergeCell ref="AD206:AR206"/>
    <mergeCell ref="AS206:AT206"/>
    <mergeCell ref="A203:C204"/>
    <mergeCell ref="D203:E204"/>
    <mergeCell ref="F203:H204"/>
    <mergeCell ref="I203:K204"/>
    <mergeCell ref="L203:AA204"/>
    <mergeCell ref="AB203:AC204"/>
    <mergeCell ref="Z211:AA211"/>
    <mergeCell ref="AF211:AH211"/>
    <mergeCell ref="AJ211:AL211"/>
    <mergeCell ref="AN211:AP211"/>
    <mergeCell ref="AQ211:AR211"/>
    <mergeCell ref="A212:C212"/>
    <mergeCell ref="D212:E213"/>
    <mergeCell ref="F212:H212"/>
    <mergeCell ref="I212:K213"/>
    <mergeCell ref="L212:AA213"/>
    <mergeCell ref="AT209:AT229"/>
    <mergeCell ref="D210:E210"/>
    <mergeCell ref="F210:H210"/>
    <mergeCell ref="I210:K210"/>
    <mergeCell ref="L210:AA210"/>
    <mergeCell ref="AB210:AC210"/>
    <mergeCell ref="AD210:AR210"/>
    <mergeCell ref="O211:Q211"/>
    <mergeCell ref="S211:U211"/>
    <mergeCell ref="W211:Y211"/>
    <mergeCell ref="AB215:AC215"/>
    <mergeCell ref="AD215:AR216"/>
    <mergeCell ref="A216:C216"/>
    <mergeCell ref="F216:H216"/>
    <mergeCell ref="AB216:AC216"/>
    <mergeCell ref="A218:C218"/>
    <mergeCell ref="D218:E219"/>
    <mergeCell ref="F218:H218"/>
    <mergeCell ref="I218:K219"/>
    <mergeCell ref="L218:AA219"/>
    <mergeCell ref="AB212:AC212"/>
    <mergeCell ref="AD212:AR213"/>
    <mergeCell ref="A213:C213"/>
    <mergeCell ref="F213:H213"/>
    <mergeCell ref="AB213:AC213"/>
    <mergeCell ref="A215:C215"/>
    <mergeCell ref="D215:E216"/>
    <mergeCell ref="F215:H215"/>
    <mergeCell ref="I215:K216"/>
    <mergeCell ref="L215:AA216"/>
    <mergeCell ref="AB222:AC222"/>
    <mergeCell ref="A224:C225"/>
    <mergeCell ref="D224:E225"/>
    <mergeCell ref="F224:H225"/>
    <mergeCell ref="I224:K225"/>
    <mergeCell ref="L224:AA225"/>
    <mergeCell ref="AB224:AC225"/>
    <mergeCell ref="AB218:AC218"/>
    <mergeCell ref="AD218:AR219"/>
    <mergeCell ref="A219:C219"/>
    <mergeCell ref="F219:H219"/>
    <mergeCell ref="AB219:AC219"/>
    <mergeCell ref="A221:C222"/>
    <mergeCell ref="D221:K223"/>
    <mergeCell ref="L221:AA222"/>
    <mergeCell ref="AB221:AC221"/>
    <mergeCell ref="AD221:AR222"/>
    <mergeCell ref="L229:AA229"/>
    <mergeCell ref="AB229:AC229"/>
    <mergeCell ref="AD229:AR229"/>
    <mergeCell ref="O230:Q230"/>
    <mergeCell ref="S230:U230"/>
    <mergeCell ref="W230:Y230"/>
    <mergeCell ref="Z230:AA230"/>
    <mergeCell ref="AF230:AH230"/>
    <mergeCell ref="AJ230:AL230"/>
    <mergeCell ref="AN230:AP230"/>
    <mergeCell ref="AD224:AR225"/>
    <mergeCell ref="C227:G227"/>
    <mergeCell ref="H227:I227"/>
    <mergeCell ref="J227:AR227"/>
    <mergeCell ref="A228:C229"/>
    <mergeCell ref="D228:K228"/>
    <mergeCell ref="L228:AR228"/>
    <mergeCell ref="D229:E229"/>
    <mergeCell ref="F229:H229"/>
    <mergeCell ref="I229:K229"/>
    <mergeCell ref="AB232:AC232"/>
    <mergeCell ref="A234:C234"/>
    <mergeCell ref="D234:E235"/>
    <mergeCell ref="F234:H234"/>
    <mergeCell ref="I234:K235"/>
    <mergeCell ref="L234:AA235"/>
    <mergeCell ref="AB234:AC234"/>
    <mergeCell ref="AQ230:AR230"/>
    <mergeCell ref="A231:C231"/>
    <mergeCell ref="D231:E232"/>
    <mergeCell ref="F231:H231"/>
    <mergeCell ref="I231:K232"/>
    <mergeCell ref="L231:AA232"/>
    <mergeCell ref="AB231:AC231"/>
    <mergeCell ref="AD231:AR232"/>
    <mergeCell ref="A232:C232"/>
    <mergeCell ref="F232:H232"/>
    <mergeCell ref="AD237:AR238"/>
    <mergeCell ref="A238:C238"/>
    <mergeCell ref="F238:H238"/>
    <mergeCell ref="AB238:AC238"/>
    <mergeCell ref="A240:C241"/>
    <mergeCell ref="D240:K242"/>
    <mergeCell ref="L240:AA241"/>
    <mergeCell ref="AB240:AC240"/>
    <mergeCell ref="AD240:AR241"/>
    <mergeCell ref="AB241:AC241"/>
    <mergeCell ref="AD234:AR235"/>
    <mergeCell ref="A235:C235"/>
    <mergeCell ref="F235:H235"/>
    <mergeCell ref="AB235:AC235"/>
    <mergeCell ref="A237:C237"/>
    <mergeCell ref="D237:E238"/>
    <mergeCell ref="F237:H237"/>
    <mergeCell ref="I237:K238"/>
    <mergeCell ref="L237:AA238"/>
    <mergeCell ref="AB237:AC237"/>
    <mergeCell ref="C248:G248"/>
    <mergeCell ref="H248:I248"/>
    <mergeCell ref="J248:AR248"/>
    <mergeCell ref="A249:C250"/>
    <mergeCell ref="D249:K249"/>
    <mergeCell ref="L249:AR249"/>
    <mergeCell ref="AD243:AR244"/>
    <mergeCell ref="A246:H246"/>
    <mergeCell ref="I246:K247"/>
    <mergeCell ref="L246:AC246"/>
    <mergeCell ref="AD246:AR246"/>
    <mergeCell ref="AS246:AT246"/>
    <mergeCell ref="A243:C244"/>
    <mergeCell ref="D243:E244"/>
    <mergeCell ref="F243:H244"/>
    <mergeCell ref="I243:K244"/>
    <mergeCell ref="L243:AA244"/>
    <mergeCell ref="AB243:AC244"/>
    <mergeCell ref="Z251:AA251"/>
    <mergeCell ref="AF251:AH251"/>
    <mergeCell ref="AJ251:AL251"/>
    <mergeCell ref="AN251:AP251"/>
    <mergeCell ref="AQ251:AR251"/>
    <mergeCell ref="A252:C252"/>
    <mergeCell ref="D252:E253"/>
    <mergeCell ref="F252:H252"/>
    <mergeCell ref="I252:K253"/>
    <mergeCell ref="L252:AA253"/>
    <mergeCell ref="AT249:AT269"/>
    <mergeCell ref="D250:E250"/>
    <mergeCell ref="F250:H250"/>
    <mergeCell ref="I250:K250"/>
    <mergeCell ref="L250:AA250"/>
    <mergeCell ref="AB250:AC250"/>
    <mergeCell ref="AD250:AR250"/>
    <mergeCell ref="O251:Q251"/>
    <mergeCell ref="S251:U251"/>
    <mergeCell ref="W251:Y251"/>
    <mergeCell ref="AB255:AC255"/>
    <mergeCell ref="AD255:AR256"/>
    <mergeCell ref="A256:C256"/>
    <mergeCell ref="F256:H256"/>
    <mergeCell ref="AB256:AC256"/>
    <mergeCell ref="A258:C258"/>
    <mergeCell ref="D258:E259"/>
    <mergeCell ref="F258:H258"/>
    <mergeCell ref="I258:K259"/>
    <mergeCell ref="L258:AA259"/>
    <mergeCell ref="AB252:AC252"/>
    <mergeCell ref="AD252:AR253"/>
    <mergeCell ref="A253:C253"/>
    <mergeCell ref="F253:H253"/>
    <mergeCell ref="AB253:AC253"/>
    <mergeCell ref="A255:C255"/>
    <mergeCell ref="D255:E256"/>
    <mergeCell ref="F255:H255"/>
    <mergeCell ref="I255:K256"/>
    <mergeCell ref="L255:AA256"/>
    <mergeCell ref="AB262:AC262"/>
    <mergeCell ref="A264:C265"/>
    <mergeCell ref="D264:E265"/>
    <mergeCell ref="F264:H265"/>
    <mergeCell ref="I264:K265"/>
    <mergeCell ref="L264:AA265"/>
    <mergeCell ref="AB264:AC265"/>
    <mergeCell ref="AB258:AC258"/>
    <mergeCell ref="AD258:AR259"/>
    <mergeCell ref="A259:C259"/>
    <mergeCell ref="F259:H259"/>
    <mergeCell ref="AB259:AC259"/>
    <mergeCell ref="A261:C262"/>
    <mergeCell ref="D261:K263"/>
    <mergeCell ref="L261:AA262"/>
    <mergeCell ref="AB261:AC261"/>
    <mergeCell ref="AD261:AR262"/>
    <mergeCell ref="L269:AA269"/>
    <mergeCell ref="AB269:AC269"/>
    <mergeCell ref="AD269:AR269"/>
    <mergeCell ref="O270:Q270"/>
    <mergeCell ref="S270:U270"/>
    <mergeCell ref="W270:Y270"/>
    <mergeCell ref="Z270:AA270"/>
    <mergeCell ref="AF270:AH270"/>
    <mergeCell ref="AJ270:AL270"/>
    <mergeCell ref="AN270:AP270"/>
    <mergeCell ref="AD264:AR265"/>
    <mergeCell ref="C267:G267"/>
    <mergeCell ref="H267:I267"/>
    <mergeCell ref="J267:AR267"/>
    <mergeCell ref="A268:C269"/>
    <mergeCell ref="D268:K268"/>
    <mergeCell ref="L268:AR268"/>
    <mergeCell ref="D269:E269"/>
    <mergeCell ref="F269:H269"/>
    <mergeCell ref="I269:K269"/>
    <mergeCell ref="AB272:AC272"/>
    <mergeCell ref="A274:C274"/>
    <mergeCell ref="D274:E275"/>
    <mergeCell ref="F274:H274"/>
    <mergeCell ref="I274:K275"/>
    <mergeCell ref="L274:AA275"/>
    <mergeCell ref="AB274:AC274"/>
    <mergeCell ref="AQ270:AR270"/>
    <mergeCell ref="A271:C271"/>
    <mergeCell ref="D271:E272"/>
    <mergeCell ref="F271:H271"/>
    <mergeCell ref="I271:K272"/>
    <mergeCell ref="L271:AA272"/>
    <mergeCell ref="AB271:AC271"/>
    <mergeCell ref="AD271:AR272"/>
    <mergeCell ref="A272:C272"/>
    <mergeCell ref="F272:H272"/>
    <mergeCell ref="AD277:AR278"/>
    <mergeCell ref="A278:C278"/>
    <mergeCell ref="F278:H278"/>
    <mergeCell ref="AB278:AC278"/>
    <mergeCell ref="A280:C281"/>
    <mergeCell ref="D280:K282"/>
    <mergeCell ref="L280:AA281"/>
    <mergeCell ref="AB280:AC280"/>
    <mergeCell ref="AD280:AR281"/>
    <mergeCell ref="AB281:AC281"/>
    <mergeCell ref="AD274:AR275"/>
    <mergeCell ref="A275:C275"/>
    <mergeCell ref="F275:H275"/>
    <mergeCell ref="AB275:AC275"/>
    <mergeCell ref="A277:C277"/>
    <mergeCell ref="D277:E278"/>
    <mergeCell ref="F277:H277"/>
    <mergeCell ref="I277:K278"/>
    <mergeCell ref="L277:AA278"/>
    <mergeCell ref="AB277:AC277"/>
    <mergeCell ref="C288:G288"/>
    <mergeCell ref="H288:I288"/>
    <mergeCell ref="J288:AR288"/>
    <mergeCell ref="A289:C290"/>
    <mergeCell ref="D289:K289"/>
    <mergeCell ref="L289:AR289"/>
    <mergeCell ref="AD283:AR284"/>
    <mergeCell ref="A286:H286"/>
    <mergeCell ref="I286:K287"/>
    <mergeCell ref="L286:AC286"/>
    <mergeCell ref="AD286:AR286"/>
    <mergeCell ref="AS286:AT286"/>
    <mergeCell ref="A283:C284"/>
    <mergeCell ref="D283:E284"/>
    <mergeCell ref="F283:H284"/>
    <mergeCell ref="I283:K284"/>
    <mergeCell ref="L283:AA284"/>
    <mergeCell ref="AB283:AC284"/>
    <mergeCell ref="Z291:AA291"/>
    <mergeCell ref="AF291:AH291"/>
    <mergeCell ref="AJ291:AL291"/>
    <mergeCell ref="AN291:AP291"/>
    <mergeCell ref="AQ291:AR291"/>
    <mergeCell ref="A292:C292"/>
    <mergeCell ref="D292:E293"/>
    <mergeCell ref="F292:H292"/>
    <mergeCell ref="I292:K293"/>
    <mergeCell ref="L292:AA293"/>
    <mergeCell ref="AT289:AT309"/>
    <mergeCell ref="D290:E290"/>
    <mergeCell ref="F290:H290"/>
    <mergeCell ref="I290:K290"/>
    <mergeCell ref="L290:AA290"/>
    <mergeCell ref="AB290:AC290"/>
    <mergeCell ref="AD290:AR290"/>
    <mergeCell ref="O291:Q291"/>
    <mergeCell ref="S291:U291"/>
    <mergeCell ref="W291:Y291"/>
    <mergeCell ref="AB295:AC295"/>
    <mergeCell ref="AD295:AR296"/>
    <mergeCell ref="A296:C296"/>
    <mergeCell ref="F296:H296"/>
    <mergeCell ref="AB296:AC296"/>
    <mergeCell ref="A298:C298"/>
    <mergeCell ref="D298:E299"/>
    <mergeCell ref="F298:H298"/>
    <mergeCell ref="I298:K299"/>
    <mergeCell ref="L298:AA299"/>
    <mergeCell ref="AB292:AC292"/>
    <mergeCell ref="AD292:AR293"/>
    <mergeCell ref="A293:C293"/>
    <mergeCell ref="F293:H293"/>
    <mergeCell ref="AB293:AC293"/>
    <mergeCell ref="A295:C295"/>
    <mergeCell ref="D295:E296"/>
    <mergeCell ref="F295:H295"/>
    <mergeCell ref="I295:K296"/>
    <mergeCell ref="L295:AA296"/>
    <mergeCell ref="AB302:AC302"/>
    <mergeCell ref="A304:C305"/>
    <mergeCell ref="D304:E305"/>
    <mergeCell ref="F304:H305"/>
    <mergeCell ref="I304:K305"/>
    <mergeCell ref="L304:AA305"/>
    <mergeCell ref="AB304:AC305"/>
    <mergeCell ref="AB298:AC298"/>
    <mergeCell ref="AD298:AR299"/>
    <mergeCell ref="A299:C299"/>
    <mergeCell ref="F299:H299"/>
    <mergeCell ref="AB299:AC299"/>
    <mergeCell ref="A301:C302"/>
    <mergeCell ref="D301:K303"/>
    <mergeCell ref="L301:AA302"/>
    <mergeCell ref="AB301:AC301"/>
    <mergeCell ref="AD301:AR302"/>
    <mergeCell ref="L309:AA309"/>
    <mergeCell ref="AB309:AC309"/>
    <mergeCell ref="AD309:AR309"/>
    <mergeCell ref="O310:Q310"/>
    <mergeCell ref="S310:U310"/>
    <mergeCell ref="W310:Y310"/>
    <mergeCell ref="Z310:AA310"/>
    <mergeCell ref="AF310:AH310"/>
    <mergeCell ref="AJ310:AL310"/>
    <mergeCell ref="AN310:AP310"/>
    <mergeCell ref="AD304:AR305"/>
    <mergeCell ref="C307:G307"/>
    <mergeCell ref="H307:I307"/>
    <mergeCell ref="J307:AR307"/>
    <mergeCell ref="A308:C309"/>
    <mergeCell ref="D308:K308"/>
    <mergeCell ref="L308:AR308"/>
    <mergeCell ref="D309:E309"/>
    <mergeCell ref="F309:H309"/>
    <mergeCell ref="I309:K309"/>
    <mergeCell ref="AB312:AC312"/>
    <mergeCell ref="A314:C314"/>
    <mergeCell ref="D314:E315"/>
    <mergeCell ref="F314:H314"/>
    <mergeCell ref="I314:K315"/>
    <mergeCell ref="L314:AA315"/>
    <mergeCell ref="AB314:AC314"/>
    <mergeCell ref="AQ310:AR310"/>
    <mergeCell ref="A311:C311"/>
    <mergeCell ref="D311:E312"/>
    <mergeCell ref="F311:H311"/>
    <mergeCell ref="I311:K312"/>
    <mergeCell ref="L311:AA312"/>
    <mergeCell ref="AB311:AC311"/>
    <mergeCell ref="AD311:AR312"/>
    <mergeCell ref="A312:C312"/>
    <mergeCell ref="F312:H312"/>
    <mergeCell ref="AD317:AR318"/>
    <mergeCell ref="A318:C318"/>
    <mergeCell ref="F318:H318"/>
    <mergeCell ref="AB318:AC318"/>
    <mergeCell ref="A320:C321"/>
    <mergeCell ref="D320:K322"/>
    <mergeCell ref="L320:AA321"/>
    <mergeCell ref="AB320:AC320"/>
    <mergeCell ref="AD320:AR321"/>
    <mergeCell ref="AB321:AC321"/>
    <mergeCell ref="AD314:AR315"/>
    <mergeCell ref="A315:C315"/>
    <mergeCell ref="F315:H315"/>
    <mergeCell ref="AB315:AC315"/>
    <mergeCell ref="A317:C317"/>
    <mergeCell ref="D317:E318"/>
    <mergeCell ref="F317:H317"/>
    <mergeCell ref="I317:K318"/>
    <mergeCell ref="L317:AA318"/>
    <mergeCell ref="AB317:AC317"/>
    <mergeCell ref="C328:G328"/>
    <mergeCell ref="H328:I328"/>
    <mergeCell ref="J328:AR328"/>
    <mergeCell ref="A329:C330"/>
    <mergeCell ref="D329:K329"/>
    <mergeCell ref="L329:AR329"/>
    <mergeCell ref="AD323:AR324"/>
    <mergeCell ref="A326:H326"/>
    <mergeCell ref="I326:K327"/>
    <mergeCell ref="L326:AC326"/>
    <mergeCell ref="AD326:AR326"/>
    <mergeCell ref="AS326:AT326"/>
    <mergeCell ref="A323:C324"/>
    <mergeCell ref="D323:E324"/>
    <mergeCell ref="F323:H324"/>
    <mergeCell ref="I323:K324"/>
    <mergeCell ref="L323:AA324"/>
    <mergeCell ref="AB323:AC324"/>
    <mergeCell ref="Z331:AA331"/>
    <mergeCell ref="AF331:AH331"/>
    <mergeCell ref="AJ331:AL331"/>
    <mergeCell ref="AN331:AP331"/>
    <mergeCell ref="AQ331:AR331"/>
    <mergeCell ref="A332:C332"/>
    <mergeCell ref="D332:E333"/>
    <mergeCell ref="F332:H332"/>
    <mergeCell ref="I332:K333"/>
    <mergeCell ref="L332:AA333"/>
    <mergeCell ref="AT329:AT349"/>
    <mergeCell ref="D330:E330"/>
    <mergeCell ref="F330:H330"/>
    <mergeCell ref="I330:K330"/>
    <mergeCell ref="L330:AA330"/>
    <mergeCell ref="AB330:AC330"/>
    <mergeCell ref="AD330:AR330"/>
    <mergeCell ref="O331:Q331"/>
    <mergeCell ref="S331:U331"/>
    <mergeCell ref="W331:Y331"/>
    <mergeCell ref="AB335:AC335"/>
    <mergeCell ref="AD335:AR336"/>
    <mergeCell ref="A336:C336"/>
    <mergeCell ref="F336:H336"/>
    <mergeCell ref="AB336:AC336"/>
    <mergeCell ref="A338:C338"/>
    <mergeCell ref="D338:E339"/>
    <mergeCell ref="F338:H338"/>
    <mergeCell ref="I338:K339"/>
    <mergeCell ref="L338:AA339"/>
    <mergeCell ref="AB332:AC332"/>
    <mergeCell ref="AD332:AR333"/>
    <mergeCell ref="A333:C333"/>
    <mergeCell ref="F333:H333"/>
    <mergeCell ref="AB333:AC333"/>
    <mergeCell ref="A335:C335"/>
    <mergeCell ref="D335:E336"/>
    <mergeCell ref="F335:H335"/>
    <mergeCell ref="I335:K336"/>
    <mergeCell ref="L335:AA336"/>
    <mergeCell ref="AB342:AC342"/>
    <mergeCell ref="A344:C345"/>
    <mergeCell ref="D344:E345"/>
    <mergeCell ref="F344:H345"/>
    <mergeCell ref="I344:K345"/>
    <mergeCell ref="L344:AA345"/>
    <mergeCell ref="AB344:AC345"/>
    <mergeCell ref="AB338:AC338"/>
    <mergeCell ref="AD338:AR339"/>
    <mergeCell ref="A339:C339"/>
    <mergeCell ref="F339:H339"/>
    <mergeCell ref="AB339:AC339"/>
    <mergeCell ref="A341:C342"/>
    <mergeCell ref="D341:K343"/>
    <mergeCell ref="L341:AA342"/>
    <mergeCell ref="AB341:AC341"/>
    <mergeCell ref="AD341:AR342"/>
    <mergeCell ref="L349:AA349"/>
    <mergeCell ref="AB349:AC349"/>
    <mergeCell ref="AD349:AR349"/>
    <mergeCell ref="O350:Q350"/>
    <mergeCell ref="S350:U350"/>
    <mergeCell ref="W350:Y350"/>
    <mergeCell ref="Z350:AA350"/>
    <mergeCell ref="AF350:AH350"/>
    <mergeCell ref="AJ350:AL350"/>
    <mergeCell ref="AN350:AP350"/>
    <mergeCell ref="AD344:AR345"/>
    <mergeCell ref="C347:G347"/>
    <mergeCell ref="H347:I347"/>
    <mergeCell ref="J347:AR347"/>
    <mergeCell ref="A348:C349"/>
    <mergeCell ref="D348:K348"/>
    <mergeCell ref="L348:AR348"/>
    <mergeCell ref="D349:E349"/>
    <mergeCell ref="F349:H349"/>
    <mergeCell ref="I349:K349"/>
    <mergeCell ref="AB352:AC352"/>
    <mergeCell ref="A354:C354"/>
    <mergeCell ref="D354:E355"/>
    <mergeCell ref="F354:H354"/>
    <mergeCell ref="I354:K355"/>
    <mergeCell ref="L354:AA355"/>
    <mergeCell ref="AB354:AC354"/>
    <mergeCell ref="AQ350:AR350"/>
    <mergeCell ref="A351:C351"/>
    <mergeCell ref="D351:E352"/>
    <mergeCell ref="F351:H351"/>
    <mergeCell ref="I351:K352"/>
    <mergeCell ref="L351:AA352"/>
    <mergeCell ref="AB351:AC351"/>
    <mergeCell ref="AD351:AR352"/>
    <mergeCell ref="A352:C352"/>
    <mergeCell ref="F352:H352"/>
    <mergeCell ref="AD357:AR358"/>
    <mergeCell ref="A358:C358"/>
    <mergeCell ref="F358:H358"/>
    <mergeCell ref="AB358:AC358"/>
    <mergeCell ref="A360:C361"/>
    <mergeCell ref="D360:K362"/>
    <mergeCell ref="L360:AA361"/>
    <mergeCell ref="AB360:AC360"/>
    <mergeCell ref="AD360:AR361"/>
    <mergeCell ref="AB361:AC361"/>
    <mergeCell ref="AD354:AR355"/>
    <mergeCell ref="A355:C355"/>
    <mergeCell ref="F355:H355"/>
    <mergeCell ref="AB355:AC355"/>
    <mergeCell ref="A357:C357"/>
    <mergeCell ref="D357:E358"/>
    <mergeCell ref="F357:H357"/>
    <mergeCell ref="I357:K358"/>
    <mergeCell ref="L357:AA358"/>
    <mergeCell ref="AB357:AC357"/>
    <mergeCell ref="C368:G368"/>
    <mergeCell ref="H368:I368"/>
    <mergeCell ref="J368:AR368"/>
    <mergeCell ref="A369:C370"/>
    <mergeCell ref="D369:K369"/>
    <mergeCell ref="L369:AR369"/>
    <mergeCell ref="AD363:AR364"/>
    <mergeCell ref="A366:H366"/>
    <mergeCell ref="I366:K367"/>
    <mergeCell ref="L366:AC366"/>
    <mergeCell ref="AD366:AR366"/>
    <mergeCell ref="AS366:AT366"/>
    <mergeCell ref="A363:C364"/>
    <mergeCell ref="D363:E364"/>
    <mergeCell ref="F363:H364"/>
    <mergeCell ref="I363:K364"/>
    <mergeCell ref="L363:AA364"/>
    <mergeCell ref="AB363:AC364"/>
    <mergeCell ref="Z371:AA371"/>
    <mergeCell ref="AF371:AH371"/>
    <mergeCell ref="AJ371:AL371"/>
    <mergeCell ref="AN371:AP371"/>
    <mergeCell ref="AQ371:AR371"/>
    <mergeCell ref="A372:C372"/>
    <mergeCell ref="D372:E373"/>
    <mergeCell ref="F372:H372"/>
    <mergeCell ref="I372:K373"/>
    <mergeCell ref="L372:AA373"/>
    <mergeCell ref="AT369:AT389"/>
    <mergeCell ref="D370:E370"/>
    <mergeCell ref="F370:H370"/>
    <mergeCell ref="I370:K370"/>
    <mergeCell ref="L370:AA370"/>
    <mergeCell ref="AB370:AC370"/>
    <mergeCell ref="AD370:AR370"/>
    <mergeCell ref="O371:Q371"/>
    <mergeCell ref="S371:U371"/>
    <mergeCell ref="W371:Y371"/>
    <mergeCell ref="AB375:AC375"/>
    <mergeCell ref="AD375:AR376"/>
    <mergeCell ref="A376:C376"/>
    <mergeCell ref="F376:H376"/>
    <mergeCell ref="AB376:AC376"/>
    <mergeCell ref="A378:C378"/>
    <mergeCell ref="D378:E379"/>
    <mergeCell ref="F378:H378"/>
    <mergeCell ref="I378:K379"/>
    <mergeCell ref="L378:AA379"/>
    <mergeCell ref="AB372:AC372"/>
    <mergeCell ref="AD372:AR373"/>
    <mergeCell ref="A373:C373"/>
    <mergeCell ref="F373:H373"/>
    <mergeCell ref="AB373:AC373"/>
    <mergeCell ref="A375:C375"/>
    <mergeCell ref="D375:E376"/>
    <mergeCell ref="F375:H375"/>
    <mergeCell ref="I375:K376"/>
    <mergeCell ref="L375:AA376"/>
    <mergeCell ref="AB382:AC382"/>
    <mergeCell ref="A384:C385"/>
    <mergeCell ref="D384:E385"/>
    <mergeCell ref="F384:H385"/>
    <mergeCell ref="I384:K385"/>
    <mergeCell ref="L384:AA385"/>
    <mergeCell ref="AB384:AC385"/>
    <mergeCell ref="AB378:AC378"/>
    <mergeCell ref="AD378:AR379"/>
    <mergeCell ref="A379:C379"/>
    <mergeCell ref="F379:H379"/>
    <mergeCell ref="AB379:AC379"/>
    <mergeCell ref="A381:C382"/>
    <mergeCell ref="D381:K383"/>
    <mergeCell ref="L381:AA382"/>
    <mergeCell ref="AB381:AC381"/>
    <mergeCell ref="AD381:AR382"/>
    <mergeCell ref="L389:AA389"/>
    <mergeCell ref="AB389:AC389"/>
    <mergeCell ref="AD389:AR389"/>
    <mergeCell ref="O390:Q390"/>
    <mergeCell ref="S390:U390"/>
    <mergeCell ref="W390:Y390"/>
    <mergeCell ref="Z390:AA390"/>
    <mergeCell ref="AF390:AH390"/>
    <mergeCell ref="AJ390:AL390"/>
    <mergeCell ref="AN390:AP390"/>
    <mergeCell ref="AD384:AR385"/>
    <mergeCell ref="C387:G387"/>
    <mergeCell ref="H387:I387"/>
    <mergeCell ref="J387:AR387"/>
    <mergeCell ref="A388:C389"/>
    <mergeCell ref="D388:K388"/>
    <mergeCell ref="L388:AR388"/>
    <mergeCell ref="D389:E389"/>
    <mergeCell ref="F389:H389"/>
    <mergeCell ref="I389:K389"/>
    <mergeCell ref="AB392:AC392"/>
    <mergeCell ref="A394:C394"/>
    <mergeCell ref="D394:E395"/>
    <mergeCell ref="F394:H394"/>
    <mergeCell ref="I394:K395"/>
    <mergeCell ref="L394:AA395"/>
    <mergeCell ref="AB394:AC394"/>
    <mergeCell ref="AQ390:AR390"/>
    <mergeCell ref="A391:C391"/>
    <mergeCell ref="D391:E392"/>
    <mergeCell ref="F391:H391"/>
    <mergeCell ref="I391:K392"/>
    <mergeCell ref="L391:AA392"/>
    <mergeCell ref="AB391:AC391"/>
    <mergeCell ref="AD391:AR392"/>
    <mergeCell ref="A392:C392"/>
    <mergeCell ref="F392:H392"/>
    <mergeCell ref="AD397:AR398"/>
    <mergeCell ref="A398:C398"/>
    <mergeCell ref="F398:H398"/>
    <mergeCell ref="AB398:AC398"/>
    <mergeCell ref="A400:C401"/>
    <mergeCell ref="D400:K402"/>
    <mergeCell ref="L400:AA401"/>
    <mergeCell ref="AB400:AC400"/>
    <mergeCell ref="AD400:AR401"/>
    <mergeCell ref="AB401:AC401"/>
    <mergeCell ref="AD394:AR395"/>
    <mergeCell ref="A395:C395"/>
    <mergeCell ref="F395:H395"/>
    <mergeCell ref="AB395:AC395"/>
    <mergeCell ref="A397:C397"/>
    <mergeCell ref="D397:E398"/>
    <mergeCell ref="F397:H397"/>
    <mergeCell ref="I397:K398"/>
    <mergeCell ref="L397:AA398"/>
    <mergeCell ref="AB397:AC397"/>
    <mergeCell ref="C408:G408"/>
    <mergeCell ref="H408:I408"/>
    <mergeCell ref="J408:AR408"/>
    <mergeCell ref="A409:C410"/>
    <mergeCell ref="D409:K409"/>
    <mergeCell ref="L409:AR409"/>
    <mergeCell ref="AD403:AR404"/>
    <mergeCell ref="A406:H406"/>
    <mergeCell ref="I406:K407"/>
    <mergeCell ref="L406:AC406"/>
    <mergeCell ref="AD406:AR406"/>
    <mergeCell ref="AS406:AT406"/>
    <mergeCell ref="A403:C404"/>
    <mergeCell ref="D403:E404"/>
    <mergeCell ref="F403:H404"/>
    <mergeCell ref="I403:K404"/>
    <mergeCell ref="L403:AA404"/>
    <mergeCell ref="AB403:AC404"/>
    <mergeCell ref="Z411:AA411"/>
    <mergeCell ref="AF411:AH411"/>
    <mergeCell ref="AJ411:AL411"/>
    <mergeCell ref="AN411:AP411"/>
    <mergeCell ref="AQ411:AR411"/>
    <mergeCell ref="A412:C412"/>
    <mergeCell ref="D412:E413"/>
    <mergeCell ref="F412:H412"/>
    <mergeCell ref="I412:K413"/>
    <mergeCell ref="L412:AA413"/>
    <mergeCell ref="AT409:AT429"/>
    <mergeCell ref="D410:E410"/>
    <mergeCell ref="F410:H410"/>
    <mergeCell ref="I410:K410"/>
    <mergeCell ref="L410:AA410"/>
    <mergeCell ref="AB410:AC410"/>
    <mergeCell ref="AD410:AR410"/>
    <mergeCell ref="O411:Q411"/>
    <mergeCell ref="S411:U411"/>
    <mergeCell ref="W411:Y411"/>
    <mergeCell ref="AB415:AC415"/>
    <mergeCell ref="AD415:AR416"/>
    <mergeCell ref="A416:C416"/>
    <mergeCell ref="F416:H416"/>
    <mergeCell ref="AB416:AC416"/>
    <mergeCell ref="A418:C418"/>
    <mergeCell ref="D418:E419"/>
    <mergeCell ref="F418:H418"/>
    <mergeCell ref="I418:K419"/>
    <mergeCell ref="L418:AA419"/>
    <mergeCell ref="AB412:AC412"/>
    <mergeCell ref="AD412:AR413"/>
    <mergeCell ref="A413:C413"/>
    <mergeCell ref="F413:H413"/>
    <mergeCell ref="AB413:AC413"/>
    <mergeCell ref="A415:C415"/>
    <mergeCell ref="D415:E416"/>
    <mergeCell ref="F415:H415"/>
    <mergeCell ref="I415:K416"/>
    <mergeCell ref="L415:AA416"/>
    <mergeCell ref="AB422:AC422"/>
    <mergeCell ref="A424:C425"/>
    <mergeCell ref="D424:E425"/>
    <mergeCell ref="F424:H425"/>
    <mergeCell ref="I424:K425"/>
    <mergeCell ref="L424:AA425"/>
    <mergeCell ref="AB424:AC425"/>
    <mergeCell ref="AB418:AC418"/>
    <mergeCell ref="AD418:AR419"/>
    <mergeCell ref="A419:C419"/>
    <mergeCell ref="F419:H419"/>
    <mergeCell ref="AB419:AC419"/>
    <mergeCell ref="A421:C422"/>
    <mergeCell ref="D421:K423"/>
    <mergeCell ref="L421:AA422"/>
    <mergeCell ref="AB421:AC421"/>
    <mergeCell ref="AD421:AR422"/>
    <mergeCell ref="L429:AA429"/>
    <mergeCell ref="AB429:AC429"/>
    <mergeCell ref="AD429:AR429"/>
    <mergeCell ref="O430:Q430"/>
    <mergeCell ref="S430:U430"/>
    <mergeCell ref="W430:Y430"/>
    <mergeCell ref="Z430:AA430"/>
    <mergeCell ref="AF430:AH430"/>
    <mergeCell ref="AJ430:AL430"/>
    <mergeCell ref="AN430:AP430"/>
    <mergeCell ref="AD424:AR425"/>
    <mergeCell ref="C427:G427"/>
    <mergeCell ref="H427:I427"/>
    <mergeCell ref="J427:AR427"/>
    <mergeCell ref="A428:C429"/>
    <mergeCell ref="D428:K428"/>
    <mergeCell ref="L428:AR428"/>
    <mergeCell ref="D429:E429"/>
    <mergeCell ref="F429:H429"/>
    <mergeCell ref="I429:K429"/>
    <mergeCell ref="AB432:AC432"/>
    <mergeCell ref="A434:C434"/>
    <mergeCell ref="D434:E435"/>
    <mergeCell ref="F434:H434"/>
    <mergeCell ref="I434:K435"/>
    <mergeCell ref="L434:AA435"/>
    <mergeCell ref="AB434:AC434"/>
    <mergeCell ref="AQ430:AR430"/>
    <mergeCell ref="A431:C431"/>
    <mergeCell ref="D431:E432"/>
    <mergeCell ref="F431:H431"/>
    <mergeCell ref="I431:K432"/>
    <mergeCell ref="L431:AA432"/>
    <mergeCell ref="AB431:AC431"/>
    <mergeCell ref="AD431:AR432"/>
    <mergeCell ref="A432:C432"/>
    <mergeCell ref="F432:H432"/>
    <mergeCell ref="AD437:AR438"/>
    <mergeCell ref="A438:C438"/>
    <mergeCell ref="F438:H438"/>
    <mergeCell ref="AB438:AC438"/>
    <mergeCell ref="A440:C441"/>
    <mergeCell ref="D440:K442"/>
    <mergeCell ref="L440:AA441"/>
    <mergeCell ref="AB440:AC440"/>
    <mergeCell ref="AD440:AR441"/>
    <mergeCell ref="AB441:AC441"/>
    <mergeCell ref="AD434:AR435"/>
    <mergeCell ref="A435:C435"/>
    <mergeCell ref="F435:H435"/>
    <mergeCell ref="AB435:AC435"/>
    <mergeCell ref="A437:C437"/>
    <mergeCell ref="D437:E438"/>
    <mergeCell ref="F437:H437"/>
    <mergeCell ref="I437:K438"/>
    <mergeCell ref="L437:AA438"/>
    <mergeCell ref="AB437:AC437"/>
    <mergeCell ref="C448:G448"/>
    <mergeCell ref="H448:I448"/>
    <mergeCell ref="J448:AR448"/>
    <mergeCell ref="A449:C450"/>
    <mergeCell ref="D449:K449"/>
    <mergeCell ref="L449:AR449"/>
    <mergeCell ref="AD443:AR444"/>
    <mergeCell ref="A446:H446"/>
    <mergeCell ref="I446:K447"/>
    <mergeCell ref="L446:AC446"/>
    <mergeCell ref="AD446:AR446"/>
    <mergeCell ref="AS446:AT446"/>
    <mergeCell ref="A443:C444"/>
    <mergeCell ref="D443:E444"/>
    <mergeCell ref="F443:H444"/>
    <mergeCell ref="I443:K444"/>
    <mergeCell ref="L443:AA444"/>
    <mergeCell ref="AB443:AC444"/>
    <mergeCell ref="Z451:AA451"/>
    <mergeCell ref="AF451:AH451"/>
    <mergeCell ref="AJ451:AL451"/>
    <mergeCell ref="AN451:AP451"/>
    <mergeCell ref="AQ451:AR451"/>
    <mergeCell ref="A452:C452"/>
    <mergeCell ref="D452:E453"/>
    <mergeCell ref="F452:H452"/>
    <mergeCell ref="I452:K453"/>
    <mergeCell ref="L452:AA453"/>
    <mergeCell ref="AT449:AT469"/>
    <mergeCell ref="D450:E450"/>
    <mergeCell ref="F450:H450"/>
    <mergeCell ref="I450:K450"/>
    <mergeCell ref="L450:AA450"/>
    <mergeCell ref="AB450:AC450"/>
    <mergeCell ref="AD450:AR450"/>
    <mergeCell ref="O451:Q451"/>
    <mergeCell ref="S451:U451"/>
    <mergeCell ref="W451:Y451"/>
    <mergeCell ref="AB455:AC455"/>
    <mergeCell ref="AD455:AR456"/>
    <mergeCell ref="A456:C456"/>
    <mergeCell ref="F456:H456"/>
    <mergeCell ref="AB456:AC456"/>
    <mergeCell ref="A458:C458"/>
    <mergeCell ref="D458:E459"/>
    <mergeCell ref="F458:H458"/>
    <mergeCell ref="I458:K459"/>
    <mergeCell ref="L458:AA459"/>
    <mergeCell ref="AB452:AC452"/>
    <mergeCell ref="AD452:AR453"/>
    <mergeCell ref="A453:C453"/>
    <mergeCell ref="F453:H453"/>
    <mergeCell ref="AB453:AC453"/>
    <mergeCell ref="A455:C455"/>
    <mergeCell ref="D455:E456"/>
    <mergeCell ref="F455:H455"/>
    <mergeCell ref="I455:K456"/>
    <mergeCell ref="L455:AA456"/>
    <mergeCell ref="AB462:AC462"/>
    <mergeCell ref="A464:C465"/>
    <mergeCell ref="D464:E465"/>
    <mergeCell ref="F464:H465"/>
    <mergeCell ref="I464:K465"/>
    <mergeCell ref="L464:AA465"/>
    <mergeCell ref="AB464:AC465"/>
    <mergeCell ref="AB458:AC458"/>
    <mergeCell ref="AD458:AR459"/>
    <mergeCell ref="A459:C459"/>
    <mergeCell ref="F459:H459"/>
    <mergeCell ref="AB459:AC459"/>
    <mergeCell ref="A461:C462"/>
    <mergeCell ref="D461:K463"/>
    <mergeCell ref="L461:AA462"/>
    <mergeCell ref="AB461:AC461"/>
    <mergeCell ref="AD461:AR462"/>
    <mergeCell ref="L469:AA469"/>
    <mergeCell ref="AB469:AC469"/>
    <mergeCell ref="AD469:AR469"/>
    <mergeCell ref="O470:Q470"/>
    <mergeCell ref="S470:U470"/>
    <mergeCell ref="W470:Y470"/>
    <mergeCell ref="Z470:AA470"/>
    <mergeCell ref="AF470:AH470"/>
    <mergeCell ref="AJ470:AL470"/>
    <mergeCell ref="AN470:AP470"/>
    <mergeCell ref="AD464:AR465"/>
    <mergeCell ref="C467:G467"/>
    <mergeCell ref="H467:I467"/>
    <mergeCell ref="J467:AR467"/>
    <mergeCell ref="A468:C469"/>
    <mergeCell ref="D468:K468"/>
    <mergeCell ref="L468:AR468"/>
    <mergeCell ref="D469:E469"/>
    <mergeCell ref="F469:H469"/>
    <mergeCell ref="I469:K469"/>
    <mergeCell ref="AB472:AC472"/>
    <mergeCell ref="A474:C474"/>
    <mergeCell ref="D474:E475"/>
    <mergeCell ref="F474:H474"/>
    <mergeCell ref="I474:K475"/>
    <mergeCell ref="L474:AA475"/>
    <mergeCell ref="AB474:AC474"/>
    <mergeCell ref="AQ470:AR470"/>
    <mergeCell ref="A471:C471"/>
    <mergeCell ref="D471:E472"/>
    <mergeCell ref="F471:H471"/>
    <mergeCell ref="I471:K472"/>
    <mergeCell ref="L471:AA472"/>
    <mergeCell ref="AB471:AC471"/>
    <mergeCell ref="AD471:AR472"/>
    <mergeCell ref="A472:C472"/>
    <mergeCell ref="F472:H472"/>
    <mergeCell ref="AD477:AR478"/>
    <mergeCell ref="A478:C478"/>
    <mergeCell ref="F478:H478"/>
    <mergeCell ref="AB478:AC478"/>
    <mergeCell ref="A480:C481"/>
    <mergeCell ref="D480:K482"/>
    <mergeCell ref="L480:AA481"/>
    <mergeCell ref="AB480:AC480"/>
    <mergeCell ref="AD480:AR481"/>
    <mergeCell ref="AB481:AC481"/>
    <mergeCell ref="AD474:AR475"/>
    <mergeCell ref="A475:C475"/>
    <mergeCell ref="F475:H475"/>
    <mergeCell ref="AB475:AC475"/>
    <mergeCell ref="A477:C477"/>
    <mergeCell ref="D477:E478"/>
    <mergeCell ref="F477:H477"/>
    <mergeCell ref="I477:K478"/>
    <mergeCell ref="L477:AA478"/>
    <mergeCell ref="AB477:AC477"/>
    <mergeCell ref="C488:G488"/>
    <mergeCell ref="H488:I488"/>
    <mergeCell ref="J488:AR488"/>
    <mergeCell ref="A489:C490"/>
    <mergeCell ref="D489:K489"/>
    <mergeCell ref="L489:AR489"/>
    <mergeCell ref="AD483:AR484"/>
    <mergeCell ref="A486:H486"/>
    <mergeCell ref="I486:K487"/>
    <mergeCell ref="L486:AC486"/>
    <mergeCell ref="AD486:AR486"/>
    <mergeCell ref="AS486:AT486"/>
    <mergeCell ref="A483:C484"/>
    <mergeCell ref="D483:E484"/>
    <mergeCell ref="F483:H484"/>
    <mergeCell ref="I483:K484"/>
    <mergeCell ref="L483:AA484"/>
    <mergeCell ref="AB483:AC484"/>
    <mergeCell ref="Z491:AA491"/>
    <mergeCell ref="AF491:AH491"/>
    <mergeCell ref="AJ491:AL491"/>
    <mergeCell ref="AN491:AP491"/>
    <mergeCell ref="AQ491:AR491"/>
    <mergeCell ref="A492:C492"/>
    <mergeCell ref="D492:E493"/>
    <mergeCell ref="F492:H492"/>
    <mergeCell ref="I492:K493"/>
    <mergeCell ref="L492:AA493"/>
    <mergeCell ref="AT489:AT509"/>
    <mergeCell ref="D490:E490"/>
    <mergeCell ref="F490:H490"/>
    <mergeCell ref="I490:K490"/>
    <mergeCell ref="L490:AA490"/>
    <mergeCell ref="AB490:AC490"/>
    <mergeCell ref="AD490:AR490"/>
    <mergeCell ref="O491:Q491"/>
    <mergeCell ref="S491:U491"/>
    <mergeCell ref="W491:Y491"/>
    <mergeCell ref="AB495:AC495"/>
    <mergeCell ref="AD495:AR496"/>
    <mergeCell ref="A496:C496"/>
    <mergeCell ref="F496:H496"/>
    <mergeCell ref="AB496:AC496"/>
    <mergeCell ref="A498:C498"/>
    <mergeCell ref="D498:E499"/>
    <mergeCell ref="F498:H498"/>
    <mergeCell ref="I498:K499"/>
    <mergeCell ref="L498:AA499"/>
    <mergeCell ref="AB492:AC492"/>
    <mergeCell ref="AD492:AR493"/>
    <mergeCell ref="A493:C493"/>
    <mergeCell ref="F493:H493"/>
    <mergeCell ref="AB493:AC493"/>
    <mergeCell ref="A495:C495"/>
    <mergeCell ref="D495:E496"/>
    <mergeCell ref="F495:H495"/>
    <mergeCell ref="I495:K496"/>
    <mergeCell ref="L495:AA496"/>
    <mergeCell ref="AB502:AC502"/>
    <mergeCell ref="A504:C505"/>
    <mergeCell ref="D504:E505"/>
    <mergeCell ref="F504:H505"/>
    <mergeCell ref="I504:K505"/>
    <mergeCell ref="L504:AA505"/>
    <mergeCell ref="AB504:AC505"/>
    <mergeCell ref="AB498:AC498"/>
    <mergeCell ref="AD498:AR499"/>
    <mergeCell ref="A499:C499"/>
    <mergeCell ref="F499:H499"/>
    <mergeCell ref="AB499:AC499"/>
    <mergeCell ref="A501:C502"/>
    <mergeCell ref="D501:K503"/>
    <mergeCell ref="L501:AA502"/>
    <mergeCell ref="AB501:AC501"/>
    <mergeCell ref="AD501:AR502"/>
    <mergeCell ref="L509:AA509"/>
    <mergeCell ref="AB509:AC509"/>
    <mergeCell ref="AD509:AR509"/>
    <mergeCell ref="O510:Q510"/>
    <mergeCell ref="S510:U510"/>
    <mergeCell ref="W510:Y510"/>
    <mergeCell ref="Z510:AA510"/>
    <mergeCell ref="AF510:AH510"/>
    <mergeCell ref="AJ510:AL510"/>
    <mergeCell ref="AN510:AP510"/>
    <mergeCell ref="AD504:AR505"/>
    <mergeCell ref="C507:G507"/>
    <mergeCell ref="H507:I507"/>
    <mergeCell ref="J507:AR507"/>
    <mergeCell ref="A508:C509"/>
    <mergeCell ref="D508:K508"/>
    <mergeCell ref="L508:AR508"/>
    <mergeCell ref="D509:E509"/>
    <mergeCell ref="F509:H509"/>
    <mergeCell ref="I509:K509"/>
    <mergeCell ref="AB512:AC512"/>
    <mergeCell ref="A514:C514"/>
    <mergeCell ref="D514:E515"/>
    <mergeCell ref="F514:H514"/>
    <mergeCell ref="I514:K515"/>
    <mergeCell ref="L514:AA515"/>
    <mergeCell ref="AB514:AC514"/>
    <mergeCell ref="AQ510:AR510"/>
    <mergeCell ref="A511:C511"/>
    <mergeCell ref="D511:E512"/>
    <mergeCell ref="F511:H511"/>
    <mergeCell ref="I511:K512"/>
    <mergeCell ref="L511:AA512"/>
    <mergeCell ref="AB511:AC511"/>
    <mergeCell ref="AD511:AR512"/>
    <mergeCell ref="A512:C512"/>
    <mergeCell ref="F512:H512"/>
    <mergeCell ref="AD517:AR518"/>
    <mergeCell ref="A518:C518"/>
    <mergeCell ref="F518:H518"/>
    <mergeCell ref="AB518:AC518"/>
    <mergeCell ref="A520:C521"/>
    <mergeCell ref="D520:K522"/>
    <mergeCell ref="L520:AA521"/>
    <mergeCell ref="AB520:AC520"/>
    <mergeCell ref="AD520:AR521"/>
    <mergeCell ref="AB521:AC521"/>
    <mergeCell ref="AD514:AR515"/>
    <mergeCell ref="A515:C515"/>
    <mergeCell ref="F515:H515"/>
    <mergeCell ref="AB515:AC515"/>
    <mergeCell ref="A517:C517"/>
    <mergeCell ref="D517:E518"/>
    <mergeCell ref="F517:H517"/>
    <mergeCell ref="I517:K518"/>
    <mergeCell ref="L517:AA518"/>
    <mergeCell ref="AB517:AC517"/>
    <mergeCell ref="C528:G528"/>
    <mergeCell ref="H528:I528"/>
    <mergeCell ref="J528:AR528"/>
    <mergeCell ref="A529:C530"/>
    <mergeCell ref="D529:K529"/>
    <mergeCell ref="L529:AR529"/>
    <mergeCell ref="AD523:AR524"/>
    <mergeCell ref="A526:H526"/>
    <mergeCell ref="I526:K527"/>
    <mergeCell ref="L526:AC526"/>
    <mergeCell ref="AD526:AR526"/>
    <mergeCell ref="AS526:AT526"/>
    <mergeCell ref="A523:C524"/>
    <mergeCell ref="D523:E524"/>
    <mergeCell ref="F523:H524"/>
    <mergeCell ref="I523:K524"/>
    <mergeCell ref="L523:AA524"/>
    <mergeCell ref="AB523:AC524"/>
    <mergeCell ref="Z531:AA531"/>
    <mergeCell ref="AF531:AH531"/>
    <mergeCell ref="AJ531:AL531"/>
    <mergeCell ref="AN531:AP531"/>
    <mergeCell ref="AQ531:AR531"/>
    <mergeCell ref="A532:C532"/>
    <mergeCell ref="D532:E533"/>
    <mergeCell ref="F532:H532"/>
    <mergeCell ref="I532:K533"/>
    <mergeCell ref="L532:AA533"/>
    <mergeCell ref="AT529:AT549"/>
    <mergeCell ref="D530:E530"/>
    <mergeCell ref="F530:H530"/>
    <mergeCell ref="I530:K530"/>
    <mergeCell ref="L530:AA530"/>
    <mergeCell ref="AB530:AC530"/>
    <mergeCell ref="AD530:AR530"/>
    <mergeCell ref="O531:Q531"/>
    <mergeCell ref="S531:U531"/>
    <mergeCell ref="W531:Y531"/>
    <mergeCell ref="AB535:AC535"/>
    <mergeCell ref="AD535:AR536"/>
    <mergeCell ref="A536:C536"/>
    <mergeCell ref="F536:H536"/>
    <mergeCell ref="AB536:AC536"/>
    <mergeCell ref="A538:C538"/>
    <mergeCell ref="D538:E539"/>
    <mergeCell ref="F538:H538"/>
    <mergeCell ref="I538:K539"/>
    <mergeCell ref="L538:AA539"/>
    <mergeCell ref="AB532:AC532"/>
    <mergeCell ref="AD532:AR533"/>
    <mergeCell ref="A533:C533"/>
    <mergeCell ref="F533:H533"/>
    <mergeCell ref="AB533:AC533"/>
    <mergeCell ref="A535:C535"/>
    <mergeCell ref="D535:E536"/>
    <mergeCell ref="F535:H535"/>
    <mergeCell ref="I535:K536"/>
    <mergeCell ref="L535:AA536"/>
    <mergeCell ref="AB542:AC542"/>
    <mergeCell ref="A544:C545"/>
    <mergeCell ref="D544:E545"/>
    <mergeCell ref="F544:H545"/>
    <mergeCell ref="I544:K545"/>
    <mergeCell ref="L544:AA545"/>
    <mergeCell ref="AB544:AC545"/>
    <mergeCell ref="AB538:AC538"/>
    <mergeCell ref="AD538:AR539"/>
    <mergeCell ref="A539:C539"/>
    <mergeCell ref="F539:H539"/>
    <mergeCell ref="AB539:AC539"/>
    <mergeCell ref="A541:C542"/>
    <mergeCell ref="D541:K543"/>
    <mergeCell ref="L541:AA542"/>
    <mergeCell ref="AB541:AC541"/>
    <mergeCell ref="AD541:AR542"/>
    <mergeCell ref="L549:AA549"/>
    <mergeCell ref="AB549:AC549"/>
    <mergeCell ref="AD549:AR549"/>
    <mergeCell ref="O550:Q550"/>
    <mergeCell ref="S550:U550"/>
    <mergeCell ref="W550:Y550"/>
    <mergeCell ref="Z550:AA550"/>
    <mergeCell ref="AF550:AH550"/>
    <mergeCell ref="AJ550:AL550"/>
    <mergeCell ref="AN550:AP550"/>
    <mergeCell ref="AD544:AR545"/>
    <mergeCell ref="C547:G547"/>
    <mergeCell ref="H547:I547"/>
    <mergeCell ref="J547:AR547"/>
    <mergeCell ref="A548:C549"/>
    <mergeCell ref="D548:K548"/>
    <mergeCell ref="L548:AR548"/>
    <mergeCell ref="D549:E549"/>
    <mergeCell ref="F549:H549"/>
    <mergeCell ref="I549:K549"/>
    <mergeCell ref="AB552:AC552"/>
    <mergeCell ref="A554:C554"/>
    <mergeCell ref="D554:E555"/>
    <mergeCell ref="F554:H554"/>
    <mergeCell ref="I554:K555"/>
    <mergeCell ref="L554:AA555"/>
    <mergeCell ref="AB554:AC554"/>
    <mergeCell ref="AQ550:AR550"/>
    <mergeCell ref="A551:C551"/>
    <mergeCell ref="D551:E552"/>
    <mergeCell ref="F551:H551"/>
    <mergeCell ref="I551:K552"/>
    <mergeCell ref="L551:AA552"/>
    <mergeCell ref="AB551:AC551"/>
    <mergeCell ref="AD551:AR552"/>
    <mergeCell ref="A552:C552"/>
    <mergeCell ref="F552:H552"/>
    <mergeCell ref="AD557:AR558"/>
    <mergeCell ref="A558:C558"/>
    <mergeCell ref="F558:H558"/>
    <mergeCell ref="AB558:AC558"/>
    <mergeCell ref="A560:C561"/>
    <mergeCell ref="D560:K562"/>
    <mergeCell ref="L560:AA561"/>
    <mergeCell ref="AB560:AC560"/>
    <mergeCell ref="AD560:AR561"/>
    <mergeCell ref="AB561:AC561"/>
    <mergeCell ref="AD554:AR555"/>
    <mergeCell ref="A555:C555"/>
    <mergeCell ref="F555:H555"/>
    <mergeCell ref="AB555:AC555"/>
    <mergeCell ref="A557:C557"/>
    <mergeCell ref="D557:E558"/>
    <mergeCell ref="F557:H557"/>
    <mergeCell ref="I557:K558"/>
    <mergeCell ref="L557:AA558"/>
    <mergeCell ref="AB557:AC557"/>
    <mergeCell ref="C568:G568"/>
    <mergeCell ref="H568:I568"/>
    <mergeCell ref="J568:AR568"/>
    <mergeCell ref="A569:C570"/>
    <mergeCell ref="D569:K569"/>
    <mergeCell ref="L569:AR569"/>
    <mergeCell ref="AD563:AR564"/>
    <mergeCell ref="A566:H566"/>
    <mergeCell ref="I566:K567"/>
    <mergeCell ref="L566:AC566"/>
    <mergeCell ref="AD566:AR566"/>
    <mergeCell ref="AS566:AT566"/>
    <mergeCell ref="A563:C564"/>
    <mergeCell ref="D563:E564"/>
    <mergeCell ref="F563:H564"/>
    <mergeCell ref="I563:K564"/>
    <mergeCell ref="L563:AA564"/>
    <mergeCell ref="AB563:AC564"/>
    <mergeCell ref="Z571:AA571"/>
    <mergeCell ref="AF571:AH571"/>
    <mergeCell ref="AJ571:AL571"/>
    <mergeCell ref="AN571:AP571"/>
    <mergeCell ref="AQ571:AR571"/>
    <mergeCell ref="A572:C572"/>
    <mergeCell ref="D572:E573"/>
    <mergeCell ref="F572:H572"/>
    <mergeCell ref="I572:K573"/>
    <mergeCell ref="L572:AA573"/>
    <mergeCell ref="AT569:AT589"/>
    <mergeCell ref="D570:E570"/>
    <mergeCell ref="F570:H570"/>
    <mergeCell ref="I570:K570"/>
    <mergeCell ref="L570:AA570"/>
    <mergeCell ref="AB570:AC570"/>
    <mergeCell ref="AD570:AR570"/>
    <mergeCell ref="O571:Q571"/>
    <mergeCell ref="S571:U571"/>
    <mergeCell ref="W571:Y571"/>
    <mergeCell ref="AB575:AC575"/>
    <mergeCell ref="AD575:AR576"/>
    <mergeCell ref="A576:C576"/>
    <mergeCell ref="F576:H576"/>
    <mergeCell ref="AB576:AC576"/>
    <mergeCell ref="A578:C578"/>
    <mergeCell ref="D578:E579"/>
    <mergeCell ref="F578:H578"/>
    <mergeCell ref="I578:K579"/>
    <mergeCell ref="L578:AA579"/>
    <mergeCell ref="AB572:AC572"/>
    <mergeCell ref="AD572:AR573"/>
    <mergeCell ref="A573:C573"/>
    <mergeCell ref="F573:H573"/>
    <mergeCell ref="AB573:AC573"/>
    <mergeCell ref="A575:C575"/>
    <mergeCell ref="D575:E576"/>
    <mergeCell ref="F575:H575"/>
    <mergeCell ref="I575:K576"/>
    <mergeCell ref="L575:AA576"/>
    <mergeCell ref="AB582:AC582"/>
    <mergeCell ref="A584:C585"/>
    <mergeCell ref="D584:E585"/>
    <mergeCell ref="F584:H585"/>
    <mergeCell ref="I584:K585"/>
    <mergeCell ref="L584:AA585"/>
    <mergeCell ref="AB584:AC585"/>
    <mergeCell ref="AB578:AC578"/>
    <mergeCell ref="AD578:AR579"/>
    <mergeCell ref="A579:C579"/>
    <mergeCell ref="F579:H579"/>
    <mergeCell ref="AB579:AC579"/>
    <mergeCell ref="A581:C582"/>
    <mergeCell ref="D581:K583"/>
    <mergeCell ref="L581:AA582"/>
    <mergeCell ref="AB581:AC581"/>
    <mergeCell ref="AD581:AR582"/>
    <mergeCell ref="L589:AA589"/>
    <mergeCell ref="AB589:AC589"/>
    <mergeCell ref="AD589:AR589"/>
    <mergeCell ref="O590:Q590"/>
    <mergeCell ref="S590:U590"/>
    <mergeCell ref="W590:Y590"/>
    <mergeCell ref="Z590:AA590"/>
    <mergeCell ref="AF590:AH590"/>
    <mergeCell ref="AJ590:AL590"/>
    <mergeCell ref="AN590:AP590"/>
    <mergeCell ref="AD584:AR585"/>
    <mergeCell ref="C587:G587"/>
    <mergeCell ref="H587:I587"/>
    <mergeCell ref="J587:AR587"/>
    <mergeCell ref="A588:C589"/>
    <mergeCell ref="D588:K588"/>
    <mergeCell ref="L588:AR588"/>
    <mergeCell ref="D589:E589"/>
    <mergeCell ref="F589:H589"/>
    <mergeCell ref="I589:K589"/>
    <mergeCell ref="AB592:AC592"/>
    <mergeCell ref="A594:C594"/>
    <mergeCell ref="D594:E595"/>
    <mergeCell ref="F594:H594"/>
    <mergeCell ref="I594:K595"/>
    <mergeCell ref="L594:AA595"/>
    <mergeCell ref="AB594:AC594"/>
    <mergeCell ref="AQ590:AR590"/>
    <mergeCell ref="A591:C591"/>
    <mergeCell ref="D591:E592"/>
    <mergeCell ref="F591:H591"/>
    <mergeCell ref="I591:K592"/>
    <mergeCell ref="L591:AA592"/>
    <mergeCell ref="AB591:AC591"/>
    <mergeCell ref="AD591:AR592"/>
    <mergeCell ref="A592:C592"/>
    <mergeCell ref="F592:H592"/>
    <mergeCell ref="AD597:AR598"/>
    <mergeCell ref="A598:C598"/>
    <mergeCell ref="F598:H598"/>
    <mergeCell ref="AB598:AC598"/>
    <mergeCell ref="A600:C601"/>
    <mergeCell ref="D600:K602"/>
    <mergeCell ref="L600:AA601"/>
    <mergeCell ref="AB600:AC600"/>
    <mergeCell ref="AD600:AR601"/>
    <mergeCell ref="AB601:AC601"/>
    <mergeCell ref="AD594:AR595"/>
    <mergeCell ref="A595:C595"/>
    <mergeCell ref="F595:H595"/>
    <mergeCell ref="AB595:AC595"/>
    <mergeCell ref="A597:C597"/>
    <mergeCell ref="D597:E598"/>
    <mergeCell ref="F597:H597"/>
    <mergeCell ref="I597:K598"/>
    <mergeCell ref="L597:AA598"/>
    <mergeCell ref="AB597:AC597"/>
    <mergeCell ref="C608:G608"/>
    <mergeCell ref="H608:I608"/>
    <mergeCell ref="J608:AR608"/>
    <mergeCell ref="A609:C610"/>
    <mergeCell ref="D609:K609"/>
    <mergeCell ref="L609:AR609"/>
    <mergeCell ref="AD603:AR604"/>
    <mergeCell ref="A606:H606"/>
    <mergeCell ref="I606:K607"/>
    <mergeCell ref="L606:AC606"/>
    <mergeCell ref="AD606:AR606"/>
    <mergeCell ref="AS606:AT606"/>
    <mergeCell ref="A603:C604"/>
    <mergeCell ref="D603:E604"/>
    <mergeCell ref="F603:H604"/>
    <mergeCell ref="I603:K604"/>
    <mergeCell ref="L603:AA604"/>
    <mergeCell ref="AB603:AC604"/>
    <mergeCell ref="Z611:AA611"/>
    <mergeCell ref="AF611:AH611"/>
    <mergeCell ref="AJ611:AL611"/>
    <mergeCell ref="AN611:AP611"/>
    <mergeCell ref="AQ611:AR611"/>
    <mergeCell ref="A612:C612"/>
    <mergeCell ref="D612:E613"/>
    <mergeCell ref="F612:H612"/>
    <mergeCell ref="I612:K613"/>
    <mergeCell ref="L612:AA613"/>
    <mergeCell ref="AT609:AT629"/>
    <mergeCell ref="D610:E610"/>
    <mergeCell ref="F610:H610"/>
    <mergeCell ref="I610:K610"/>
    <mergeCell ref="L610:AA610"/>
    <mergeCell ref="AB610:AC610"/>
    <mergeCell ref="AD610:AR610"/>
    <mergeCell ref="O611:Q611"/>
    <mergeCell ref="S611:U611"/>
    <mergeCell ref="W611:Y611"/>
    <mergeCell ref="AB615:AC615"/>
    <mergeCell ref="AD615:AR616"/>
    <mergeCell ref="A616:C616"/>
    <mergeCell ref="F616:H616"/>
    <mergeCell ref="AB616:AC616"/>
    <mergeCell ref="A618:C618"/>
    <mergeCell ref="D618:E619"/>
    <mergeCell ref="F618:H618"/>
    <mergeCell ref="I618:K619"/>
    <mergeCell ref="L618:AA619"/>
    <mergeCell ref="AB612:AC612"/>
    <mergeCell ref="AD612:AR613"/>
    <mergeCell ref="A613:C613"/>
    <mergeCell ref="F613:H613"/>
    <mergeCell ref="AB613:AC613"/>
    <mergeCell ref="A615:C615"/>
    <mergeCell ref="D615:E616"/>
    <mergeCell ref="F615:H615"/>
    <mergeCell ref="I615:K616"/>
    <mergeCell ref="L615:AA616"/>
    <mergeCell ref="AB622:AC622"/>
    <mergeCell ref="A624:C625"/>
    <mergeCell ref="D624:E625"/>
    <mergeCell ref="F624:H625"/>
    <mergeCell ref="I624:K625"/>
    <mergeCell ref="L624:AA625"/>
    <mergeCell ref="AB624:AC625"/>
    <mergeCell ref="AB618:AC618"/>
    <mergeCell ref="AD618:AR619"/>
    <mergeCell ref="A619:C619"/>
    <mergeCell ref="F619:H619"/>
    <mergeCell ref="AB619:AC619"/>
    <mergeCell ref="A621:C622"/>
    <mergeCell ref="D621:K623"/>
    <mergeCell ref="L621:AA622"/>
    <mergeCell ref="AB621:AC621"/>
    <mergeCell ref="AD621:AR622"/>
    <mergeCell ref="L629:AA629"/>
    <mergeCell ref="AB629:AC629"/>
    <mergeCell ref="AD629:AR629"/>
    <mergeCell ref="O630:Q630"/>
    <mergeCell ref="S630:U630"/>
    <mergeCell ref="W630:Y630"/>
    <mergeCell ref="Z630:AA630"/>
    <mergeCell ref="AF630:AH630"/>
    <mergeCell ref="AJ630:AL630"/>
    <mergeCell ref="AN630:AP630"/>
    <mergeCell ref="AD624:AR625"/>
    <mergeCell ref="C627:G627"/>
    <mergeCell ref="H627:I627"/>
    <mergeCell ref="J627:AR627"/>
    <mergeCell ref="A628:C629"/>
    <mergeCell ref="D628:K628"/>
    <mergeCell ref="L628:AR628"/>
    <mergeCell ref="D629:E629"/>
    <mergeCell ref="F629:H629"/>
    <mergeCell ref="I629:K629"/>
    <mergeCell ref="AB632:AC632"/>
    <mergeCell ref="A634:C634"/>
    <mergeCell ref="D634:E635"/>
    <mergeCell ref="F634:H634"/>
    <mergeCell ref="I634:K635"/>
    <mergeCell ref="L634:AA635"/>
    <mergeCell ref="AB634:AC634"/>
    <mergeCell ref="AQ630:AR630"/>
    <mergeCell ref="A631:C631"/>
    <mergeCell ref="D631:E632"/>
    <mergeCell ref="F631:H631"/>
    <mergeCell ref="I631:K632"/>
    <mergeCell ref="L631:AA632"/>
    <mergeCell ref="AB631:AC631"/>
    <mergeCell ref="AD631:AR632"/>
    <mergeCell ref="A632:C632"/>
    <mergeCell ref="F632:H632"/>
    <mergeCell ref="AD637:AR638"/>
    <mergeCell ref="A638:C638"/>
    <mergeCell ref="F638:H638"/>
    <mergeCell ref="AB638:AC638"/>
    <mergeCell ref="A640:C641"/>
    <mergeCell ref="D640:K642"/>
    <mergeCell ref="L640:AA641"/>
    <mergeCell ref="AB640:AC640"/>
    <mergeCell ref="AD640:AR641"/>
    <mergeCell ref="AB641:AC641"/>
    <mergeCell ref="AD634:AR635"/>
    <mergeCell ref="A635:C635"/>
    <mergeCell ref="F635:H635"/>
    <mergeCell ref="AB635:AC635"/>
    <mergeCell ref="A637:C637"/>
    <mergeCell ref="D637:E638"/>
    <mergeCell ref="F637:H637"/>
    <mergeCell ref="I637:K638"/>
    <mergeCell ref="L637:AA638"/>
    <mergeCell ref="AB637:AC637"/>
    <mergeCell ref="C648:G648"/>
    <mergeCell ref="H648:I648"/>
    <mergeCell ref="J648:AR648"/>
    <mergeCell ref="A649:C650"/>
    <mergeCell ref="D649:K649"/>
    <mergeCell ref="L649:AR649"/>
    <mergeCell ref="AD643:AR644"/>
    <mergeCell ref="A646:H646"/>
    <mergeCell ref="I646:K647"/>
    <mergeCell ref="L646:AC646"/>
    <mergeCell ref="AD646:AR646"/>
    <mergeCell ref="AS646:AT646"/>
    <mergeCell ref="A643:C644"/>
    <mergeCell ref="D643:E644"/>
    <mergeCell ref="F643:H644"/>
    <mergeCell ref="I643:K644"/>
    <mergeCell ref="L643:AA644"/>
    <mergeCell ref="AB643:AC644"/>
    <mergeCell ref="Z651:AA651"/>
    <mergeCell ref="AF651:AH651"/>
    <mergeCell ref="AJ651:AL651"/>
    <mergeCell ref="AN651:AP651"/>
    <mergeCell ref="AQ651:AR651"/>
    <mergeCell ref="A652:C652"/>
    <mergeCell ref="D652:E653"/>
    <mergeCell ref="F652:H652"/>
    <mergeCell ref="I652:K653"/>
    <mergeCell ref="L652:AA653"/>
    <mergeCell ref="AT649:AT669"/>
    <mergeCell ref="D650:E650"/>
    <mergeCell ref="F650:H650"/>
    <mergeCell ref="I650:K650"/>
    <mergeCell ref="L650:AA650"/>
    <mergeCell ref="AB650:AC650"/>
    <mergeCell ref="AD650:AR650"/>
    <mergeCell ref="O651:Q651"/>
    <mergeCell ref="S651:U651"/>
    <mergeCell ref="W651:Y651"/>
    <mergeCell ref="AB655:AC655"/>
    <mergeCell ref="AD655:AR656"/>
    <mergeCell ref="A656:C656"/>
    <mergeCell ref="F656:H656"/>
    <mergeCell ref="AB656:AC656"/>
    <mergeCell ref="A658:C658"/>
    <mergeCell ref="D658:E659"/>
    <mergeCell ref="F658:H658"/>
    <mergeCell ref="I658:K659"/>
    <mergeCell ref="L658:AA659"/>
    <mergeCell ref="AB652:AC652"/>
    <mergeCell ref="AD652:AR653"/>
    <mergeCell ref="A653:C653"/>
    <mergeCell ref="F653:H653"/>
    <mergeCell ref="AB653:AC653"/>
    <mergeCell ref="A655:C655"/>
    <mergeCell ref="D655:E656"/>
    <mergeCell ref="F655:H655"/>
    <mergeCell ref="I655:K656"/>
    <mergeCell ref="L655:AA656"/>
    <mergeCell ref="AB662:AC662"/>
    <mergeCell ref="A664:C665"/>
    <mergeCell ref="D664:E665"/>
    <mergeCell ref="F664:H665"/>
    <mergeCell ref="I664:K665"/>
    <mergeCell ref="L664:AA665"/>
    <mergeCell ref="AB664:AC665"/>
    <mergeCell ref="AB658:AC658"/>
    <mergeCell ref="AD658:AR659"/>
    <mergeCell ref="A659:C659"/>
    <mergeCell ref="F659:H659"/>
    <mergeCell ref="AB659:AC659"/>
    <mergeCell ref="A661:C662"/>
    <mergeCell ref="D661:K663"/>
    <mergeCell ref="L661:AA662"/>
    <mergeCell ref="AB661:AC661"/>
    <mergeCell ref="AD661:AR662"/>
    <mergeCell ref="L669:AA669"/>
    <mergeCell ref="AB669:AC669"/>
    <mergeCell ref="AD669:AR669"/>
    <mergeCell ref="O670:Q670"/>
    <mergeCell ref="S670:U670"/>
    <mergeCell ref="W670:Y670"/>
    <mergeCell ref="Z670:AA670"/>
    <mergeCell ref="AF670:AH670"/>
    <mergeCell ref="AJ670:AL670"/>
    <mergeCell ref="AN670:AP670"/>
    <mergeCell ref="AD664:AR665"/>
    <mergeCell ref="C667:G667"/>
    <mergeCell ref="H667:I667"/>
    <mergeCell ref="J667:AR667"/>
    <mergeCell ref="A668:C669"/>
    <mergeCell ref="D668:K668"/>
    <mergeCell ref="L668:AR668"/>
    <mergeCell ref="D669:E669"/>
    <mergeCell ref="F669:H669"/>
    <mergeCell ref="I669:K669"/>
    <mergeCell ref="AB672:AC672"/>
    <mergeCell ref="A674:C674"/>
    <mergeCell ref="D674:E675"/>
    <mergeCell ref="F674:H674"/>
    <mergeCell ref="I674:K675"/>
    <mergeCell ref="L674:AA675"/>
    <mergeCell ref="AB674:AC674"/>
    <mergeCell ref="AQ670:AR670"/>
    <mergeCell ref="A671:C671"/>
    <mergeCell ref="D671:E672"/>
    <mergeCell ref="F671:H671"/>
    <mergeCell ref="I671:K672"/>
    <mergeCell ref="L671:AA672"/>
    <mergeCell ref="AB671:AC671"/>
    <mergeCell ref="AD671:AR672"/>
    <mergeCell ref="A672:C672"/>
    <mergeCell ref="F672:H672"/>
    <mergeCell ref="AD677:AR678"/>
    <mergeCell ref="A678:C678"/>
    <mergeCell ref="F678:H678"/>
    <mergeCell ref="AB678:AC678"/>
    <mergeCell ref="A680:C681"/>
    <mergeCell ref="D680:K682"/>
    <mergeCell ref="L680:AA681"/>
    <mergeCell ref="AB680:AC680"/>
    <mergeCell ref="AD680:AR681"/>
    <mergeCell ref="AB681:AC681"/>
    <mergeCell ref="AD674:AR675"/>
    <mergeCell ref="A675:C675"/>
    <mergeCell ref="F675:H675"/>
    <mergeCell ref="AB675:AC675"/>
    <mergeCell ref="A677:C677"/>
    <mergeCell ref="D677:E678"/>
    <mergeCell ref="F677:H677"/>
    <mergeCell ref="I677:K678"/>
    <mergeCell ref="L677:AA678"/>
    <mergeCell ref="AB677:AC677"/>
    <mergeCell ref="C688:G688"/>
    <mergeCell ref="H688:I688"/>
    <mergeCell ref="J688:AR688"/>
    <mergeCell ref="A689:C690"/>
    <mergeCell ref="D689:K689"/>
    <mergeCell ref="L689:AR689"/>
    <mergeCell ref="AD683:AR684"/>
    <mergeCell ref="A686:H686"/>
    <mergeCell ref="I686:K687"/>
    <mergeCell ref="L686:AC686"/>
    <mergeCell ref="AD686:AR686"/>
    <mergeCell ref="AS686:AT686"/>
    <mergeCell ref="A683:C684"/>
    <mergeCell ref="D683:E684"/>
    <mergeCell ref="F683:H684"/>
    <mergeCell ref="I683:K684"/>
    <mergeCell ref="L683:AA684"/>
    <mergeCell ref="AB683:AC684"/>
    <mergeCell ref="Z691:AA691"/>
    <mergeCell ref="AF691:AH691"/>
    <mergeCell ref="AJ691:AL691"/>
    <mergeCell ref="AN691:AP691"/>
    <mergeCell ref="AQ691:AR691"/>
    <mergeCell ref="A692:C692"/>
    <mergeCell ref="D692:E693"/>
    <mergeCell ref="F692:H692"/>
    <mergeCell ref="I692:K693"/>
    <mergeCell ref="L692:AA693"/>
    <mergeCell ref="AT689:AT709"/>
    <mergeCell ref="D690:E690"/>
    <mergeCell ref="F690:H690"/>
    <mergeCell ref="I690:K690"/>
    <mergeCell ref="L690:AA690"/>
    <mergeCell ref="AB690:AC690"/>
    <mergeCell ref="AD690:AR690"/>
    <mergeCell ref="O691:Q691"/>
    <mergeCell ref="S691:U691"/>
    <mergeCell ref="W691:Y691"/>
    <mergeCell ref="AB695:AC695"/>
    <mergeCell ref="AD695:AR696"/>
    <mergeCell ref="A696:C696"/>
    <mergeCell ref="F696:H696"/>
    <mergeCell ref="AB696:AC696"/>
    <mergeCell ref="A698:C698"/>
    <mergeCell ref="D698:E699"/>
    <mergeCell ref="F698:H698"/>
    <mergeCell ref="I698:K699"/>
    <mergeCell ref="L698:AA699"/>
    <mergeCell ref="AB692:AC692"/>
    <mergeCell ref="AD692:AR693"/>
    <mergeCell ref="A693:C693"/>
    <mergeCell ref="F693:H693"/>
    <mergeCell ref="AB693:AC693"/>
    <mergeCell ref="A695:C695"/>
    <mergeCell ref="D695:E696"/>
    <mergeCell ref="F695:H695"/>
    <mergeCell ref="I695:K696"/>
    <mergeCell ref="L695:AA696"/>
    <mergeCell ref="AB702:AC702"/>
    <mergeCell ref="A704:C705"/>
    <mergeCell ref="D704:E705"/>
    <mergeCell ref="F704:H705"/>
    <mergeCell ref="I704:K705"/>
    <mergeCell ref="L704:AA705"/>
    <mergeCell ref="AB704:AC705"/>
    <mergeCell ref="AB698:AC698"/>
    <mergeCell ref="AD698:AR699"/>
    <mergeCell ref="A699:C699"/>
    <mergeCell ref="F699:H699"/>
    <mergeCell ref="AB699:AC699"/>
    <mergeCell ref="A701:C702"/>
    <mergeCell ref="D701:K703"/>
    <mergeCell ref="L701:AA702"/>
    <mergeCell ref="AB701:AC701"/>
    <mergeCell ref="AD701:AR702"/>
    <mergeCell ref="L709:AA709"/>
    <mergeCell ref="AB709:AC709"/>
    <mergeCell ref="AD709:AR709"/>
    <mergeCell ref="O710:Q710"/>
    <mergeCell ref="S710:U710"/>
    <mergeCell ref="W710:Y710"/>
    <mergeCell ref="Z710:AA710"/>
    <mergeCell ref="AF710:AH710"/>
    <mergeCell ref="AJ710:AL710"/>
    <mergeCell ref="AN710:AP710"/>
    <mergeCell ref="AD704:AR705"/>
    <mergeCell ref="C707:G707"/>
    <mergeCell ref="H707:I707"/>
    <mergeCell ref="J707:AR707"/>
    <mergeCell ref="A708:C709"/>
    <mergeCell ref="D708:K708"/>
    <mergeCell ref="L708:AR708"/>
    <mergeCell ref="D709:E709"/>
    <mergeCell ref="F709:H709"/>
    <mergeCell ref="I709:K709"/>
    <mergeCell ref="AB712:AC712"/>
    <mergeCell ref="A714:C714"/>
    <mergeCell ref="D714:E715"/>
    <mergeCell ref="F714:H714"/>
    <mergeCell ref="I714:K715"/>
    <mergeCell ref="L714:AA715"/>
    <mergeCell ref="AB714:AC714"/>
    <mergeCell ref="AQ710:AR710"/>
    <mergeCell ref="A711:C711"/>
    <mergeCell ref="D711:E712"/>
    <mergeCell ref="F711:H711"/>
    <mergeCell ref="I711:K712"/>
    <mergeCell ref="L711:AA712"/>
    <mergeCell ref="AB711:AC711"/>
    <mergeCell ref="AD711:AR712"/>
    <mergeCell ref="A712:C712"/>
    <mergeCell ref="F712:H712"/>
    <mergeCell ref="AD717:AR718"/>
    <mergeCell ref="A718:C718"/>
    <mergeCell ref="F718:H718"/>
    <mergeCell ref="AB718:AC718"/>
    <mergeCell ref="A720:C721"/>
    <mergeCell ref="D720:K722"/>
    <mergeCell ref="L720:AA721"/>
    <mergeCell ref="AB720:AC720"/>
    <mergeCell ref="AD720:AR721"/>
    <mergeCell ref="AB721:AC721"/>
    <mergeCell ref="AD714:AR715"/>
    <mergeCell ref="A715:C715"/>
    <mergeCell ref="F715:H715"/>
    <mergeCell ref="AB715:AC715"/>
    <mergeCell ref="A717:C717"/>
    <mergeCell ref="D717:E718"/>
    <mergeCell ref="F717:H717"/>
    <mergeCell ref="I717:K718"/>
    <mergeCell ref="L717:AA718"/>
    <mergeCell ref="AB717:AC717"/>
    <mergeCell ref="C728:G728"/>
    <mergeCell ref="H728:I728"/>
    <mergeCell ref="J728:AR728"/>
    <mergeCell ref="A729:C730"/>
    <mergeCell ref="D729:K729"/>
    <mergeCell ref="L729:AR729"/>
    <mergeCell ref="AD723:AR724"/>
    <mergeCell ref="A726:H726"/>
    <mergeCell ref="I726:K727"/>
    <mergeCell ref="L726:AC726"/>
    <mergeCell ref="AD726:AR726"/>
    <mergeCell ref="AS726:AT726"/>
    <mergeCell ref="A723:C724"/>
    <mergeCell ref="D723:E724"/>
    <mergeCell ref="F723:H724"/>
    <mergeCell ref="I723:K724"/>
    <mergeCell ref="L723:AA724"/>
    <mergeCell ref="AB723:AC724"/>
    <mergeCell ref="Z731:AA731"/>
    <mergeCell ref="AF731:AH731"/>
    <mergeCell ref="AJ731:AL731"/>
    <mergeCell ref="AN731:AP731"/>
    <mergeCell ref="AQ731:AR731"/>
    <mergeCell ref="A732:C732"/>
    <mergeCell ref="D732:E733"/>
    <mergeCell ref="F732:H732"/>
    <mergeCell ref="I732:K733"/>
    <mergeCell ref="L732:AA733"/>
    <mergeCell ref="AT729:AT749"/>
    <mergeCell ref="D730:E730"/>
    <mergeCell ref="F730:H730"/>
    <mergeCell ref="I730:K730"/>
    <mergeCell ref="L730:AA730"/>
    <mergeCell ref="AB730:AC730"/>
    <mergeCell ref="AD730:AR730"/>
    <mergeCell ref="O731:Q731"/>
    <mergeCell ref="S731:U731"/>
    <mergeCell ref="W731:Y731"/>
    <mergeCell ref="AB735:AC735"/>
    <mergeCell ref="AD735:AR736"/>
    <mergeCell ref="A736:C736"/>
    <mergeCell ref="F736:H736"/>
    <mergeCell ref="AB736:AC736"/>
    <mergeCell ref="A738:C738"/>
    <mergeCell ref="D738:E739"/>
    <mergeCell ref="F738:H738"/>
    <mergeCell ref="I738:K739"/>
    <mergeCell ref="L738:AA739"/>
    <mergeCell ref="AB732:AC732"/>
    <mergeCell ref="AD732:AR733"/>
    <mergeCell ref="A733:C733"/>
    <mergeCell ref="F733:H733"/>
    <mergeCell ref="AB733:AC733"/>
    <mergeCell ref="A735:C735"/>
    <mergeCell ref="D735:E736"/>
    <mergeCell ref="F735:H735"/>
    <mergeCell ref="I735:K736"/>
    <mergeCell ref="L735:AA736"/>
    <mergeCell ref="AB742:AC742"/>
    <mergeCell ref="A744:C745"/>
    <mergeCell ref="D744:E745"/>
    <mergeCell ref="F744:H745"/>
    <mergeCell ref="I744:K745"/>
    <mergeCell ref="L744:AA745"/>
    <mergeCell ref="AB744:AC745"/>
    <mergeCell ref="AB738:AC738"/>
    <mergeCell ref="AD738:AR739"/>
    <mergeCell ref="A739:C739"/>
    <mergeCell ref="F739:H739"/>
    <mergeCell ref="AB739:AC739"/>
    <mergeCell ref="A741:C742"/>
    <mergeCell ref="D741:K743"/>
    <mergeCell ref="L741:AA742"/>
    <mergeCell ref="AB741:AC741"/>
    <mergeCell ref="AD741:AR742"/>
    <mergeCell ref="L749:AA749"/>
    <mergeCell ref="AB749:AC749"/>
    <mergeCell ref="AD749:AR749"/>
    <mergeCell ref="O750:Q750"/>
    <mergeCell ref="S750:U750"/>
    <mergeCell ref="W750:Y750"/>
    <mergeCell ref="Z750:AA750"/>
    <mergeCell ref="AF750:AH750"/>
    <mergeCell ref="AJ750:AL750"/>
    <mergeCell ref="AN750:AP750"/>
    <mergeCell ref="AD744:AR745"/>
    <mergeCell ref="C747:G747"/>
    <mergeCell ref="H747:I747"/>
    <mergeCell ref="J747:AR747"/>
    <mergeCell ref="A748:C749"/>
    <mergeCell ref="D748:K748"/>
    <mergeCell ref="L748:AR748"/>
    <mergeCell ref="D749:E749"/>
    <mergeCell ref="F749:H749"/>
    <mergeCell ref="I749:K749"/>
    <mergeCell ref="AB752:AC752"/>
    <mergeCell ref="A754:C754"/>
    <mergeCell ref="D754:E755"/>
    <mergeCell ref="F754:H754"/>
    <mergeCell ref="I754:K755"/>
    <mergeCell ref="L754:AA755"/>
    <mergeCell ref="AB754:AC754"/>
    <mergeCell ref="AQ750:AR750"/>
    <mergeCell ref="A751:C751"/>
    <mergeCell ref="D751:E752"/>
    <mergeCell ref="F751:H751"/>
    <mergeCell ref="I751:K752"/>
    <mergeCell ref="L751:AA752"/>
    <mergeCell ref="AB751:AC751"/>
    <mergeCell ref="AD751:AR752"/>
    <mergeCell ref="A752:C752"/>
    <mergeCell ref="F752:H752"/>
    <mergeCell ref="AD757:AR758"/>
    <mergeCell ref="A758:C758"/>
    <mergeCell ref="F758:H758"/>
    <mergeCell ref="AB758:AC758"/>
    <mergeCell ref="A760:C761"/>
    <mergeCell ref="D760:K762"/>
    <mergeCell ref="L760:AA761"/>
    <mergeCell ref="AB760:AC760"/>
    <mergeCell ref="AD760:AR761"/>
    <mergeCell ref="AB761:AC761"/>
    <mergeCell ref="AD754:AR755"/>
    <mergeCell ref="A755:C755"/>
    <mergeCell ref="F755:H755"/>
    <mergeCell ref="AB755:AC755"/>
    <mergeCell ref="A757:C757"/>
    <mergeCell ref="D757:E758"/>
    <mergeCell ref="F757:H757"/>
    <mergeCell ref="I757:K758"/>
    <mergeCell ref="L757:AA758"/>
    <mergeCell ref="AB757:AC757"/>
    <mergeCell ref="AT769:AT789"/>
    <mergeCell ref="D770:E770"/>
    <mergeCell ref="F770:H770"/>
    <mergeCell ref="I770:K770"/>
    <mergeCell ref="L770:AA770"/>
    <mergeCell ref="AB770:AC770"/>
    <mergeCell ref="AD770:AR770"/>
    <mergeCell ref="O771:Q771"/>
    <mergeCell ref="S771:U771"/>
    <mergeCell ref="W771:Y771"/>
    <mergeCell ref="C768:G768"/>
    <mergeCell ref="H768:I768"/>
    <mergeCell ref="J768:AR768"/>
    <mergeCell ref="A769:C770"/>
    <mergeCell ref="D769:K769"/>
    <mergeCell ref="L769:AR769"/>
    <mergeCell ref="AD763:AR764"/>
    <mergeCell ref="A766:H766"/>
    <mergeCell ref="I766:K767"/>
    <mergeCell ref="L766:AC766"/>
    <mergeCell ref="AD766:AR766"/>
    <mergeCell ref="AS766:AT766"/>
    <mergeCell ref="A763:C764"/>
    <mergeCell ref="D763:E764"/>
    <mergeCell ref="F763:H764"/>
    <mergeCell ref="I763:K764"/>
    <mergeCell ref="L763:AA764"/>
    <mergeCell ref="AB763:AC764"/>
    <mergeCell ref="AB772:AC772"/>
    <mergeCell ref="AD772:AR773"/>
    <mergeCell ref="A773:C773"/>
    <mergeCell ref="F773:H773"/>
    <mergeCell ref="AB773:AC773"/>
    <mergeCell ref="A775:C775"/>
    <mergeCell ref="D775:E776"/>
    <mergeCell ref="F775:H775"/>
    <mergeCell ref="I775:K776"/>
    <mergeCell ref="L775:AA776"/>
    <mergeCell ref="Z771:AA771"/>
    <mergeCell ref="AF771:AH771"/>
    <mergeCell ref="AJ771:AL771"/>
    <mergeCell ref="AN771:AP771"/>
    <mergeCell ref="AQ771:AR771"/>
    <mergeCell ref="A772:C772"/>
    <mergeCell ref="D772:E773"/>
    <mergeCell ref="F772:H772"/>
    <mergeCell ref="I772:K773"/>
    <mergeCell ref="L772:AA773"/>
    <mergeCell ref="AB778:AC778"/>
    <mergeCell ref="AD778:AR779"/>
    <mergeCell ref="A779:C779"/>
    <mergeCell ref="F779:H779"/>
    <mergeCell ref="AB779:AC779"/>
    <mergeCell ref="A781:C782"/>
    <mergeCell ref="D781:K783"/>
    <mergeCell ref="L781:AA782"/>
    <mergeCell ref="AB781:AC781"/>
    <mergeCell ref="AD781:AR782"/>
    <mergeCell ref="AB775:AC775"/>
    <mergeCell ref="AD775:AR776"/>
    <mergeCell ref="A776:C776"/>
    <mergeCell ref="F776:H776"/>
    <mergeCell ref="AB776:AC776"/>
    <mergeCell ref="A778:C778"/>
    <mergeCell ref="D778:E779"/>
    <mergeCell ref="F778:H778"/>
    <mergeCell ref="I778:K779"/>
    <mergeCell ref="L778:AA779"/>
    <mergeCell ref="AD784:AR785"/>
    <mergeCell ref="C787:G787"/>
    <mergeCell ref="H787:I787"/>
    <mergeCell ref="J787:AR787"/>
    <mergeCell ref="A788:C789"/>
    <mergeCell ref="D788:K788"/>
    <mergeCell ref="L788:AR788"/>
    <mergeCell ref="D789:E789"/>
    <mergeCell ref="F789:H789"/>
    <mergeCell ref="I789:K789"/>
    <mergeCell ref="AB782:AC782"/>
    <mergeCell ref="A784:C785"/>
    <mergeCell ref="D784:E785"/>
    <mergeCell ref="F784:H785"/>
    <mergeCell ref="I784:K785"/>
    <mergeCell ref="L784:AA785"/>
    <mergeCell ref="AB784:AC785"/>
    <mergeCell ref="AQ790:AR790"/>
    <mergeCell ref="A791:C791"/>
    <mergeCell ref="D791:E792"/>
    <mergeCell ref="F791:H791"/>
    <mergeCell ref="I791:K792"/>
    <mergeCell ref="L791:AA792"/>
    <mergeCell ref="AB791:AC791"/>
    <mergeCell ref="AD791:AR792"/>
    <mergeCell ref="A792:C792"/>
    <mergeCell ref="F792:H792"/>
    <mergeCell ref="L789:AA789"/>
    <mergeCell ref="AB789:AC789"/>
    <mergeCell ref="AD789:AR789"/>
    <mergeCell ref="O790:Q790"/>
    <mergeCell ref="S790:U790"/>
    <mergeCell ref="W790:Y790"/>
    <mergeCell ref="Z790:AA790"/>
    <mergeCell ref="AF790:AH790"/>
    <mergeCell ref="AJ790:AL790"/>
    <mergeCell ref="AN790:AP790"/>
    <mergeCell ref="AD794:AR795"/>
    <mergeCell ref="A795:C795"/>
    <mergeCell ref="F795:H795"/>
    <mergeCell ref="AB795:AC795"/>
    <mergeCell ref="A797:C797"/>
    <mergeCell ref="D797:E798"/>
    <mergeCell ref="F797:H797"/>
    <mergeCell ref="I797:K798"/>
    <mergeCell ref="L797:AA798"/>
    <mergeCell ref="AB797:AC797"/>
    <mergeCell ref="AB792:AC792"/>
    <mergeCell ref="A794:C794"/>
    <mergeCell ref="D794:E795"/>
    <mergeCell ref="F794:H794"/>
    <mergeCell ref="I794:K795"/>
    <mergeCell ref="L794:AA795"/>
    <mergeCell ref="AB794:AC794"/>
    <mergeCell ref="AD803:AR804"/>
    <mergeCell ref="A806:H806"/>
    <mergeCell ref="I806:K807"/>
    <mergeCell ref="L806:AC806"/>
    <mergeCell ref="AD806:AR806"/>
    <mergeCell ref="AS806:AT806"/>
    <mergeCell ref="A803:C804"/>
    <mergeCell ref="D803:E804"/>
    <mergeCell ref="F803:H804"/>
    <mergeCell ref="I803:K804"/>
    <mergeCell ref="L803:AA804"/>
    <mergeCell ref="AB803:AC804"/>
    <mergeCell ref="AD797:AR798"/>
    <mergeCell ref="A798:C798"/>
    <mergeCell ref="F798:H798"/>
    <mergeCell ref="AB798:AC798"/>
    <mergeCell ref="A800:C801"/>
    <mergeCell ref="D800:K802"/>
    <mergeCell ref="L800:AA801"/>
    <mergeCell ref="AB800:AC800"/>
    <mergeCell ref="AD800:AR801"/>
    <mergeCell ref="AB801:AC801"/>
  </mergeCells>
  <phoneticPr fontId="3"/>
  <pageMargins left="0.51181102362204722" right="0.27559055118110237" top="0.59055118110236227" bottom="0.31496062992125984" header="0.31496062992125984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別表３</vt:lpstr>
      <vt:lpstr>別表３－２</vt:lpstr>
      <vt:lpstr>別表３－３</vt:lpstr>
      <vt:lpstr>別表３－４</vt:lpstr>
      <vt:lpstr>別表３!Print_Area</vt:lpstr>
      <vt:lpstr>'別表３－２'!Print_Area</vt:lpstr>
      <vt:lpstr>'別表３－３'!Print_Area</vt:lpstr>
      <vt:lpstr>'別表３－４'!Print_Area</vt:lpstr>
      <vt:lpstr>別表３!Print_Titles</vt:lpstr>
      <vt:lpstr>'別表３－２'!Print_Titles</vt:lpstr>
      <vt:lpstr>'別表３－３'!Print_Titles</vt:lpstr>
      <vt:lpstr>'別表３－４'!Print_Titles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岡山市役所</dc:creator>
  <cp:lastModifiedBy>くにやす　ひかる</cp:lastModifiedBy>
  <cp:lastPrinted>2018-03-23T06:34:16Z</cp:lastPrinted>
  <dcterms:created xsi:type="dcterms:W3CDTF">2018-03-12T07:39:10Z</dcterms:created>
  <dcterms:modified xsi:type="dcterms:W3CDTF">2021-06-29T04:32:22Z</dcterms:modified>
</cp:coreProperties>
</file>