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様式9（整備運営資金計画書）" sheetId="1" r:id="rId1"/>
    <sheet name="様式10（自己資金内訳書）" sheetId="2" r:id="rId2"/>
    <sheet name="様式11(借入金明細書)" sheetId="3" r:id="rId3"/>
    <sheet name="様式12（借入金償還計画書）" sheetId="4" r:id="rId4"/>
    <sheet name="様式13（資金収支見込計算書）" sheetId="5" r:id="rId5"/>
  </sheets>
  <definedNames>
    <definedName name="_xlnm.Print_Area" localSheetId="1">'様式10（自己資金内訳書）'!$A$1:$S$45</definedName>
    <definedName name="_xlnm.Print_Area" localSheetId="2">'様式11(借入金明細書)'!$A$1:$P$35</definedName>
    <definedName name="_xlnm.Print_Area" localSheetId="3">'様式12（借入金償還計画書）'!$A$1:$AH$36</definedName>
    <definedName name="_xlnm.Print_Area" localSheetId="4">'様式13（資金収支見込計算書）'!$A$1:$I$64</definedName>
    <definedName name="_xlnm.Print_Area" localSheetId="0">'様式9（整備運営資金計画書）'!$A$1:$R$29</definedName>
    <definedName name="_xlnm.Print_Titles" localSheetId="1">'様式10（自己資金内訳書）'!$3:$4</definedName>
  </definedNames>
  <calcPr fullCalcOnLoad="1"/>
</workbook>
</file>

<file path=xl/comments2.xml><?xml version="1.0" encoding="utf-8"?>
<comments xmlns="http://schemas.openxmlformats.org/spreadsheetml/2006/main">
  <authors>
    <author>さくわ　ななえ</author>
  </authors>
  <commentList>
    <comment ref="A1" authorId="0">
      <text>
        <r>
          <rPr>
            <sz val="9"/>
            <rFont val="MS P ゴシック"/>
            <family val="3"/>
          </rPr>
          <t>記入欄が不足する場合は、行を追加してください。</t>
        </r>
      </text>
    </comment>
  </commentList>
</comments>
</file>

<file path=xl/sharedStrings.xml><?xml version="1.0" encoding="utf-8"?>
<sst xmlns="http://schemas.openxmlformats.org/spreadsheetml/2006/main" count="260" uniqueCount="201">
  <si>
    <t>円</t>
  </si>
  <si>
    <t>整備運営資金計画書</t>
  </si>
  <si>
    <t>法人名</t>
  </si>
  <si>
    <t>収　　　　入</t>
  </si>
  <si>
    <t>支　　　　出</t>
  </si>
  <si>
    <t>項　　目</t>
  </si>
  <si>
    <t>割合（％）</t>
  </si>
  <si>
    <t>金　額（円）</t>
  </si>
  <si>
    <t>本体工事費</t>
  </si>
  <si>
    <t>特殊附帯工事費</t>
  </si>
  <si>
    <t>設計監理費</t>
  </si>
  <si>
    <t>合　　計</t>
  </si>
  <si>
    <t>補助金</t>
  </si>
  <si>
    <t>借入金</t>
  </si>
  <si>
    <t>寄付金</t>
  </si>
  <si>
    <t>法人資金
（10％以上）</t>
  </si>
  <si>
    <t>金　　額（円）</t>
  </si>
  <si>
    <t>(備　　考)</t>
  </si>
  <si>
    <t>(年間運営費</t>
  </si>
  <si>
    <t>円）</t>
  </si>
  <si>
    <t>１　所要額</t>
  </si>
  <si>
    <t>（１）施設整備事業 …ａ</t>
  </si>
  <si>
    <t>（２）施設運営所要額 …ｂ</t>
  </si>
  <si>
    <t>所要額合計（ａ＋ｂ）　＝</t>
  </si>
  <si>
    <t>２　財源内訳</t>
  </si>
  <si>
    <t>財源内訳</t>
  </si>
  <si>
    <t>金　　額（円）</t>
  </si>
  <si>
    <t>備　　考</t>
  </si>
  <si>
    <t>自己資金（法人預金）※１</t>
  </si>
  <si>
    <t>借入金</t>
  </si>
  <si>
    <t>その他（補助金、贈与金等）</t>
  </si>
  <si>
    <t>←前頁の所要額合計（ａ＋ｂ）と一致させること</t>
  </si>
  <si>
    <t>合　計</t>
  </si>
  <si>
    <t>（借入金内訳）</t>
  </si>
  <si>
    <t>最高年額償還額</t>
  </si>
  <si>
    <t>万円</t>
  </si>
  <si>
    <t>借入先</t>
  </si>
  <si>
    <t>元　金（円）</t>
  </si>
  <si>
    <t>利　息（円）</t>
  </si>
  <si>
    <t>小　計（円）</t>
  </si>
  <si>
    <t>償還年限</t>
  </si>
  <si>
    <t>合　計</t>
  </si>
  <si>
    <t>－</t>
  </si>
  <si>
    <t>（贈与金内訳）</t>
  </si>
  <si>
    <t>贈与者</t>
  </si>
  <si>
    <t>贈与額（円）</t>
  </si>
  <si>
    <t>年齢</t>
  </si>
  <si>
    <t>職業</t>
  </si>
  <si>
    <t>法人との関係</t>
  </si>
  <si>
    <t>贈与金保有形態</t>
  </si>
  <si>
    <t>歳</t>
  </si>
  <si>
    <t>（借入金償還月額と財源について）</t>
  </si>
  <si>
    <t>借入金の償還額（月額）※１</t>
  </si>
  <si>
    <t>充当する財源　※２</t>
  </si>
  <si>
    <t>判定</t>
  </si>
  <si>
    <t>令和　　年度　　資金収支見込計算書</t>
  </si>
  <si>
    <t>勘定科目</t>
  </si>
  <si>
    <r>
      <rPr>
        <sz val="10"/>
        <color indexed="8"/>
        <rFont val="ＭＳ 明朝"/>
        <family val="1"/>
      </rPr>
      <t>予算額</t>
    </r>
    <r>
      <rPr>
        <sz val="8"/>
        <color indexed="8"/>
        <rFont val="ＭＳ 明朝"/>
        <family val="1"/>
      </rPr>
      <t xml:space="preserve">
</t>
    </r>
    <r>
      <rPr>
        <sz val="6"/>
        <color indexed="8"/>
        <rFont val="ＭＳ 明朝"/>
        <family val="1"/>
      </rPr>
      <t>(単位：</t>
    </r>
    <r>
      <rPr>
        <b/>
        <u val="single"/>
        <sz val="6"/>
        <color indexed="8"/>
        <rFont val="ＭＳ 明朝"/>
        <family val="1"/>
      </rPr>
      <t>千円</t>
    </r>
    <r>
      <rPr>
        <sz val="6"/>
        <color indexed="8"/>
        <rFont val="ＭＳ 明朝"/>
        <family val="1"/>
      </rPr>
      <t>)</t>
    </r>
  </si>
  <si>
    <t>本部</t>
  </si>
  <si>
    <t>○○施設</t>
  </si>
  <si>
    <t>○○事業</t>
  </si>
  <si>
    <t>経常活動による収支</t>
  </si>
  <si>
    <t>収入</t>
  </si>
  <si>
    <t>運営費収入</t>
  </si>
  <si>
    <t>私的契約利用料収入</t>
  </si>
  <si>
    <t>その他事業収入</t>
  </si>
  <si>
    <t>経常経費補助金収入</t>
  </si>
  <si>
    <t>寄附金収入</t>
  </si>
  <si>
    <t>雑収入</t>
  </si>
  <si>
    <t>借入金利息補助金収入</t>
  </si>
  <si>
    <t>受取利息配当金収入</t>
  </si>
  <si>
    <t>会計単位間繰入金収入</t>
  </si>
  <si>
    <t>経理区分間繰入金収入</t>
  </si>
  <si>
    <t>経常収入計　(1)</t>
  </si>
  <si>
    <t>支出</t>
  </si>
  <si>
    <t>人件費支出</t>
  </si>
  <si>
    <t>事務費支出</t>
  </si>
  <si>
    <t>事業費支出</t>
  </si>
  <si>
    <t>借入金利息支出</t>
  </si>
  <si>
    <t>経理区分間繰入金支出</t>
  </si>
  <si>
    <t>経常支出計　(2)</t>
  </si>
  <si>
    <t>経常活動資金収支差額　(3)=(1)-(2)</t>
  </si>
  <si>
    <t>事業所整備等による収支</t>
  </si>
  <si>
    <t>事業所整備費等補助金収入</t>
  </si>
  <si>
    <t>事業所整備費等寄附金収入</t>
  </si>
  <si>
    <t>固定資産売却収入</t>
  </si>
  <si>
    <t>事業所整備等収入計　(4)</t>
  </si>
  <si>
    <t>固定資産取得支出</t>
  </si>
  <si>
    <t>元入金支出</t>
  </si>
  <si>
    <t>事業所整備等支出計　(5)</t>
  </si>
  <si>
    <t>事業所整備等資金収支差額　(6)=(4)-(5)</t>
  </si>
  <si>
    <t>財務活動による収支</t>
  </si>
  <si>
    <t>借入金収入</t>
  </si>
  <si>
    <t>投資有価証券売却収入</t>
  </si>
  <si>
    <t>借入金元金償還補助金収入</t>
  </si>
  <si>
    <t>積立預貯金取崩収入</t>
  </si>
  <si>
    <t>その他収入</t>
  </si>
  <si>
    <t>財務収入計　(7)</t>
  </si>
  <si>
    <t>借入金元金償還金支出</t>
  </si>
  <si>
    <t>投資有価証券売却支出</t>
  </si>
  <si>
    <t>積立預貯金積立支出</t>
  </si>
  <si>
    <t>その他支出</t>
  </si>
  <si>
    <t>流動資産評価減等による資金減少額等</t>
  </si>
  <si>
    <t>財務支出計　(8)</t>
  </si>
  <si>
    <t>財務活動資金収支差額　(9)=(7)-(8)</t>
  </si>
  <si>
    <t>当期資金収支差額合計　(10)=(3)+(6)+(9)</t>
  </si>
  <si>
    <t>前期末支払資金残高　(11)</t>
  </si>
  <si>
    <t>当期末支払資金残高　(10)+(11)</t>
  </si>
  <si>
    <t>法人名：</t>
  </si>
  <si>
    <t>借入金収入</t>
  </si>
  <si>
    <t>自己資金内訳書</t>
  </si>
  <si>
    <t xml:space="preserve"> 自己資金（法人預金）</t>
  </si>
  <si>
    <t>金融機関名・支店名</t>
  </si>
  <si>
    <t>預金口座番号</t>
  </si>
  <si>
    <r>
      <t>ふりがな</t>
    </r>
    <r>
      <rPr>
        <b/>
        <sz val="11"/>
        <rFont val="ＭＳ Ｐゴシック"/>
        <family val="3"/>
      </rPr>
      <t xml:space="preserve">
口座名義人</t>
    </r>
  </si>
  <si>
    <t>預金残高</t>
  </si>
  <si>
    <t>普通　・　定期　・ 当座</t>
  </si>
  <si>
    <t>口座番号</t>
  </si>
  <si>
    <t>預金残高合計</t>
  </si>
  <si>
    <t>必要自己資金</t>
  </si>
  <si>
    <t>借入金明細書(短期運営資金借入金を除く)</t>
  </si>
  <si>
    <t>(自)　平成・令和　　　年　　　月　　　日　　　(至)　平成・令和　　　年　　　月　　　日</t>
  </si>
  <si>
    <t>(単位：円)</t>
  </si>
  <si>
    <t>区分</t>
  </si>
  <si>
    <t>借入先</t>
  </si>
  <si>
    <t>区　分</t>
  </si>
  <si>
    <t>差引期末残高④=①+②-③</t>
  </si>
  <si>
    <t>元金償還
補助金</t>
  </si>
  <si>
    <t>利率％</t>
  </si>
  <si>
    <t>支払利息</t>
  </si>
  <si>
    <t>返済期限</t>
  </si>
  <si>
    <t>使　途</t>
  </si>
  <si>
    <t>担保資産</t>
  </si>
  <si>
    <t>期首残高</t>
  </si>
  <si>
    <t>当期借入金</t>
  </si>
  <si>
    <t>当期償還金</t>
  </si>
  <si>
    <t>当期支出額</t>
  </si>
  <si>
    <t>利息補助
金収入</t>
  </si>
  <si>
    <t>種　類</t>
  </si>
  <si>
    <t>地番また
は内容</t>
  </si>
  <si>
    <t>帳簿価格</t>
  </si>
  <si>
    <t>うち1年以内償還予定額</t>
  </si>
  <si>
    <t>①</t>
  </si>
  <si>
    <t>②</t>
  </si>
  <si>
    <t>③</t>
  </si>
  <si>
    <t>設備資金借入金</t>
  </si>
  <si>
    <t>計</t>
  </si>
  <si>
    <t>－</t>
  </si>
  <si>
    <t>－</t>
  </si>
  <si>
    <t>長期運営資金借入金</t>
  </si>
  <si>
    <t>合　　　計</t>
  </si>
  <si>
    <t>法人名：</t>
  </si>
  <si>
    <t>事業者名：</t>
  </si>
  <si>
    <t>年間運営費×1/12（B）</t>
  </si>
  <si>
    <t>法人資金／支出合計（A）
（％）</t>
  </si>
  <si>
    <t>（A）≧ 10％であれば○</t>
  </si>
  <si>
    <t>運転資金≧（B）であれば○</t>
  </si>
  <si>
    <t>預金残高合計≧必要自己資金であれば○</t>
  </si>
  <si>
    <t>その他
（外構など補助対象外のもの）</t>
  </si>
  <si>
    <t>工事事務費
（設計費）</t>
  </si>
  <si>
    <t>財源内訳の借入金＝借入金内訳合計であれば○</t>
  </si>
  <si>
    <t>借入額</t>
  </si>
  <si>
    <t>区分</t>
  </si>
  <si>
    <t xml:space="preserve"> １　既借入分　　２　新規借入分</t>
  </si>
  <si>
    <t>借入時期</t>
  </si>
  <si>
    <t>未償還額</t>
  </si>
  <si>
    <t>年</t>
  </si>
  <si>
    <t>月</t>
  </si>
  <si>
    <t>償　　還　　財　　源　　内　　訳</t>
  </si>
  <si>
    <t>氏名又は団体名</t>
  </si>
  <si>
    <t>返済年度</t>
  </si>
  <si>
    <t>返済回数</t>
  </si>
  <si>
    <t>合計（円）</t>
  </si>
  <si>
    <t>合　計（円）</t>
  </si>
  <si>
    <t>（注１）借入先ごとに、別葉とすること。</t>
  </si>
  <si>
    <t>（注２）既存法人で既に借入金があり、今回の施設整備で新たに借入予定がある場合は、既借入金と新規借入金を別葉とすること。</t>
  </si>
  <si>
    <t>（注３）既借入金については、未償還額を記入すること。</t>
  </si>
  <si>
    <t>借　入　金　償　還　計　画　書</t>
  </si>
  <si>
    <t>※個人の場合は
  職業､年齢､前
  年課税所得､
  法人との関係
  を明示のこと</t>
  </si>
  <si>
    <t>-</t>
  </si>
  <si>
    <t>整備を行う法人が保有する財産（普通預金・当座預金）。
なお、施設開設後、この資金を運営費から支出（充当）することは認められません。</t>
  </si>
  <si>
    <t>ない場合は「なし」で</t>
  </si>
  <si>
    <t>運転資金(1か月)</t>
  </si>
  <si>
    <t>（注４）償還の財源を償還財源内訳に記載すること。県・市等からの利子補給等がある場合は、償還財源内訳欄に記入すること。</t>
  </si>
  <si>
    <t>（注５）新規借入れ予定がない場合、「借入無し」と計画書に記載し提出すること</t>
  </si>
  <si>
    <t>(注２)施設数が多く、園ごとの記載が難しい場合、保育事業等としてまとめて記載すること</t>
  </si>
  <si>
    <t>(注１)勘定科目については必要に応じて修正すること。</t>
  </si>
  <si>
    <t>(注)借入が無い場合、「借入無し」と記載した様式を作成すること</t>
  </si>
  <si>
    <r>
      <t>(注１)計画書提出日までの</t>
    </r>
    <r>
      <rPr>
        <b/>
        <u val="single"/>
        <sz val="11"/>
        <rFont val="ＭＳ Ｐゴシック"/>
        <family val="3"/>
      </rPr>
      <t>２週間以内</t>
    </r>
    <r>
      <rPr>
        <sz val="11"/>
        <rFont val="ＭＳ Ｐゴシック"/>
        <family val="3"/>
      </rPr>
      <t>に発行された残高証明書（原本）を添付すること。
(注２)複数の残高証明書を添付する場合は、</t>
    </r>
    <r>
      <rPr>
        <b/>
        <u val="single"/>
        <sz val="11"/>
        <rFont val="ＭＳ Ｐゴシック"/>
        <family val="3"/>
      </rPr>
      <t>全て同日付けであること。</t>
    </r>
    <r>
      <rPr>
        <sz val="11"/>
        <rFont val="ＭＳ Ｐゴシック"/>
        <family val="3"/>
      </rPr>
      <t xml:space="preserve">
(注３)必要自己資金は、「年間運営費の12分の1以上の資金」と「施設整備事業に係る費用の総額の10％に
　　　　 相当する資金」の合計であり、預金残高はこれと同額以上であること。</t>
    </r>
  </si>
  <si>
    <t>※</t>
  </si>
  <si>
    <t>※工事設計書(税込)と合わせること</t>
  </si>
  <si>
    <t>※借入金の償還額（利子補給金を除く）を最高月額償還額で記載すること。</t>
  </si>
  <si>
    <t>※充当可能な財源であることを証明するもの（贈与契約書や所得証明等）を添付すること。</t>
  </si>
  <si>
    <t>　充当する財源が「施設給付費」の場合は、添付書類不要</t>
  </si>
  <si>
    <t>様式13</t>
  </si>
  <si>
    <t>様式11</t>
  </si>
  <si>
    <t>※「様式13 資金収支見込計算書（施設整備を行う年度分）」の「事業所整備等による収支（収入）」と合わせること</t>
  </si>
  <si>
    <t>※年間運営費は、「様式13資金収支見込計算書（事業開始年度分）」の「経常活動による収支（経常支出計）」と合わせること</t>
  </si>
  <si>
    <t>※「様式12　借入金償還計画書」に合わせること</t>
  </si>
  <si>
    <t>必要自己資金（様式10へ）</t>
  </si>
  <si>
    <t>彦崎保育園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</si>
</sst>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&quot;年&quot;"/>
    <numFmt numFmtId="182" formatCode="#,##0&quot;円&quot;"/>
    <numFmt numFmtId="183" formatCode="#,##0_ "/>
    <numFmt numFmtId="184" formatCode="#,##0.0_ "/>
    <numFmt numFmtId="185" formatCode="0.000%"/>
    <numFmt numFmtId="186" formatCode="0.0000%"/>
    <numFmt numFmtId="187" formatCode="0.00000%"/>
    <numFmt numFmtId="188" formatCode="#,##0_);[Red]\(#,##0\)"/>
    <numFmt numFmtId="189" formatCode="0_);[Red]\(0\)"/>
    <numFmt numFmtId="190" formatCode="#,##0_ ;[Red]\-#,##0\ 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b/>
      <u val="single"/>
      <sz val="6"/>
      <color indexed="8"/>
      <name val="ＭＳ 明朝"/>
      <family val="1"/>
    </font>
    <font>
      <sz val="9"/>
      <name val="MS P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u val="single"/>
      <sz val="11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  <font>
      <u val="single"/>
      <sz val="11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6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2" fillId="0" borderId="13" xfId="0" applyFont="1" applyBorder="1" applyAlignment="1">
      <alignment vertical="center" shrinkToFit="1"/>
    </xf>
    <xf numFmtId="183" fontId="62" fillId="12" borderId="14" xfId="0" applyNumberFormat="1" applyFont="1" applyFill="1" applyBorder="1" applyAlignment="1">
      <alignment vertical="center"/>
    </xf>
    <xf numFmtId="183" fontId="62" fillId="0" borderId="15" xfId="0" applyNumberFormat="1" applyFont="1" applyBorder="1" applyAlignment="1">
      <alignment vertical="center"/>
    </xf>
    <xf numFmtId="183" fontId="62" fillId="0" borderId="16" xfId="0" applyNumberFormat="1" applyFont="1" applyBorder="1" applyAlignment="1">
      <alignment vertical="center"/>
    </xf>
    <xf numFmtId="0" fontId="62" fillId="0" borderId="17" xfId="0" applyFont="1" applyBorder="1" applyAlignment="1">
      <alignment vertical="center" shrinkToFit="1"/>
    </xf>
    <xf numFmtId="183" fontId="62" fillId="12" borderId="18" xfId="0" applyNumberFormat="1" applyFont="1" applyFill="1" applyBorder="1" applyAlignment="1">
      <alignment vertical="center"/>
    </xf>
    <xf numFmtId="183" fontId="62" fillId="0" borderId="19" xfId="0" applyNumberFormat="1" applyFont="1" applyBorder="1" applyAlignment="1">
      <alignment vertical="center"/>
    </xf>
    <xf numFmtId="183" fontId="62" fillId="0" borderId="2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62" fillId="0" borderId="21" xfId="0" applyFont="1" applyBorder="1" applyAlignment="1">
      <alignment vertical="center" shrinkToFit="1"/>
    </xf>
    <xf numFmtId="183" fontId="62" fillId="12" borderId="22" xfId="0" applyNumberFormat="1" applyFont="1" applyFill="1" applyBorder="1" applyAlignment="1">
      <alignment vertical="center"/>
    </xf>
    <xf numFmtId="183" fontId="62" fillId="0" borderId="23" xfId="0" applyNumberFormat="1" applyFont="1" applyBorder="1" applyAlignment="1">
      <alignment vertical="center"/>
    </xf>
    <xf numFmtId="183" fontId="62" fillId="0" borderId="24" xfId="0" applyNumberFormat="1" applyFont="1" applyBorder="1" applyAlignment="1">
      <alignment vertical="center"/>
    </xf>
    <xf numFmtId="0" fontId="62" fillId="13" borderId="25" xfId="0" applyFont="1" applyFill="1" applyBorder="1" applyAlignment="1">
      <alignment vertical="center" shrinkToFit="1"/>
    </xf>
    <xf numFmtId="183" fontId="62" fillId="12" borderId="26" xfId="0" applyNumberFormat="1" applyFont="1" applyFill="1" applyBorder="1" applyAlignment="1">
      <alignment vertical="center"/>
    </xf>
    <xf numFmtId="183" fontId="62" fillId="12" borderId="27" xfId="0" applyNumberFormat="1" applyFont="1" applyFill="1" applyBorder="1" applyAlignment="1">
      <alignment vertical="center"/>
    </xf>
    <xf numFmtId="183" fontId="62" fillId="12" borderId="28" xfId="0" applyNumberFormat="1" applyFont="1" applyFill="1" applyBorder="1" applyAlignment="1">
      <alignment vertical="center"/>
    </xf>
    <xf numFmtId="183" fontId="62" fillId="12" borderId="25" xfId="0" applyNumberFormat="1" applyFont="1" applyFill="1" applyBorder="1" applyAlignment="1">
      <alignment vertical="center"/>
    </xf>
    <xf numFmtId="183" fontId="62" fillId="12" borderId="29" xfId="0" applyNumberFormat="1" applyFont="1" applyFill="1" applyBorder="1" applyAlignment="1">
      <alignment vertical="center"/>
    </xf>
    <xf numFmtId="183" fontId="62" fillId="12" borderId="30" xfId="0" applyNumberFormat="1" applyFont="1" applyFill="1" applyBorder="1" applyAlignment="1">
      <alignment vertical="center"/>
    </xf>
    <xf numFmtId="183" fontId="62" fillId="12" borderId="31" xfId="0" applyNumberFormat="1" applyFont="1" applyFill="1" applyBorder="1" applyAlignment="1">
      <alignment vertical="center"/>
    </xf>
    <xf numFmtId="183" fontId="62" fillId="0" borderId="13" xfId="0" applyNumberFormat="1" applyFont="1" applyBorder="1" applyAlignment="1">
      <alignment vertical="center"/>
    </xf>
    <xf numFmtId="183" fontId="62" fillId="0" borderId="17" xfId="0" applyNumberFormat="1" applyFont="1" applyBorder="1" applyAlignment="1">
      <alignment vertical="center"/>
    </xf>
    <xf numFmtId="183" fontId="62" fillId="12" borderId="32" xfId="0" applyNumberFormat="1" applyFont="1" applyFill="1" applyBorder="1" applyAlignment="1">
      <alignment vertical="center"/>
    </xf>
    <xf numFmtId="183" fontId="62" fillId="0" borderId="33" xfId="0" applyNumberFormat="1" applyFont="1" applyBorder="1" applyAlignment="1">
      <alignment vertical="center"/>
    </xf>
    <xf numFmtId="183" fontId="62" fillId="0" borderId="21" xfId="0" applyNumberFormat="1" applyFont="1" applyBorder="1" applyAlignment="1">
      <alignment vertical="center"/>
    </xf>
    <xf numFmtId="183" fontId="62" fillId="12" borderId="23" xfId="0" applyNumberFormat="1" applyFont="1" applyFill="1" applyBorder="1" applyAlignment="1">
      <alignment vertical="center"/>
    </xf>
    <xf numFmtId="183" fontId="62" fillId="12" borderId="34" xfId="0" applyNumberFormat="1" applyFont="1" applyFill="1" applyBorder="1" applyAlignment="1">
      <alignment vertical="center"/>
    </xf>
    <xf numFmtId="183" fontId="62" fillId="12" borderId="35" xfId="0" applyNumberFormat="1" applyFont="1" applyFill="1" applyBorder="1" applyAlignment="1">
      <alignment vertical="center"/>
    </xf>
    <xf numFmtId="183" fontId="62" fillId="12" borderId="36" xfId="0" applyNumberFormat="1" applyFont="1" applyFill="1" applyBorder="1" applyAlignment="1">
      <alignment vertical="center"/>
    </xf>
    <xf numFmtId="183" fontId="62" fillId="12" borderId="37" xfId="0" applyNumberFormat="1" applyFont="1" applyFill="1" applyBorder="1" applyAlignment="1">
      <alignment vertical="center"/>
    </xf>
    <xf numFmtId="183" fontId="62" fillId="12" borderId="38" xfId="0" applyNumberFormat="1" applyFont="1" applyFill="1" applyBorder="1" applyAlignment="1">
      <alignment vertical="center"/>
    </xf>
    <xf numFmtId="183" fontId="62" fillId="0" borderId="39" xfId="0" applyNumberFormat="1" applyFont="1" applyBorder="1" applyAlignment="1">
      <alignment vertical="center"/>
    </xf>
    <xf numFmtId="183" fontId="62" fillId="0" borderId="40" xfId="0" applyNumberFormat="1" applyFont="1" applyBorder="1" applyAlignment="1">
      <alignment vertical="center"/>
    </xf>
    <xf numFmtId="183" fontId="62" fillId="12" borderId="41" xfId="0" applyNumberFormat="1" applyFont="1" applyFill="1" applyBorder="1" applyAlignment="1">
      <alignment vertical="center"/>
    </xf>
    <xf numFmtId="0" fontId="64" fillId="0" borderId="42" xfId="0" applyFont="1" applyBorder="1" applyAlignment="1">
      <alignment horizontal="center" vertical="center" shrinkToFit="1"/>
    </xf>
    <xf numFmtId="18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7" fillId="0" borderId="4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right" vertical="center" shrinkToFit="1"/>
    </xf>
    <xf numFmtId="0" fontId="65" fillId="13" borderId="45" xfId="0" applyFont="1" applyFill="1" applyBorder="1" applyAlignment="1">
      <alignment vertical="center" wrapText="1"/>
    </xf>
    <xf numFmtId="0" fontId="65" fillId="13" borderId="43" xfId="0" applyFont="1" applyFill="1" applyBorder="1" applyAlignment="1">
      <alignment vertical="center" wrapText="1"/>
    </xf>
    <xf numFmtId="0" fontId="65" fillId="13" borderId="46" xfId="0" applyFont="1" applyFill="1" applyBorder="1" applyAlignment="1">
      <alignment vertical="center" wrapText="1"/>
    </xf>
    <xf numFmtId="0" fontId="65" fillId="13" borderId="47" xfId="0" applyFont="1" applyFill="1" applyBorder="1" applyAlignment="1">
      <alignment horizontal="center" vertical="center"/>
    </xf>
    <xf numFmtId="0" fontId="65" fillId="13" borderId="33" xfId="0" applyFont="1" applyFill="1" applyBorder="1" applyAlignment="1">
      <alignment horizontal="center" vertical="center"/>
    </xf>
    <xf numFmtId="0" fontId="65" fillId="13" borderId="48" xfId="0" applyFont="1" applyFill="1" applyBorder="1" applyAlignment="1">
      <alignment horizontal="center" vertical="center"/>
    </xf>
    <xf numFmtId="188" fontId="65" fillId="12" borderId="49" xfId="0" applyNumberFormat="1" applyFont="1" applyFill="1" applyBorder="1" applyAlignment="1">
      <alignment vertical="center" shrinkToFit="1"/>
    </xf>
    <xf numFmtId="188" fontId="65" fillId="0" borderId="33" xfId="0" applyNumberFormat="1" applyFont="1" applyBorder="1" applyAlignment="1">
      <alignment vertical="center" shrinkToFit="1"/>
    </xf>
    <xf numFmtId="188" fontId="65" fillId="12" borderId="33" xfId="0" applyNumberFormat="1" applyFont="1" applyFill="1" applyBorder="1" applyAlignment="1">
      <alignment vertical="center" shrinkToFit="1"/>
    </xf>
    <xf numFmtId="0" fontId="64" fillId="0" borderId="5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5" fontId="3" fillId="0" borderId="33" xfId="42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12" borderId="11" xfId="0" applyFont="1" applyFill="1" applyBorder="1" applyAlignment="1">
      <alignment vertical="center"/>
    </xf>
    <xf numFmtId="0" fontId="5" fillId="12" borderId="50" xfId="0" applyFont="1" applyFill="1" applyBorder="1" applyAlignment="1">
      <alignment vertical="center"/>
    </xf>
    <xf numFmtId="0" fontId="17" fillId="12" borderId="54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3" fillId="13" borderId="10" xfId="0" applyFont="1" applyFill="1" applyBorder="1" applyAlignment="1">
      <alignment horizontal="center" vertical="center"/>
    </xf>
    <xf numFmtId="183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center" vertical="center"/>
    </xf>
    <xf numFmtId="183" fontId="3" fillId="12" borderId="10" xfId="0" applyNumberFormat="1" applyFont="1" applyFill="1" applyBorder="1" applyAlignment="1">
      <alignment horizontal="right" vertical="center"/>
    </xf>
    <xf numFmtId="0" fontId="3" fillId="12" borderId="10" xfId="0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12" borderId="10" xfId="0" applyNumberFormat="1" applyFont="1" applyFill="1" applyBorder="1" applyAlignment="1">
      <alignment horizontal="right" vertical="center"/>
    </xf>
    <xf numFmtId="184" fontId="3" fillId="12" borderId="1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5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right" vertical="center"/>
    </xf>
    <xf numFmtId="183" fontId="7" fillId="12" borderId="5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 shrinkToFit="1"/>
    </xf>
    <xf numFmtId="0" fontId="3" fillId="12" borderId="10" xfId="0" applyFont="1" applyFill="1" applyBorder="1" applyAlignment="1">
      <alignment horizontal="left" vertical="center" wrapText="1"/>
    </xf>
    <xf numFmtId="0" fontId="3" fillId="0" borderId="55" xfId="0" applyFont="1" applyBorder="1" applyAlignment="1">
      <alignment horizontal="right" vertical="center"/>
    </xf>
    <xf numFmtId="0" fontId="3" fillId="0" borderId="5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55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183" fontId="3" fillId="12" borderId="12" xfId="0" applyNumberFormat="1" applyFont="1" applyFill="1" applyBorder="1" applyAlignment="1" applyProtection="1">
      <alignment horizontal="right" vertical="center"/>
      <protection locked="0"/>
    </xf>
    <xf numFmtId="183" fontId="3" fillId="12" borderId="55" xfId="0" applyNumberFormat="1" applyFont="1" applyFill="1" applyBorder="1" applyAlignment="1" applyProtection="1">
      <alignment horizontal="right" vertical="center"/>
      <protection locked="0"/>
    </xf>
    <xf numFmtId="183" fontId="3" fillId="12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83" fontId="3" fillId="33" borderId="10" xfId="0" applyNumberFormat="1" applyFont="1" applyFill="1" applyBorder="1" applyAlignment="1">
      <alignment vertical="center"/>
    </xf>
    <xf numFmtId="180" fontId="3" fillId="33" borderId="10" xfId="42" applyNumberFormat="1" applyFont="1" applyFill="1" applyBorder="1" applyAlignment="1">
      <alignment horizontal="center" vertical="center"/>
    </xf>
    <xf numFmtId="180" fontId="3" fillId="33" borderId="56" xfId="42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 indent="1"/>
    </xf>
    <xf numFmtId="0" fontId="3" fillId="33" borderId="10" xfId="0" applyFont="1" applyFill="1" applyBorder="1" applyAlignment="1">
      <alignment horizontal="distributed" vertical="center" indent="1"/>
    </xf>
    <xf numFmtId="183" fontId="3" fillId="33" borderId="10" xfId="0" applyNumberFormat="1" applyFont="1" applyFill="1" applyBorder="1" applyAlignment="1">
      <alignment horizontal="right" vertical="center"/>
    </xf>
    <xf numFmtId="0" fontId="3" fillId="0" borderId="50" xfId="0" applyFont="1" applyBorder="1" applyAlignment="1">
      <alignment horizontal="left" vertical="center"/>
    </xf>
    <xf numFmtId="183" fontId="3" fillId="33" borderId="45" xfId="0" applyNumberFormat="1" applyFont="1" applyFill="1" applyBorder="1" applyAlignment="1">
      <alignment horizontal="right" vertical="center"/>
    </xf>
    <xf numFmtId="183" fontId="3" fillId="33" borderId="51" xfId="0" applyNumberFormat="1" applyFont="1" applyFill="1" applyBorder="1" applyAlignment="1">
      <alignment horizontal="right" vertical="center"/>
    </xf>
    <xf numFmtId="183" fontId="3" fillId="33" borderId="46" xfId="0" applyNumberFormat="1" applyFont="1" applyFill="1" applyBorder="1" applyAlignment="1">
      <alignment horizontal="right" vertical="center"/>
    </xf>
    <xf numFmtId="183" fontId="3" fillId="33" borderId="47" xfId="0" applyNumberFormat="1" applyFont="1" applyFill="1" applyBorder="1" applyAlignment="1">
      <alignment horizontal="right" vertical="center"/>
    </xf>
    <xf numFmtId="183" fontId="3" fillId="33" borderId="50" xfId="0" applyNumberFormat="1" applyFont="1" applyFill="1" applyBorder="1" applyAlignment="1">
      <alignment horizontal="right" vertical="center"/>
    </xf>
    <xf numFmtId="183" fontId="3" fillId="33" borderId="48" xfId="0" applyNumberFormat="1" applyFont="1" applyFill="1" applyBorder="1" applyAlignment="1">
      <alignment horizontal="right" vertical="center"/>
    </xf>
    <xf numFmtId="180" fontId="3" fillId="33" borderId="45" xfId="42" applyNumberFormat="1" applyFont="1" applyFill="1" applyBorder="1" applyAlignment="1">
      <alignment horizontal="center" vertical="center"/>
    </xf>
    <xf numFmtId="180" fontId="3" fillId="33" borderId="46" xfId="42" applyNumberFormat="1" applyFont="1" applyFill="1" applyBorder="1" applyAlignment="1">
      <alignment horizontal="center" vertical="center"/>
    </xf>
    <xf numFmtId="180" fontId="3" fillId="33" borderId="47" xfId="42" applyNumberFormat="1" applyFont="1" applyFill="1" applyBorder="1" applyAlignment="1">
      <alignment horizontal="center" vertical="center"/>
    </xf>
    <xf numFmtId="180" fontId="3" fillId="33" borderId="48" xfId="4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45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  <xf numFmtId="183" fontId="3" fillId="33" borderId="45" xfId="0" applyNumberFormat="1" applyFont="1" applyFill="1" applyBorder="1" applyAlignment="1">
      <alignment vertical="center"/>
    </xf>
    <xf numFmtId="183" fontId="3" fillId="33" borderId="51" xfId="0" applyNumberFormat="1" applyFont="1" applyFill="1" applyBorder="1" applyAlignment="1">
      <alignment vertical="center"/>
    </xf>
    <xf numFmtId="183" fontId="3" fillId="33" borderId="46" xfId="0" applyNumberFormat="1" applyFont="1" applyFill="1" applyBorder="1" applyAlignment="1">
      <alignment vertical="center"/>
    </xf>
    <xf numFmtId="183" fontId="3" fillId="33" borderId="47" xfId="0" applyNumberFormat="1" applyFont="1" applyFill="1" applyBorder="1" applyAlignment="1">
      <alignment vertical="center"/>
    </xf>
    <xf numFmtId="183" fontId="3" fillId="33" borderId="50" xfId="0" applyNumberFormat="1" applyFont="1" applyFill="1" applyBorder="1" applyAlignment="1">
      <alignment vertical="center"/>
    </xf>
    <xf numFmtId="183" fontId="3" fillId="33" borderId="48" xfId="0" applyNumberFormat="1" applyFont="1" applyFill="1" applyBorder="1" applyAlignment="1">
      <alignment vertical="center"/>
    </xf>
    <xf numFmtId="180" fontId="3" fillId="33" borderId="57" xfId="42" applyNumberFormat="1" applyFont="1" applyFill="1" applyBorder="1" applyAlignment="1">
      <alignment horizontal="center" vertical="center"/>
    </xf>
    <xf numFmtId="180" fontId="3" fillId="33" borderId="58" xfId="42" applyNumberFormat="1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distributed" vertical="center" wrapText="1" indent="1"/>
    </xf>
    <xf numFmtId="0" fontId="3" fillId="33" borderId="51" xfId="0" applyFont="1" applyFill="1" applyBorder="1" applyAlignment="1">
      <alignment horizontal="distributed" vertical="center" wrapText="1" indent="1"/>
    </xf>
    <xf numFmtId="0" fontId="3" fillId="33" borderId="46" xfId="0" applyFont="1" applyFill="1" applyBorder="1" applyAlignment="1">
      <alignment horizontal="distributed" vertical="center" wrapText="1" indent="1"/>
    </xf>
    <xf numFmtId="0" fontId="3" fillId="33" borderId="60" xfId="0" applyFont="1" applyFill="1" applyBorder="1" applyAlignment="1">
      <alignment horizontal="distributed" vertical="center" wrapText="1" indent="1"/>
    </xf>
    <xf numFmtId="0" fontId="3" fillId="33" borderId="50" xfId="0" applyFont="1" applyFill="1" applyBorder="1" applyAlignment="1">
      <alignment horizontal="distributed" vertical="center" wrapText="1" indent="1"/>
    </xf>
    <xf numFmtId="0" fontId="3" fillId="33" borderId="48" xfId="0" applyFont="1" applyFill="1" applyBorder="1" applyAlignment="1">
      <alignment horizontal="distributed" vertical="center" wrapText="1" inden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right" vertical="center"/>
    </xf>
    <xf numFmtId="0" fontId="3" fillId="12" borderId="12" xfId="0" applyFont="1" applyFill="1" applyBorder="1" applyAlignment="1">
      <alignment horizontal="right" vertical="center"/>
    </xf>
    <xf numFmtId="0" fontId="3" fillId="12" borderId="11" xfId="0" applyFont="1" applyFill="1" applyBorder="1" applyAlignment="1">
      <alignment horizontal="left" vertical="center"/>
    </xf>
    <xf numFmtId="0" fontId="3" fillId="12" borderId="10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right" vertical="center" wrapText="1"/>
    </xf>
    <xf numFmtId="0" fontId="15" fillId="0" borderId="51" xfId="0" applyFont="1" applyBorder="1" applyAlignment="1">
      <alignment horizontal="right" vertical="center" wrapText="1"/>
    </xf>
    <xf numFmtId="0" fontId="15" fillId="0" borderId="46" xfId="0" applyFont="1" applyBorder="1" applyAlignment="1">
      <alignment horizontal="right" vertical="center" wrapText="1"/>
    </xf>
    <xf numFmtId="0" fontId="15" fillId="0" borderId="61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62" xfId="0" applyFont="1" applyBorder="1" applyAlignment="1">
      <alignment horizontal="right" vertical="center" wrapText="1"/>
    </xf>
    <xf numFmtId="0" fontId="15" fillId="0" borderId="47" xfId="0" applyFont="1" applyBorder="1" applyAlignment="1">
      <alignment horizontal="right" vertical="center" wrapText="1"/>
    </xf>
    <xf numFmtId="0" fontId="15" fillId="0" borderId="50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right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82" fontId="0" fillId="0" borderId="45" xfId="0" applyNumberFormat="1" applyFont="1" applyBorder="1" applyAlignment="1">
      <alignment horizontal="right" vertical="center"/>
    </xf>
    <xf numFmtId="182" fontId="0" fillId="0" borderId="51" xfId="0" applyNumberFormat="1" applyFont="1" applyBorder="1" applyAlignment="1">
      <alignment horizontal="right" vertical="center"/>
    </xf>
    <xf numFmtId="182" fontId="0" fillId="0" borderId="46" xfId="0" applyNumberFormat="1" applyFont="1" applyBorder="1" applyAlignment="1">
      <alignment horizontal="right" vertical="center"/>
    </xf>
    <xf numFmtId="182" fontId="0" fillId="0" borderId="61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62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182" fontId="0" fillId="0" borderId="50" xfId="0" applyNumberFormat="1" applyFont="1" applyBorder="1" applyAlignment="1">
      <alignment horizontal="right" vertical="center"/>
    </xf>
    <xf numFmtId="182" fontId="0" fillId="0" borderId="48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88" fontId="0" fillId="12" borderId="54" xfId="0" applyNumberFormat="1" applyFont="1" applyFill="1" applyBorder="1" applyAlignment="1">
      <alignment horizontal="right" vertical="center"/>
    </xf>
    <xf numFmtId="38" fontId="0" fillId="12" borderId="54" xfId="48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66" fillId="0" borderId="0" xfId="0" applyFont="1" applyAlignment="1">
      <alignment horizontal="center" vertical="top"/>
    </xf>
    <xf numFmtId="0" fontId="67" fillId="0" borderId="0" xfId="0" applyFont="1" applyAlignment="1">
      <alignment horizontal="center"/>
    </xf>
    <xf numFmtId="0" fontId="65" fillId="13" borderId="10" xfId="0" applyFont="1" applyFill="1" applyBorder="1" applyAlignment="1">
      <alignment horizontal="center" vertical="distributed" textRotation="255"/>
    </xf>
    <xf numFmtId="0" fontId="65" fillId="13" borderId="10" xfId="0" applyFont="1" applyFill="1" applyBorder="1" applyAlignment="1">
      <alignment horizontal="center" vertical="center"/>
    </xf>
    <xf numFmtId="0" fontId="65" fillId="13" borderId="12" xfId="0" applyFont="1" applyFill="1" applyBorder="1" applyAlignment="1">
      <alignment horizontal="center" vertical="center"/>
    </xf>
    <xf numFmtId="0" fontId="65" fillId="13" borderId="46" xfId="0" applyFont="1" applyFill="1" applyBorder="1" applyAlignment="1">
      <alignment vertical="center" wrapText="1"/>
    </xf>
    <xf numFmtId="0" fontId="65" fillId="13" borderId="63" xfId="0" applyFont="1" applyFill="1" applyBorder="1" applyAlignment="1">
      <alignment vertical="center" wrapText="1"/>
    </xf>
    <xf numFmtId="0" fontId="65" fillId="13" borderId="10" xfId="0" applyFont="1" applyFill="1" applyBorder="1" applyAlignment="1">
      <alignment horizontal="center" vertical="center" wrapText="1"/>
    </xf>
    <xf numFmtId="0" fontId="65" fillId="13" borderId="61" xfId="0" applyFont="1" applyFill="1" applyBorder="1" applyAlignment="1">
      <alignment horizontal="center" vertical="center" wrapText="1"/>
    </xf>
    <xf numFmtId="0" fontId="65" fillId="13" borderId="23" xfId="0" applyFont="1" applyFill="1" applyBorder="1" applyAlignment="1">
      <alignment horizontal="center" vertical="center" wrapText="1"/>
    </xf>
    <xf numFmtId="0" fontId="65" fillId="13" borderId="62" xfId="0" applyFont="1" applyFill="1" applyBorder="1" applyAlignment="1">
      <alignment horizontal="center" vertical="center" wrapText="1"/>
    </xf>
    <xf numFmtId="0" fontId="65" fillId="13" borderId="62" xfId="0" applyFont="1" applyFill="1" applyBorder="1" applyAlignment="1">
      <alignment vertical="center" wrapText="1"/>
    </xf>
    <xf numFmtId="0" fontId="65" fillId="13" borderId="48" xfId="0" applyFont="1" applyFill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188" fontId="65" fillId="0" borderId="33" xfId="0" applyNumberFormat="1" applyFont="1" applyBorder="1" applyAlignment="1">
      <alignment vertical="center" wrapText="1"/>
    </xf>
    <xf numFmtId="188" fontId="65" fillId="0" borderId="10" xfId="0" applyNumberFormat="1" applyFont="1" applyBorder="1" applyAlignment="1">
      <alignment vertical="center" wrapText="1"/>
    </xf>
    <xf numFmtId="188" fontId="65" fillId="0" borderId="47" xfId="0" applyNumberFormat="1" applyFont="1" applyBorder="1" applyAlignment="1">
      <alignment vertical="center" wrapText="1"/>
    </xf>
    <xf numFmtId="188" fontId="65" fillId="0" borderId="12" xfId="0" applyNumberFormat="1" applyFont="1" applyBorder="1" applyAlignment="1">
      <alignment vertical="center" wrapText="1"/>
    </xf>
    <xf numFmtId="188" fontId="65" fillId="0" borderId="11" xfId="0" applyNumberFormat="1" applyFont="1" applyBorder="1" applyAlignment="1">
      <alignment vertical="center" wrapText="1"/>
    </xf>
    <xf numFmtId="180" fontId="65" fillId="0" borderId="10" xfId="0" applyNumberFormat="1" applyFont="1" applyBorder="1" applyAlignment="1">
      <alignment vertical="center" wrapText="1"/>
    </xf>
    <xf numFmtId="188" fontId="65" fillId="12" borderId="43" xfId="0" applyNumberFormat="1" applyFont="1" applyFill="1" applyBorder="1" applyAlignment="1">
      <alignment vertical="center" shrinkToFit="1"/>
    </xf>
    <xf numFmtId="188" fontId="65" fillId="12" borderId="33" xfId="0" applyNumberFormat="1" applyFont="1" applyFill="1" applyBorder="1" applyAlignment="1">
      <alignment vertical="center" shrinkToFit="1"/>
    </xf>
    <xf numFmtId="180" fontId="65" fillId="13" borderId="43" xfId="0" applyNumberFormat="1" applyFont="1" applyFill="1" applyBorder="1" applyAlignment="1">
      <alignment horizontal="center" vertical="center" shrinkToFit="1"/>
    </xf>
    <xf numFmtId="180" fontId="65" fillId="13" borderId="33" xfId="0" applyNumberFormat="1" applyFont="1" applyFill="1" applyBorder="1" applyAlignment="1">
      <alignment horizontal="center" vertical="center" shrinkToFit="1"/>
    </xf>
    <xf numFmtId="183" fontId="65" fillId="13" borderId="43" xfId="0" applyNumberFormat="1" applyFont="1" applyFill="1" applyBorder="1" applyAlignment="1">
      <alignment horizontal="center" vertical="center" wrapText="1" shrinkToFit="1"/>
    </xf>
    <xf numFmtId="183" fontId="65" fillId="13" borderId="33" xfId="0" applyNumberFormat="1" applyFont="1" applyFill="1" applyBorder="1" applyAlignment="1">
      <alignment horizontal="center" vertical="center" wrapText="1" shrinkToFit="1"/>
    </xf>
    <xf numFmtId="188" fontId="65" fillId="12" borderId="10" xfId="0" applyNumberFormat="1" applyFont="1" applyFill="1" applyBorder="1" applyAlignment="1">
      <alignment vertical="center" shrinkToFit="1"/>
    </xf>
    <xf numFmtId="183" fontId="65" fillId="13" borderId="10" xfId="0" applyNumberFormat="1" applyFont="1" applyFill="1" applyBorder="1" applyAlignment="1">
      <alignment horizontal="center" vertical="center" shrinkToFit="1"/>
    </xf>
    <xf numFmtId="183" fontId="65" fillId="12" borderId="10" xfId="0" applyNumberFormat="1" applyFont="1" applyFill="1" applyBorder="1" applyAlignment="1">
      <alignment vertical="center" shrinkToFit="1"/>
    </xf>
    <xf numFmtId="180" fontId="65" fillId="13" borderId="10" xfId="0" applyNumberFormat="1" applyFont="1" applyFill="1" applyBorder="1" applyAlignment="1">
      <alignment horizontal="center" vertical="center" shrinkToFit="1"/>
    </xf>
    <xf numFmtId="0" fontId="64" fillId="0" borderId="50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center" vertical="center"/>
    </xf>
    <xf numFmtId="0" fontId="3" fillId="13" borderId="5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13" borderId="43" xfId="0" applyFont="1" applyFill="1" applyBorder="1" applyAlignment="1">
      <alignment horizontal="center" vertical="center"/>
    </xf>
    <xf numFmtId="188" fontId="3" fillId="0" borderId="12" xfId="0" applyNumberFormat="1" applyFont="1" applyBorder="1" applyAlignment="1">
      <alignment horizontal="right" vertical="center" shrinkToFit="1"/>
    </xf>
    <xf numFmtId="188" fontId="3" fillId="0" borderId="55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88" fontId="3" fillId="0" borderId="12" xfId="48" applyNumberFormat="1" applyFont="1" applyBorder="1" applyAlignment="1">
      <alignment horizontal="right" vertical="center" shrinkToFit="1"/>
    </xf>
    <xf numFmtId="188" fontId="3" fillId="0" borderId="55" xfId="48" applyNumberFormat="1" applyFont="1" applyBorder="1" applyAlignment="1">
      <alignment horizontal="right" vertical="center" shrinkToFit="1"/>
    </xf>
    <xf numFmtId="0" fontId="3" fillId="0" borderId="4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8" fillId="13" borderId="64" xfId="0" applyFont="1" applyFill="1" applyBorder="1" applyAlignment="1">
      <alignment horizontal="center" vertical="center" shrinkToFit="1"/>
    </xf>
    <xf numFmtId="0" fontId="8" fillId="13" borderId="49" xfId="0" applyFont="1" applyFill="1" applyBorder="1" applyAlignment="1">
      <alignment horizontal="center" vertical="center" shrinkToFit="1"/>
    </xf>
    <xf numFmtId="0" fontId="8" fillId="13" borderId="48" xfId="0" applyFont="1" applyFill="1" applyBorder="1" applyAlignment="1">
      <alignment horizontal="left" vertical="center" wrapText="1"/>
    </xf>
    <xf numFmtId="0" fontId="8" fillId="13" borderId="33" xfId="0" applyFont="1" applyFill="1" applyBorder="1" applyAlignment="1">
      <alignment horizontal="left" vertical="center" wrapText="1"/>
    </xf>
    <xf numFmtId="0" fontId="8" fillId="13" borderId="11" xfId="0" applyFont="1" applyFill="1" applyBorder="1" applyAlignment="1">
      <alignment horizontal="left" vertical="center" wrapText="1"/>
    </xf>
    <xf numFmtId="0" fontId="8" fillId="13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center" vertical="center" textRotation="255"/>
    </xf>
    <xf numFmtId="183" fontId="3" fillId="0" borderId="10" xfId="0" applyNumberFormat="1" applyFont="1" applyBorder="1" applyAlignment="1">
      <alignment horizontal="right" vertical="center" shrinkToFit="1"/>
    </xf>
    <xf numFmtId="183" fontId="3" fillId="12" borderId="10" xfId="0" applyNumberFormat="1" applyFont="1" applyFill="1" applyBorder="1" applyAlignment="1">
      <alignment horizontal="right" vertical="center" shrinkToFit="1"/>
    </xf>
    <xf numFmtId="183" fontId="3" fillId="12" borderId="56" xfId="0" applyNumberFormat="1" applyFont="1" applyFill="1" applyBorder="1" applyAlignment="1">
      <alignment horizontal="right" vertical="center" shrinkToFit="1"/>
    </xf>
    <xf numFmtId="0" fontId="3" fillId="0" borderId="53" xfId="0" applyFont="1" applyBorder="1" applyAlignment="1">
      <alignment horizontal="center" vertical="center" shrinkToFit="1"/>
    </xf>
    <xf numFmtId="183" fontId="3" fillId="0" borderId="53" xfId="0" applyNumberFormat="1" applyFont="1" applyBorder="1" applyAlignment="1">
      <alignment horizontal="right" vertical="center" shrinkToFit="1"/>
    </xf>
    <xf numFmtId="183" fontId="3" fillId="12" borderId="53" xfId="0" applyNumberFormat="1" applyFont="1" applyFill="1" applyBorder="1" applyAlignment="1">
      <alignment horizontal="right" vertical="center" shrinkToFit="1"/>
    </xf>
    <xf numFmtId="183" fontId="3" fillId="12" borderId="65" xfId="0" applyNumberFormat="1" applyFont="1" applyFill="1" applyBorder="1" applyAlignment="1">
      <alignment horizontal="right" vertical="center" shrinkToFit="1"/>
    </xf>
    <xf numFmtId="0" fontId="3" fillId="0" borderId="66" xfId="0" applyFont="1" applyBorder="1" applyAlignment="1">
      <alignment horizontal="center" vertical="center" shrinkToFit="1"/>
    </xf>
    <xf numFmtId="183" fontId="3" fillId="12" borderId="67" xfId="0" applyNumberFormat="1" applyFont="1" applyFill="1" applyBorder="1" applyAlignment="1">
      <alignment horizontal="right" vertical="center" shrinkToFit="1"/>
    </xf>
    <xf numFmtId="183" fontId="3" fillId="12" borderId="68" xfId="0" applyNumberFormat="1" applyFont="1" applyFill="1" applyBorder="1" applyAlignment="1">
      <alignment horizontal="right" vertical="center" shrinkToFit="1"/>
    </xf>
    <xf numFmtId="183" fontId="3" fillId="12" borderId="69" xfId="0" applyNumberFormat="1" applyFont="1" applyFill="1" applyBorder="1" applyAlignment="1">
      <alignment horizontal="right" vertical="center" shrinkToFit="1"/>
    </xf>
    <xf numFmtId="183" fontId="3" fillId="12" borderId="70" xfId="0" applyNumberFormat="1" applyFont="1" applyFill="1" applyBorder="1" applyAlignment="1">
      <alignment horizontal="right" vertical="center" shrinkToFit="1"/>
    </xf>
    <xf numFmtId="0" fontId="3" fillId="12" borderId="48" xfId="0" applyFont="1" applyFill="1" applyBorder="1" applyAlignment="1">
      <alignment horizontal="center" vertical="center" shrinkToFit="1"/>
    </xf>
    <xf numFmtId="0" fontId="3" fillId="12" borderId="33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3" fillId="13" borderId="33" xfId="0" applyFont="1" applyFill="1" applyBorder="1" applyAlignment="1">
      <alignment horizontal="center" vertical="center"/>
    </xf>
    <xf numFmtId="183" fontId="3" fillId="12" borderId="33" xfId="0" applyNumberFormat="1" applyFont="1" applyFill="1" applyBorder="1" applyAlignment="1">
      <alignment horizontal="right" vertical="center" shrinkToFit="1"/>
    </xf>
    <xf numFmtId="0" fontId="62" fillId="0" borderId="0" xfId="0" applyFont="1" applyAlignment="1">
      <alignment horizontal="left" vertical="top"/>
    </xf>
    <xf numFmtId="0" fontId="66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62" fillId="13" borderId="14" xfId="0" applyFont="1" applyFill="1" applyBorder="1" applyAlignment="1">
      <alignment horizontal="distributed" vertical="center"/>
    </xf>
    <xf numFmtId="0" fontId="62" fillId="13" borderId="71" xfId="0" applyFont="1" applyFill="1" applyBorder="1" applyAlignment="1">
      <alignment horizontal="distributed" vertical="center"/>
    </xf>
    <xf numFmtId="0" fontId="62" fillId="13" borderId="16" xfId="0" applyFont="1" applyFill="1" applyBorder="1" applyAlignment="1">
      <alignment horizontal="distributed" vertical="center"/>
    </xf>
    <xf numFmtId="0" fontId="62" fillId="13" borderId="22" xfId="0" applyFont="1" applyFill="1" applyBorder="1" applyAlignment="1">
      <alignment horizontal="distributed" vertical="center"/>
    </xf>
    <xf numFmtId="0" fontId="62" fillId="13" borderId="0" xfId="0" applyFont="1" applyFill="1" applyBorder="1" applyAlignment="1">
      <alignment horizontal="distributed" vertical="center"/>
    </xf>
    <xf numFmtId="0" fontId="62" fillId="13" borderId="24" xfId="0" applyFont="1" applyFill="1" applyBorder="1" applyAlignment="1">
      <alignment horizontal="distributed" vertical="center"/>
    </xf>
    <xf numFmtId="0" fontId="62" fillId="13" borderId="29" xfId="0" applyFont="1" applyFill="1" applyBorder="1" applyAlignment="1">
      <alignment horizontal="distributed" vertical="center"/>
    </xf>
    <xf numFmtId="0" fontId="62" fillId="13" borderId="42" xfId="0" applyFont="1" applyFill="1" applyBorder="1" applyAlignment="1">
      <alignment horizontal="distributed" vertical="center"/>
    </xf>
    <xf numFmtId="0" fontId="62" fillId="13" borderId="72" xfId="0" applyFont="1" applyFill="1" applyBorder="1" applyAlignment="1">
      <alignment horizontal="distributed" vertical="center"/>
    </xf>
    <xf numFmtId="0" fontId="10" fillId="13" borderId="71" xfId="0" applyFont="1" applyFill="1" applyBorder="1" applyAlignment="1">
      <alignment horizontal="center" vertical="center" wrapText="1"/>
    </xf>
    <xf numFmtId="0" fontId="68" fillId="13" borderId="0" xfId="0" applyFont="1" applyFill="1" applyBorder="1" applyAlignment="1">
      <alignment horizontal="center" vertical="center"/>
    </xf>
    <xf numFmtId="0" fontId="68" fillId="13" borderId="42" xfId="0" applyFont="1" applyFill="1" applyBorder="1" applyAlignment="1">
      <alignment horizontal="center" vertical="center"/>
    </xf>
    <xf numFmtId="0" fontId="62" fillId="13" borderId="71" xfId="0" applyFont="1" applyFill="1" applyBorder="1" applyAlignment="1">
      <alignment horizontal="center" vertical="center"/>
    </xf>
    <xf numFmtId="0" fontId="62" fillId="13" borderId="16" xfId="0" applyFont="1" applyFill="1" applyBorder="1" applyAlignment="1">
      <alignment horizontal="center" vertical="center"/>
    </xf>
    <xf numFmtId="0" fontId="62" fillId="13" borderId="10" xfId="0" applyFont="1" applyFill="1" applyBorder="1" applyAlignment="1">
      <alignment horizontal="center" vertical="center" wrapText="1"/>
    </xf>
    <xf numFmtId="0" fontId="62" fillId="13" borderId="27" xfId="0" applyFont="1" applyFill="1" applyBorder="1" applyAlignment="1">
      <alignment horizontal="center" vertical="center" wrapText="1"/>
    </xf>
    <xf numFmtId="0" fontId="62" fillId="13" borderId="73" xfId="0" applyFont="1" applyFill="1" applyBorder="1" applyAlignment="1">
      <alignment horizontal="center" vertical="distributed" textRotation="255"/>
    </xf>
    <xf numFmtId="0" fontId="62" fillId="13" borderId="74" xfId="0" applyFont="1" applyFill="1" applyBorder="1" applyAlignment="1">
      <alignment horizontal="center" vertical="distributed" textRotation="255"/>
    </xf>
    <xf numFmtId="0" fontId="62" fillId="13" borderId="75" xfId="0" applyFont="1" applyFill="1" applyBorder="1" applyAlignment="1">
      <alignment horizontal="center" vertical="distributed" textRotation="255"/>
    </xf>
    <xf numFmtId="0" fontId="62" fillId="13" borderId="76" xfId="0" applyFont="1" applyFill="1" applyBorder="1" applyAlignment="1">
      <alignment horizontal="center" vertical="distributed" textRotation="255"/>
    </xf>
    <xf numFmtId="0" fontId="62" fillId="13" borderId="77" xfId="0" applyFont="1" applyFill="1" applyBorder="1" applyAlignment="1">
      <alignment horizontal="center" vertical="distributed" textRotation="255"/>
    </xf>
    <xf numFmtId="0" fontId="62" fillId="13" borderId="78" xfId="0" applyFont="1" applyFill="1" applyBorder="1" applyAlignment="1">
      <alignment horizontal="center" vertical="distributed" textRotation="255"/>
    </xf>
    <xf numFmtId="0" fontId="62" fillId="13" borderId="79" xfId="0" applyFont="1" applyFill="1" applyBorder="1" applyAlignment="1">
      <alignment vertical="center" shrinkToFit="1"/>
    </xf>
    <xf numFmtId="0" fontId="62" fillId="13" borderId="31" xfId="0" applyFont="1" applyFill="1" applyBorder="1" applyAlignment="1">
      <alignment vertical="center" shrinkToFit="1"/>
    </xf>
    <xf numFmtId="0" fontId="62" fillId="13" borderId="80" xfId="0" applyFont="1" applyFill="1" applyBorder="1" applyAlignment="1">
      <alignment horizontal="center" vertical="center" wrapText="1"/>
    </xf>
    <xf numFmtId="0" fontId="62" fillId="13" borderId="25" xfId="0" applyFont="1" applyFill="1" applyBorder="1" applyAlignment="1">
      <alignment horizontal="center" vertical="center" wrapText="1"/>
    </xf>
    <xf numFmtId="0" fontId="62" fillId="13" borderId="81" xfId="0" applyFont="1" applyFill="1" applyBorder="1" applyAlignment="1">
      <alignment horizontal="center" vertical="distributed" textRotation="255"/>
    </xf>
    <xf numFmtId="0" fontId="62" fillId="13" borderId="82" xfId="0" applyFont="1" applyFill="1" applyBorder="1" applyAlignment="1">
      <alignment horizontal="center" vertical="distributed" textRotation="255"/>
    </xf>
    <xf numFmtId="0" fontId="62" fillId="13" borderId="83" xfId="0" applyFont="1" applyFill="1" applyBorder="1" applyAlignment="1">
      <alignment horizontal="center" vertical="distributed" textRotation="255"/>
    </xf>
    <xf numFmtId="0" fontId="62" fillId="13" borderId="42" xfId="0" applyFont="1" applyFill="1" applyBorder="1" applyAlignment="1">
      <alignment vertical="center" shrinkToFit="1"/>
    </xf>
    <xf numFmtId="0" fontId="62" fillId="13" borderId="72" xfId="0" applyFont="1" applyFill="1" applyBorder="1" applyAlignment="1">
      <alignment vertical="center" shrinkToFit="1"/>
    </xf>
    <xf numFmtId="0" fontId="62" fillId="0" borderId="0" xfId="0" applyFont="1" applyAlignment="1">
      <alignment horizontal="left" vertical="center"/>
    </xf>
    <xf numFmtId="0" fontId="62" fillId="13" borderId="35" xfId="0" applyFont="1" applyFill="1" applyBorder="1" applyAlignment="1">
      <alignment vertical="center" shrinkToFit="1"/>
    </xf>
    <xf numFmtId="0" fontId="62" fillId="13" borderId="84" xfId="0" applyFont="1" applyFill="1" applyBorder="1" applyAlignment="1">
      <alignment vertical="center" shrinkToFit="1"/>
    </xf>
    <xf numFmtId="0" fontId="62" fillId="13" borderId="85" xfId="0" applyFont="1" applyFill="1" applyBorder="1" applyAlignment="1">
      <alignment vertical="center" shrinkToFit="1"/>
    </xf>
    <xf numFmtId="0" fontId="62" fillId="13" borderId="76" xfId="0" applyFont="1" applyFill="1" applyBorder="1" applyAlignment="1">
      <alignment vertical="center" shrinkToFit="1"/>
    </xf>
    <xf numFmtId="0" fontId="62" fillId="13" borderId="39" xfId="0" applyFont="1" applyFill="1" applyBorder="1" applyAlignment="1">
      <alignment vertical="center" shrinkToFit="1"/>
    </xf>
    <xf numFmtId="0" fontId="62" fillId="13" borderId="40" xfId="0" applyFont="1" applyFill="1" applyBorder="1" applyAlignment="1">
      <alignment vertical="center" shrinkToFit="1"/>
    </xf>
    <xf numFmtId="0" fontId="62" fillId="13" borderId="78" xfId="0" applyFont="1" applyFill="1" applyBorder="1" applyAlignment="1">
      <alignment vertical="center" shrinkToFit="1"/>
    </xf>
    <xf numFmtId="0" fontId="62" fillId="13" borderId="27" xfId="0" applyFont="1" applyFill="1" applyBorder="1" applyAlignment="1">
      <alignment vertical="center" shrinkToFit="1"/>
    </xf>
    <xf numFmtId="0" fontId="62" fillId="13" borderId="25" xfId="0" applyFont="1" applyFill="1" applyBorder="1" applyAlignment="1">
      <alignment vertical="center" shrinkToFit="1"/>
    </xf>
    <xf numFmtId="0" fontId="64" fillId="0" borderId="42" xfId="0" applyFont="1" applyBorder="1" applyAlignment="1">
      <alignment horizontal="left" vertical="center" shrinkToFit="1"/>
    </xf>
    <xf numFmtId="0" fontId="62" fillId="13" borderId="86" xfId="0" applyFont="1" applyFill="1" applyBorder="1" applyAlignment="1">
      <alignment horizontal="center" vertical="distributed" textRotation="255"/>
    </xf>
    <xf numFmtId="0" fontId="62" fillId="13" borderId="87" xfId="0" applyFont="1" applyFill="1" applyBorder="1" applyAlignment="1">
      <alignment horizontal="center" vertical="distributed" textRotation="255"/>
    </xf>
    <xf numFmtId="0" fontId="62" fillId="13" borderId="88" xfId="0" applyFont="1" applyFill="1" applyBorder="1" applyAlignment="1">
      <alignment horizontal="center" vertical="distributed" textRotation="255"/>
    </xf>
    <xf numFmtId="0" fontId="62" fillId="13" borderId="62" xfId="0" applyFont="1" applyFill="1" applyBorder="1" applyAlignment="1">
      <alignment vertical="center" shrinkToFit="1"/>
    </xf>
    <xf numFmtId="0" fontId="62" fillId="13" borderId="34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183" fontId="3" fillId="12" borderId="5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304800</xdr:rowOff>
    </xdr:from>
    <xdr:to>
      <xdr:col>9</xdr:col>
      <xdr:colOff>9525</xdr:colOff>
      <xdr:row>17</xdr:row>
      <xdr:rowOff>9525</xdr:rowOff>
    </xdr:to>
    <xdr:sp>
      <xdr:nvSpPr>
        <xdr:cNvPr id="1" name="直線コネクタ 4"/>
        <xdr:cNvSpPr>
          <a:spLocks/>
        </xdr:cNvSpPr>
      </xdr:nvSpPr>
      <xdr:spPr>
        <a:xfrm flipH="1">
          <a:off x="257175" y="2190750"/>
          <a:ext cx="3343275" cy="3162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304800</xdr:rowOff>
    </xdr:from>
    <xdr:to>
      <xdr:col>17</xdr:col>
      <xdr:colOff>0</xdr:colOff>
      <xdr:row>17</xdr:row>
      <xdr:rowOff>9525</xdr:rowOff>
    </xdr:to>
    <xdr:sp>
      <xdr:nvSpPr>
        <xdr:cNvPr id="2" name="直線コネクタ 5"/>
        <xdr:cNvSpPr>
          <a:spLocks/>
        </xdr:cNvSpPr>
      </xdr:nvSpPr>
      <xdr:spPr>
        <a:xfrm flipH="1">
          <a:off x="3600450" y="2190750"/>
          <a:ext cx="3343275" cy="3162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29</xdr:row>
      <xdr:rowOff>19050</xdr:rowOff>
    </xdr:from>
    <xdr:to>
      <xdr:col>17</xdr:col>
      <xdr:colOff>200025</xdr:colOff>
      <xdr:row>59</xdr:row>
      <xdr:rowOff>228600</xdr:rowOff>
    </xdr:to>
    <xdr:sp>
      <xdr:nvSpPr>
        <xdr:cNvPr id="3" name="直線コネクタ 6"/>
        <xdr:cNvSpPr>
          <a:spLocks/>
        </xdr:cNvSpPr>
      </xdr:nvSpPr>
      <xdr:spPr>
        <a:xfrm flipH="1">
          <a:off x="76200" y="10096500"/>
          <a:ext cx="7067550" cy="9639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33</xdr:row>
      <xdr:rowOff>104775</xdr:rowOff>
    </xdr:from>
    <xdr:to>
      <xdr:col>15</xdr:col>
      <xdr:colOff>314325</xdr:colOff>
      <xdr:row>37</xdr:row>
      <xdr:rowOff>152400</xdr:rowOff>
    </xdr:to>
    <xdr:sp>
      <xdr:nvSpPr>
        <xdr:cNvPr id="4" name="正方形/長方形 7"/>
        <xdr:cNvSpPr>
          <a:spLocks/>
        </xdr:cNvSpPr>
      </xdr:nvSpPr>
      <xdr:spPr>
        <a:xfrm>
          <a:off x="619125" y="11439525"/>
          <a:ext cx="5800725" cy="1304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「２　財源内訳」は施設整備を行う場合のみ入力が必要なものです。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彦崎保育園の場合は入力不要です。</a:t>
          </a:r>
        </a:p>
      </xdr:txBody>
    </xdr:sp>
    <xdr:clientData/>
  </xdr:twoCellAnchor>
  <xdr:twoCellAnchor>
    <xdr:from>
      <xdr:col>18</xdr:col>
      <xdr:colOff>228600</xdr:colOff>
      <xdr:row>0</xdr:row>
      <xdr:rowOff>247650</xdr:rowOff>
    </xdr:from>
    <xdr:to>
      <xdr:col>19</xdr:col>
      <xdr:colOff>1133475</xdr:colOff>
      <xdr:row>3</xdr:row>
      <xdr:rowOff>238125</xdr:rowOff>
    </xdr:to>
    <xdr:sp>
      <xdr:nvSpPr>
        <xdr:cNvPr id="5" name="正方形/長方形 8"/>
        <xdr:cNvSpPr>
          <a:spLocks/>
        </xdr:cNvSpPr>
      </xdr:nvSpPr>
      <xdr:spPr>
        <a:xfrm>
          <a:off x="7410450" y="247650"/>
          <a:ext cx="2809875" cy="93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・法人名を入力してください。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・その他の項目は自動入力になっています。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60"/>
  <sheetViews>
    <sheetView tabSelected="1" view="pageBreakPreview" zoomScale="85" zoomScaleSheetLayoutView="85" workbookViewId="0" topLeftCell="A1">
      <selection activeCell="J22" sqref="J22:Q23"/>
    </sheetView>
  </sheetViews>
  <sheetFormatPr defaultColWidth="5.625" defaultRowHeight="27" customHeight="1"/>
  <cols>
    <col min="1" max="1" width="3.125" style="2" customWidth="1"/>
    <col min="2" max="17" width="5.50390625" style="2" customWidth="1"/>
    <col min="18" max="18" width="3.125" style="2" customWidth="1"/>
    <col min="19" max="19" width="25.00390625" style="2" customWidth="1"/>
    <col min="20" max="20" width="28.25390625" style="62" bestFit="1" customWidth="1"/>
    <col min="21" max="21" width="5.50390625" style="2" customWidth="1"/>
    <col min="22" max="16384" width="5.625" style="2" customWidth="1"/>
  </cols>
  <sheetData>
    <row r="1" spans="1:20" ht="24.75" customHeight="1">
      <c r="A1" s="133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"/>
      <c r="T1" s="63"/>
    </row>
    <row r="2" spans="1:20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86"/>
    </row>
    <row r="3" spans="1:20" ht="24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34" t="s">
        <v>151</v>
      </c>
      <c r="L3" s="134"/>
      <c r="M3" s="135"/>
      <c r="N3" s="135"/>
      <c r="O3" s="135"/>
      <c r="P3" s="135"/>
      <c r="Q3" s="135"/>
      <c r="R3" s="4"/>
      <c r="S3" s="4"/>
      <c r="T3" s="86"/>
    </row>
    <row r="4" spans="1:20" ht="2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2"/>
      <c r="N4" s="4"/>
      <c r="O4" s="4"/>
      <c r="P4" s="4"/>
      <c r="Q4" s="4"/>
      <c r="R4" s="4"/>
      <c r="S4" s="5"/>
      <c r="T4" s="87"/>
    </row>
    <row r="5" spans="1:21" ht="24.75" customHeight="1">
      <c r="A5" s="4"/>
      <c r="B5" s="19" t="s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86"/>
      <c r="U5" s="3"/>
    </row>
    <row r="6" spans="1:21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86"/>
      <c r="U6" s="3"/>
    </row>
    <row r="7" spans="1:20" ht="24.75" customHeight="1">
      <c r="A7" s="13"/>
      <c r="B7" s="146" t="s">
        <v>21</v>
      </c>
      <c r="C7" s="146"/>
      <c r="D7" s="146"/>
      <c r="E7" s="146"/>
      <c r="F7" s="14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86"/>
    </row>
    <row r="8" spans="1:22" ht="24.75" customHeight="1">
      <c r="A8" s="4"/>
      <c r="B8" s="136" t="s">
        <v>4</v>
      </c>
      <c r="C8" s="136"/>
      <c r="D8" s="136"/>
      <c r="E8" s="136"/>
      <c r="F8" s="136"/>
      <c r="G8" s="136"/>
      <c r="H8" s="136"/>
      <c r="I8" s="137"/>
      <c r="J8" s="138" t="s">
        <v>3</v>
      </c>
      <c r="K8" s="136"/>
      <c r="L8" s="136"/>
      <c r="M8" s="136"/>
      <c r="N8" s="136"/>
      <c r="O8" s="136"/>
      <c r="P8" s="136"/>
      <c r="Q8" s="136"/>
      <c r="R8" s="4"/>
      <c r="S8" s="4"/>
      <c r="T8" s="86"/>
      <c r="V8" s="6"/>
    </row>
    <row r="9" spans="1:20" ht="24.75" customHeight="1">
      <c r="A9" s="4"/>
      <c r="B9" s="136" t="s">
        <v>5</v>
      </c>
      <c r="C9" s="136"/>
      <c r="D9" s="136"/>
      <c r="E9" s="136" t="s">
        <v>7</v>
      </c>
      <c r="F9" s="136"/>
      <c r="G9" s="136"/>
      <c r="H9" s="136" t="s">
        <v>6</v>
      </c>
      <c r="I9" s="137"/>
      <c r="J9" s="136" t="s">
        <v>5</v>
      </c>
      <c r="K9" s="136"/>
      <c r="L9" s="136"/>
      <c r="M9" s="136" t="s">
        <v>7</v>
      </c>
      <c r="N9" s="136"/>
      <c r="O9" s="136"/>
      <c r="P9" s="136" t="s">
        <v>6</v>
      </c>
      <c r="Q9" s="136"/>
      <c r="R9" s="4"/>
      <c r="S9" s="4"/>
      <c r="T9" s="86"/>
    </row>
    <row r="10" spans="1:21" ht="24.75" customHeight="1">
      <c r="A10" s="4"/>
      <c r="B10" s="139" t="s">
        <v>8</v>
      </c>
      <c r="C10" s="139"/>
      <c r="D10" s="139"/>
      <c r="E10" s="140"/>
      <c r="F10" s="140"/>
      <c r="G10" s="140"/>
      <c r="H10" s="141">
        <f>IF(ISERROR(E10/$E$17),"",E10/$E$17)</f>
      </c>
      <c r="I10" s="142"/>
      <c r="J10" s="143" t="s">
        <v>12</v>
      </c>
      <c r="K10" s="144"/>
      <c r="L10" s="144"/>
      <c r="M10" s="145"/>
      <c r="N10" s="145"/>
      <c r="O10" s="145"/>
      <c r="P10" s="141">
        <f>IF(ISERROR(M10/$M$17),"",M10/$M$17)</f>
      </c>
      <c r="Q10" s="141"/>
      <c r="R10" s="4"/>
      <c r="S10" s="4"/>
      <c r="T10" s="86"/>
      <c r="U10" s="3"/>
    </row>
    <row r="11" spans="1:21" ht="24.75" customHeight="1">
      <c r="A11" s="4"/>
      <c r="B11" s="139" t="s">
        <v>9</v>
      </c>
      <c r="C11" s="139"/>
      <c r="D11" s="139"/>
      <c r="E11" s="140"/>
      <c r="F11" s="140"/>
      <c r="G11" s="140"/>
      <c r="H11" s="141">
        <f>IF(ISERROR(E11/$E$17),"",E11/$E$17)</f>
      </c>
      <c r="I11" s="142"/>
      <c r="J11" s="143" t="s">
        <v>13</v>
      </c>
      <c r="K11" s="144"/>
      <c r="L11" s="144"/>
      <c r="M11" s="145"/>
      <c r="N11" s="145"/>
      <c r="O11" s="145"/>
      <c r="P11" s="141">
        <f aca="true" t="shared" si="0" ref="P11:P16">IF(ISERROR(M11/$M$17),"",M11/$M$17)</f>
      </c>
      <c r="Q11" s="141"/>
      <c r="R11" s="4"/>
      <c r="S11" s="4"/>
      <c r="U11" s="3"/>
    </row>
    <row r="12" spans="1:21" ht="24.75" customHeight="1">
      <c r="A12" s="13"/>
      <c r="B12" s="139" t="s">
        <v>10</v>
      </c>
      <c r="C12" s="139"/>
      <c r="D12" s="139"/>
      <c r="E12" s="140"/>
      <c r="F12" s="140"/>
      <c r="G12" s="140"/>
      <c r="H12" s="141">
        <f>IF(ISERROR(E12/$E$17),"",E12/$E$17)</f>
      </c>
      <c r="I12" s="142"/>
      <c r="J12" s="143" t="s">
        <v>14</v>
      </c>
      <c r="K12" s="144"/>
      <c r="L12" s="144"/>
      <c r="M12" s="145"/>
      <c r="N12" s="145"/>
      <c r="O12" s="145"/>
      <c r="P12" s="141">
        <f>IF(M12="","",M12/M17)</f>
      </c>
      <c r="Q12" s="141"/>
      <c r="R12" s="4"/>
      <c r="U12" s="3"/>
    </row>
    <row r="13" spans="1:21" ht="24.75" customHeight="1">
      <c r="A13" s="13"/>
      <c r="B13" s="158" t="s">
        <v>159</v>
      </c>
      <c r="C13" s="159"/>
      <c r="D13" s="160"/>
      <c r="E13" s="164"/>
      <c r="F13" s="165"/>
      <c r="G13" s="166"/>
      <c r="H13" s="153">
        <f>IF(ISERROR(E13/$E$17),"",E13/$E$17)</f>
      </c>
      <c r="I13" s="170"/>
      <c r="J13" s="172" t="s">
        <v>15</v>
      </c>
      <c r="K13" s="173"/>
      <c r="L13" s="174"/>
      <c r="M13" s="147"/>
      <c r="N13" s="148"/>
      <c r="O13" s="149"/>
      <c r="P13" s="153">
        <f>IF(ISERROR(M13/$M$17),"",M13/$M$17)</f>
      </c>
      <c r="Q13" s="154"/>
      <c r="R13" s="4"/>
      <c r="U13" s="3"/>
    </row>
    <row r="14" spans="1:21" ht="24.75" customHeight="1">
      <c r="A14" s="4"/>
      <c r="B14" s="161"/>
      <c r="C14" s="162"/>
      <c r="D14" s="163"/>
      <c r="E14" s="167"/>
      <c r="F14" s="168"/>
      <c r="G14" s="169"/>
      <c r="H14" s="155"/>
      <c r="I14" s="171"/>
      <c r="J14" s="175"/>
      <c r="K14" s="176"/>
      <c r="L14" s="177"/>
      <c r="M14" s="150"/>
      <c r="N14" s="151"/>
      <c r="O14" s="152"/>
      <c r="P14" s="155">
        <f t="shared" si="0"/>
      </c>
      <c r="Q14" s="156"/>
      <c r="R14" s="4"/>
      <c r="U14" s="3"/>
    </row>
    <row r="15" spans="1:21" ht="24.75" customHeight="1">
      <c r="A15" s="4"/>
      <c r="B15" s="158" t="s">
        <v>158</v>
      </c>
      <c r="C15" s="159"/>
      <c r="D15" s="160"/>
      <c r="E15" s="164"/>
      <c r="F15" s="165"/>
      <c r="G15" s="166"/>
      <c r="H15" s="153">
        <f>IF(ISERROR(E15/$E$17),"",E15/$E$17)</f>
      </c>
      <c r="I15" s="170"/>
      <c r="J15" s="178"/>
      <c r="K15" s="179"/>
      <c r="L15" s="180"/>
      <c r="M15" s="147"/>
      <c r="N15" s="148"/>
      <c r="O15" s="149"/>
      <c r="P15" s="153">
        <f>IF(M15="","",M15/M17)</f>
      </c>
      <c r="Q15" s="154"/>
      <c r="R15" s="4"/>
      <c r="S15" s="188" t="s">
        <v>154</v>
      </c>
      <c r="T15" s="90" t="s">
        <v>54</v>
      </c>
      <c r="U15" s="3"/>
    </row>
    <row r="16" spans="1:21" ht="24.75" customHeight="1">
      <c r="A16" s="4"/>
      <c r="B16" s="161"/>
      <c r="C16" s="162"/>
      <c r="D16" s="163"/>
      <c r="E16" s="167"/>
      <c r="F16" s="168"/>
      <c r="G16" s="169"/>
      <c r="H16" s="155"/>
      <c r="I16" s="171"/>
      <c r="J16" s="181"/>
      <c r="K16" s="182"/>
      <c r="L16" s="183"/>
      <c r="M16" s="150"/>
      <c r="N16" s="151"/>
      <c r="O16" s="152"/>
      <c r="P16" s="155">
        <f t="shared" si="0"/>
      </c>
      <c r="Q16" s="156"/>
      <c r="R16" s="4"/>
      <c r="S16" s="189"/>
      <c r="T16" s="89" t="s">
        <v>155</v>
      </c>
      <c r="U16" s="3"/>
    </row>
    <row r="17" spans="1:21" ht="24.75" customHeight="1">
      <c r="A17" s="4"/>
      <c r="B17" s="136" t="s">
        <v>11</v>
      </c>
      <c r="C17" s="136"/>
      <c r="D17" s="136"/>
      <c r="E17" s="140">
        <f>IF(SUM(E10:G16)=0,"",SUM(E10:G16))</f>
      </c>
      <c r="F17" s="140"/>
      <c r="G17" s="140"/>
      <c r="H17" s="141">
        <f>IF(SUM(H10:I16)=0,"",SUM(H10:I16))</f>
      </c>
      <c r="I17" s="142"/>
      <c r="J17" s="136" t="s">
        <v>11</v>
      </c>
      <c r="K17" s="136"/>
      <c r="L17" s="136"/>
      <c r="M17" s="145">
        <f>IF(SUM(M10:O16)=0,"",SUM(M10:O16))</f>
      </c>
      <c r="N17" s="145"/>
      <c r="O17" s="145"/>
      <c r="P17" s="141">
        <f>IF(SUM(P10:Q16)=0,"",SUM(P10:Q16))</f>
      </c>
      <c r="Q17" s="141"/>
      <c r="R17" s="4"/>
      <c r="S17" s="88">
        <f>IF(ISERROR(M13/E17),"",M13/E17)</f>
      </c>
      <c r="T17" s="11">
        <f>IF(S17="","",IF(S17&gt;=0.1,"○","×"))</f>
      </c>
      <c r="U17" s="3"/>
    </row>
    <row r="18" spans="1:21" ht="50.25" customHeight="1">
      <c r="A18" s="13"/>
      <c r="B18" s="194" t="s">
        <v>190</v>
      </c>
      <c r="C18" s="194"/>
      <c r="D18" s="194"/>
      <c r="E18" s="194"/>
      <c r="F18" s="194"/>
      <c r="G18" s="194"/>
      <c r="H18" s="194"/>
      <c r="I18" s="194"/>
      <c r="J18" s="114" t="s">
        <v>196</v>
      </c>
      <c r="K18" s="114"/>
      <c r="L18" s="114"/>
      <c r="M18" s="114"/>
      <c r="N18" s="114"/>
      <c r="O18" s="114"/>
      <c r="P18" s="114"/>
      <c r="Q18" s="114"/>
      <c r="R18" s="4"/>
      <c r="S18" s="4"/>
      <c r="T18" s="86"/>
      <c r="U18" s="3"/>
    </row>
    <row r="19" spans="1:21" ht="24.75" customHeight="1">
      <c r="A19" s="4"/>
      <c r="B19" s="146" t="s">
        <v>22</v>
      </c>
      <c r="C19" s="146"/>
      <c r="D19" s="146"/>
      <c r="E19" s="146"/>
      <c r="F19" s="14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200" t="s">
        <v>153</v>
      </c>
      <c r="T19" s="90" t="s">
        <v>54</v>
      </c>
      <c r="U19" s="3"/>
    </row>
    <row r="20" spans="1:21" ht="24.75" customHeight="1">
      <c r="A20" s="4"/>
      <c r="B20" s="125"/>
      <c r="C20" s="126"/>
      <c r="D20" s="126"/>
      <c r="E20" s="126"/>
      <c r="F20" s="125" t="s">
        <v>16</v>
      </c>
      <c r="G20" s="126"/>
      <c r="H20" s="126"/>
      <c r="I20" s="127"/>
      <c r="J20" s="126" t="s">
        <v>17</v>
      </c>
      <c r="K20" s="126"/>
      <c r="L20" s="126"/>
      <c r="M20" s="126"/>
      <c r="N20" s="126"/>
      <c r="O20" s="126"/>
      <c r="P20" s="126"/>
      <c r="Q20" s="127"/>
      <c r="R20" s="4"/>
      <c r="S20" s="189"/>
      <c r="T20" s="89" t="s">
        <v>156</v>
      </c>
      <c r="U20" s="3"/>
    </row>
    <row r="21" spans="1:21" ht="75" customHeight="1">
      <c r="A21" s="4"/>
      <c r="B21" s="128" t="s">
        <v>182</v>
      </c>
      <c r="C21" s="129"/>
      <c r="D21" s="129"/>
      <c r="E21" s="129"/>
      <c r="F21" s="130">
        <f>IF(M21="","",ROUNDUP(M21/12,0))</f>
      </c>
      <c r="G21" s="131"/>
      <c r="H21" s="131"/>
      <c r="I21" s="132"/>
      <c r="J21" s="122" t="s">
        <v>18</v>
      </c>
      <c r="K21" s="122"/>
      <c r="L21" s="122"/>
      <c r="M21" s="361">
        <f>IF('様式13（資金収支見込計算書）'!I27=0,"",'様式13（資金収支見込計算書）'!I27)</f>
      </c>
      <c r="N21" s="361"/>
      <c r="O21" s="361"/>
      <c r="P21" s="123" t="s">
        <v>19</v>
      </c>
      <c r="Q21" s="124"/>
      <c r="R21" s="4"/>
      <c r="S21" s="61">
        <f>IF(M21="","",M21/12)</f>
      </c>
      <c r="T21" s="11">
        <f>IF(S21="","",IF(F21&gt;=S21,"○","×"))</f>
      </c>
      <c r="U21" s="3"/>
    </row>
    <row r="22" spans="1:21" ht="24.75" customHeight="1">
      <c r="A22" s="4"/>
      <c r="B22" s="4"/>
      <c r="C22" s="4"/>
      <c r="D22" s="4"/>
      <c r="E22" s="4"/>
      <c r="F22" s="4"/>
      <c r="G22" s="4"/>
      <c r="H22" s="4"/>
      <c r="I22" s="4"/>
      <c r="J22" s="114" t="s">
        <v>197</v>
      </c>
      <c r="K22" s="114"/>
      <c r="L22" s="114"/>
      <c r="M22" s="114"/>
      <c r="N22" s="114"/>
      <c r="O22" s="114"/>
      <c r="P22" s="114"/>
      <c r="Q22" s="114"/>
      <c r="R22" s="4"/>
      <c r="S22" s="4"/>
      <c r="T22" s="86"/>
      <c r="U22" s="3"/>
    </row>
    <row r="23" spans="1:20" ht="24.75" customHeight="1">
      <c r="A23" s="4"/>
      <c r="B23" s="4"/>
      <c r="C23" s="4"/>
      <c r="D23" s="4"/>
      <c r="E23" s="4"/>
      <c r="F23" s="4"/>
      <c r="G23" s="4"/>
      <c r="H23" s="4"/>
      <c r="I23" s="4"/>
      <c r="J23" s="193"/>
      <c r="K23" s="193"/>
      <c r="L23" s="193"/>
      <c r="M23" s="193"/>
      <c r="N23" s="193"/>
      <c r="O23" s="193"/>
      <c r="P23" s="193"/>
      <c r="Q23" s="193"/>
      <c r="R23" s="4"/>
      <c r="S23" s="91"/>
      <c r="T23" s="86"/>
    </row>
    <row r="24" spans="1:20" ht="24.75" customHeight="1">
      <c r="A24" s="15"/>
      <c r="B24" s="118" t="s">
        <v>23</v>
      </c>
      <c r="C24" s="118"/>
      <c r="D24" s="118"/>
      <c r="E24" s="118"/>
      <c r="F24" s="118"/>
      <c r="G24" s="118"/>
      <c r="H24" s="119">
        <f>F21</f>
      </c>
      <c r="I24" s="119"/>
      <c r="J24" s="119"/>
      <c r="K24" s="119"/>
      <c r="L24" s="119"/>
      <c r="M24" s="101" t="s">
        <v>0</v>
      </c>
      <c r="N24" s="15"/>
      <c r="O24" s="15"/>
      <c r="P24" s="15"/>
      <c r="Q24" s="15"/>
      <c r="R24" s="8"/>
      <c r="S24" s="360" t="s">
        <v>199</v>
      </c>
      <c r="T24" s="92">
        <f>F21</f>
      </c>
    </row>
    <row r="25" spans="1:20" ht="24.75" customHeight="1">
      <c r="A25" s="7"/>
      <c r="B25" s="16"/>
      <c r="C25" s="16"/>
      <c r="D25" s="16"/>
      <c r="E25" s="16"/>
      <c r="F25" s="16"/>
      <c r="G25" s="16"/>
      <c r="H25" s="9"/>
      <c r="I25" s="17"/>
      <c r="J25" s="17"/>
      <c r="K25" s="17"/>
      <c r="L25" s="17"/>
      <c r="M25" s="17"/>
      <c r="N25" s="17"/>
      <c r="O25" s="17"/>
      <c r="P25" s="17"/>
      <c r="Q25" s="17"/>
      <c r="R25" s="8"/>
      <c r="S25" s="8"/>
      <c r="T25" s="9"/>
    </row>
    <row r="26" spans="1:20" ht="24.75" customHeight="1">
      <c r="A26" s="18"/>
      <c r="B26" s="18"/>
      <c r="C26" s="18"/>
      <c r="D26" s="18"/>
      <c r="E26" s="18"/>
      <c r="F26" s="18"/>
      <c r="G26" s="18"/>
      <c r="H26" s="18"/>
      <c r="I26" s="15"/>
      <c r="J26" s="15"/>
      <c r="K26" s="15"/>
      <c r="L26" s="15"/>
      <c r="M26" s="15"/>
      <c r="N26" s="15"/>
      <c r="O26" s="15"/>
      <c r="P26" s="15"/>
      <c r="Q26" s="15"/>
      <c r="R26" s="8"/>
      <c r="S26" s="8"/>
      <c r="T26" s="9"/>
    </row>
    <row r="27" spans="1:20" ht="24.75" customHeight="1">
      <c r="A27" s="10"/>
      <c r="B27" s="8"/>
      <c r="C27" s="8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8"/>
      <c r="T27" s="9"/>
    </row>
    <row r="28" spans="1:20" ht="24.75" customHeight="1">
      <c r="A28" s="10"/>
      <c r="B28" s="8"/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8"/>
      <c r="T28" s="9"/>
    </row>
    <row r="29" spans="1:20" ht="24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9"/>
    </row>
    <row r="30" spans="2:20" ht="24.75" customHeight="1">
      <c r="B30" s="20" t="s">
        <v>24</v>
      </c>
      <c r="S30" s="7"/>
      <c r="T30" s="9"/>
    </row>
    <row r="31" ht="24.75" customHeight="1"/>
    <row r="32" spans="2:3" ht="24.75" customHeight="1">
      <c r="B32" s="157" t="s">
        <v>25</v>
      </c>
      <c r="C32" s="157"/>
    </row>
    <row r="33" spans="2:17" ht="24.75" customHeight="1">
      <c r="B33" s="104" t="s">
        <v>5</v>
      </c>
      <c r="C33" s="104"/>
      <c r="D33" s="104"/>
      <c r="E33" s="104"/>
      <c r="F33" s="104"/>
      <c r="G33" s="104" t="s">
        <v>26</v>
      </c>
      <c r="H33" s="104"/>
      <c r="I33" s="104"/>
      <c r="J33" s="104"/>
      <c r="K33" s="104"/>
      <c r="L33" s="104" t="s">
        <v>27</v>
      </c>
      <c r="M33" s="104"/>
      <c r="N33" s="104"/>
      <c r="O33" s="104"/>
      <c r="P33" s="104"/>
      <c r="Q33" s="104"/>
    </row>
    <row r="34" spans="2:17" ht="24.75" customHeight="1">
      <c r="B34" s="120" t="s">
        <v>28</v>
      </c>
      <c r="C34" s="120"/>
      <c r="D34" s="120"/>
      <c r="E34" s="120"/>
      <c r="F34" s="120"/>
      <c r="G34" s="107">
        <f>T24</f>
      </c>
      <c r="H34" s="107"/>
      <c r="I34" s="107"/>
      <c r="J34" s="107"/>
      <c r="K34" s="107"/>
      <c r="L34" s="113"/>
      <c r="M34" s="113"/>
      <c r="N34" s="113"/>
      <c r="O34" s="113"/>
      <c r="P34" s="113"/>
      <c r="Q34" s="113"/>
    </row>
    <row r="35" spans="2:17" ht="24.75" customHeight="1">
      <c r="B35" s="192" t="s">
        <v>29</v>
      </c>
      <c r="C35" s="192"/>
      <c r="D35" s="192"/>
      <c r="E35" s="192"/>
      <c r="F35" s="192"/>
      <c r="G35" s="107">
        <f>IF(M11="","",M11)</f>
      </c>
      <c r="H35" s="107"/>
      <c r="I35" s="107"/>
      <c r="J35" s="107"/>
      <c r="K35" s="107"/>
      <c r="L35" s="113"/>
      <c r="M35" s="113"/>
      <c r="N35" s="113"/>
      <c r="O35" s="113"/>
      <c r="P35" s="113"/>
      <c r="Q35" s="113"/>
    </row>
    <row r="36" spans="2:20" ht="24.75" customHeight="1">
      <c r="B36" s="120" t="s">
        <v>30</v>
      </c>
      <c r="C36" s="120"/>
      <c r="D36" s="120"/>
      <c r="E36" s="120"/>
      <c r="F36" s="120"/>
      <c r="G36" s="107">
        <f>IF(ISERROR(H24-(G34+G35)),"",H24-(G34+G35))</f>
      </c>
      <c r="H36" s="107"/>
      <c r="I36" s="107"/>
      <c r="J36" s="107"/>
      <c r="K36" s="107"/>
      <c r="L36" s="113"/>
      <c r="M36" s="113"/>
      <c r="N36" s="113"/>
      <c r="O36" s="113"/>
      <c r="P36" s="113"/>
      <c r="Q36" s="113"/>
      <c r="S36" s="3"/>
      <c r="T36" s="86"/>
    </row>
    <row r="37" spans="2:20" ht="24.75" customHeight="1">
      <c r="B37" s="104" t="s">
        <v>32</v>
      </c>
      <c r="C37" s="104"/>
      <c r="D37" s="104"/>
      <c r="E37" s="104"/>
      <c r="F37" s="104"/>
      <c r="G37" s="107">
        <f>IF(SUM(G34:K36)=0,"",SUM(G34:K36))</f>
      </c>
      <c r="H37" s="107"/>
      <c r="I37" s="107"/>
      <c r="J37" s="107"/>
      <c r="K37" s="107"/>
      <c r="L37" s="121" t="s">
        <v>31</v>
      </c>
      <c r="M37" s="121"/>
      <c r="N37" s="121"/>
      <c r="O37" s="121"/>
      <c r="P37" s="121"/>
      <c r="Q37" s="121"/>
      <c r="S37" s="4"/>
      <c r="T37" s="4"/>
    </row>
    <row r="38" spans="2:20" ht="24.75" customHeight="1">
      <c r="B38" s="104"/>
      <c r="C38" s="104"/>
      <c r="D38" s="104"/>
      <c r="E38" s="104"/>
      <c r="F38" s="104"/>
      <c r="G38" s="107"/>
      <c r="H38" s="107"/>
      <c r="I38" s="107"/>
      <c r="J38" s="107"/>
      <c r="K38" s="107"/>
      <c r="L38" s="121"/>
      <c r="M38" s="121"/>
      <c r="N38" s="121"/>
      <c r="O38" s="121"/>
      <c r="P38" s="121"/>
      <c r="Q38" s="121"/>
      <c r="S38" s="4"/>
      <c r="T38" s="4"/>
    </row>
    <row r="39" spans="2:20" ht="24.75" customHeight="1">
      <c r="B39" s="116" t="s">
        <v>189</v>
      </c>
      <c r="C39" s="114" t="s">
        <v>180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S39" s="4"/>
      <c r="T39" s="4"/>
    </row>
    <row r="40" spans="2:20" ht="24.75" customHeight="1">
      <c r="B40" s="117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S40" s="3"/>
      <c r="T40" s="86"/>
    </row>
    <row r="41" ht="24.75" customHeight="1"/>
    <row r="42" spans="2:4" ht="24.75" customHeight="1">
      <c r="B42" s="146" t="s">
        <v>33</v>
      </c>
      <c r="C42" s="146"/>
      <c r="D42" s="146"/>
    </row>
    <row r="43" spans="2:17" ht="24.75" customHeight="1">
      <c r="B43" s="104" t="s">
        <v>36</v>
      </c>
      <c r="C43" s="104"/>
      <c r="D43" s="104" t="s">
        <v>37</v>
      </c>
      <c r="E43" s="104"/>
      <c r="F43" s="104"/>
      <c r="G43" s="104" t="s">
        <v>38</v>
      </c>
      <c r="H43" s="104"/>
      <c r="I43" s="104"/>
      <c r="J43" s="104" t="s">
        <v>39</v>
      </c>
      <c r="K43" s="104"/>
      <c r="L43" s="104"/>
      <c r="M43" s="104" t="s">
        <v>40</v>
      </c>
      <c r="N43" s="104"/>
      <c r="O43" s="104" t="s">
        <v>34</v>
      </c>
      <c r="P43" s="104"/>
      <c r="Q43" s="104"/>
    </row>
    <row r="44" spans="2:17" ht="24.75" customHeight="1">
      <c r="B44" s="113"/>
      <c r="C44" s="113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06"/>
      <c r="O44" s="109"/>
      <c r="P44" s="110"/>
      <c r="Q44" s="21" t="s">
        <v>35</v>
      </c>
    </row>
    <row r="45" spans="2:20" ht="24.75" customHeight="1">
      <c r="B45" s="113"/>
      <c r="C45" s="113"/>
      <c r="D45" s="105"/>
      <c r="E45" s="105"/>
      <c r="F45" s="105"/>
      <c r="G45" s="105"/>
      <c r="H45" s="105"/>
      <c r="I45" s="105"/>
      <c r="J45" s="105"/>
      <c r="K45" s="105"/>
      <c r="L45" s="105"/>
      <c r="M45" s="106"/>
      <c r="N45" s="106"/>
      <c r="O45" s="109"/>
      <c r="P45" s="110"/>
      <c r="Q45" s="21" t="s">
        <v>35</v>
      </c>
      <c r="S45" s="198" t="s">
        <v>54</v>
      </c>
      <c r="T45" s="199"/>
    </row>
    <row r="46" spans="2:20" ht="24.75" customHeight="1">
      <c r="B46" s="104" t="s">
        <v>41</v>
      </c>
      <c r="C46" s="104"/>
      <c r="D46" s="107">
        <f>IF(SUM(D44:F45)=0,"",SUM(D44:F45))</f>
      </c>
      <c r="E46" s="107"/>
      <c r="F46" s="107"/>
      <c r="G46" s="107">
        <f>IF(SUM(G44:I45)=0,"",SUM(G44:I45))</f>
      </c>
      <c r="H46" s="107"/>
      <c r="I46" s="107"/>
      <c r="J46" s="107">
        <f>IF(SUM(J44:L45)=0,"",SUM(J44:L45))</f>
      </c>
      <c r="K46" s="107"/>
      <c r="L46" s="107"/>
      <c r="M46" s="108" t="s">
        <v>42</v>
      </c>
      <c r="N46" s="108"/>
      <c r="O46" s="111">
        <f>IF(SUM(O44:P45)=0,"",SUM(O44:P45))</f>
      </c>
      <c r="P46" s="112"/>
      <c r="Q46" s="100" t="s">
        <v>35</v>
      </c>
      <c r="S46" s="190" t="s">
        <v>160</v>
      </c>
      <c r="T46" s="191"/>
    </row>
    <row r="47" spans="2:20" ht="24.75" customHeight="1">
      <c r="B47" s="103" t="s">
        <v>198</v>
      </c>
      <c r="S47" s="196" t="str">
        <f>IF(D46=G35,"○","×")</f>
        <v>○</v>
      </c>
      <c r="T47" s="197"/>
    </row>
    <row r="48" ht="24.75" customHeight="1">
      <c r="B48" s="103"/>
    </row>
    <row r="49" ht="24.75" customHeight="1">
      <c r="B49" s="2" t="s">
        <v>43</v>
      </c>
    </row>
    <row r="50" spans="2:17" ht="24.75" customHeight="1">
      <c r="B50" s="104" t="s">
        <v>44</v>
      </c>
      <c r="C50" s="104"/>
      <c r="D50" s="104"/>
      <c r="E50" s="104" t="s">
        <v>45</v>
      </c>
      <c r="F50" s="104"/>
      <c r="G50" s="104"/>
      <c r="H50" s="104" t="s">
        <v>46</v>
      </c>
      <c r="I50" s="104"/>
      <c r="J50" s="104" t="s">
        <v>47</v>
      </c>
      <c r="K50" s="104"/>
      <c r="L50" s="104" t="s">
        <v>48</v>
      </c>
      <c r="M50" s="104"/>
      <c r="N50" s="104"/>
      <c r="O50" s="104" t="s">
        <v>49</v>
      </c>
      <c r="P50" s="104"/>
      <c r="Q50" s="104"/>
    </row>
    <row r="51" spans="2:17" ht="24.75" customHeight="1">
      <c r="B51" s="113"/>
      <c r="C51" s="113"/>
      <c r="D51" s="113"/>
      <c r="E51" s="105"/>
      <c r="F51" s="105"/>
      <c r="G51" s="105"/>
      <c r="H51" s="22"/>
      <c r="I51" s="14" t="s">
        <v>50</v>
      </c>
      <c r="J51" s="113"/>
      <c r="K51" s="113"/>
      <c r="L51" s="113"/>
      <c r="M51" s="113"/>
      <c r="N51" s="113"/>
      <c r="O51" s="113"/>
      <c r="P51" s="113"/>
      <c r="Q51" s="113"/>
    </row>
    <row r="52" spans="2:17" ht="24.75" customHeight="1">
      <c r="B52" s="113"/>
      <c r="C52" s="113"/>
      <c r="D52" s="113"/>
      <c r="E52" s="105"/>
      <c r="F52" s="105"/>
      <c r="G52" s="105"/>
      <c r="H52" s="22"/>
      <c r="I52" s="14" t="s">
        <v>50</v>
      </c>
      <c r="J52" s="113"/>
      <c r="K52" s="113"/>
      <c r="L52" s="113"/>
      <c r="M52" s="113"/>
      <c r="N52" s="113"/>
      <c r="O52" s="113"/>
      <c r="P52" s="113"/>
      <c r="Q52" s="113"/>
    </row>
    <row r="53" spans="2:17" ht="24.75" customHeight="1">
      <c r="B53" s="104" t="s">
        <v>41</v>
      </c>
      <c r="C53" s="104"/>
      <c r="D53" s="104"/>
      <c r="E53" s="107">
        <f>IF(SUM(E51:G52)=0,"",SUM(E51:G52))</f>
      </c>
      <c r="F53" s="107"/>
      <c r="G53" s="107"/>
      <c r="H53" s="108" t="s">
        <v>42</v>
      </c>
      <c r="I53" s="108"/>
      <c r="J53" s="108" t="s">
        <v>42</v>
      </c>
      <c r="K53" s="108"/>
      <c r="L53" s="108" t="s">
        <v>42</v>
      </c>
      <c r="M53" s="108"/>
      <c r="N53" s="108"/>
      <c r="O53" s="108" t="s">
        <v>42</v>
      </c>
      <c r="P53" s="108"/>
      <c r="Q53" s="108"/>
    </row>
    <row r="54" ht="24.75" customHeight="1"/>
    <row r="55" ht="24.75" customHeight="1">
      <c r="B55" s="2" t="s">
        <v>51</v>
      </c>
    </row>
    <row r="56" spans="2:17" ht="24.75" customHeight="1">
      <c r="B56" s="104" t="s">
        <v>52</v>
      </c>
      <c r="C56" s="104"/>
      <c r="D56" s="104"/>
      <c r="E56" s="104"/>
      <c r="F56" s="104"/>
      <c r="G56" s="104"/>
      <c r="H56" s="104"/>
      <c r="I56" s="104"/>
      <c r="J56" s="104"/>
      <c r="K56" s="104" t="s">
        <v>53</v>
      </c>
      <c r="L56" s="104"/>
      <c r="M56" s="104"/>
      <c r="N56" s="104"/>
      <c r="O56" s="104"/>
      <c r="P56" s="104"/>
      <c r="Q56" s="104"/>
    </row>
    <row r="57" spans="2:17" ht="24.75" customHeight="1">
      <c r="B57" s="184">
        <f>IF(O46="","",ROUNDUP(O46/12,0))</f>
      </c>
      <c r="C57" s="184"/>
      <c r="D57" s="184"/>
      <c r="E57" s="184"/>
      <c r="F57" s="184"/>
      <c r="G57" s="184"/>
      <c r="H57" s="185"/>
      <c r="I57" s="186" t="s">
        <v>35</v>
      </c>
      <c r="J57" s="187"/>
      <c r="K57" s="113"/>
      <c r="L57" s="113"/>
      <c r="M57" s="113"/>
      <c r="N57" s="113"/>
      <c r="O57" s="113"/>
      <c r="P57" s="113"/>
      <c r="Q57" s="113"/>
    </row>
    <row r="58" ht="24.75" customHeight="1">
      <c r="B58" s="2" t="s">
        <v>191</v>
      </c>
    </row>
    <row r="59" ht="24.75" customHeight="1">
      <c r="B59" s="2" t="s">
        <v>192</v>
      </c>
    </row>
    <row r="60" spans="2:12" ht="24.75" customHeight="1">
      <c r="B60" s="195" t="s">
        <v>193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</row>
    <row r="61" ht="24.75" customHeight="1"/>
    <row r="62" ht="24.75" customHeight="1"/>
  </sheetData>
  <sheetProtection/>
  <mergeCells count="138">
    <mergeCell ref="J22:Q23"/>
    <mergeCell ref="J18:Q18"/>
    <mergeCell ref="B18:I18"/>
    <mergeCell ref="B60:L60"/>
    <mergeCell ref="S47:T47"/>
    <mergeCell ref="S45:T45"/>
    <mergeCell ref="B42:D42"/>
    <mergeCell ref="S19:S20"/>
    <mergeCell ref="B56:J56"/>
    <mergeCell ref="K56:Q56"/>
    <mergeCell ref="S15:S16"/>
    <mergeCell ref="S46:T46"/>
    <mergeCell ref="L34:Q34"/>
    <mergeCell ref="B35:F35"/>
    <mergeCell ref="G35:K35"/>
    <mergeCell ref="L35:Q35"/>
    <mergeCell ref="B17:D17"/>
    <mergeCell ref="E17:G17"/>
    <mergeCell ref="H17:I17"/>
    <mergeCell ref="J17:L17"/>
    <mergeCell ref="K57:Q57"/>
    <mergeCell ref="B57:H57"/>
    <mergeCell ref="I57:J57"/>
    <mergeCell ref="B53:D53"/>
    <mergeCell ref="E53:G53"/>
    <mergeCell ref="H53:I53"/>
    <mergeCell ref="J53:K53"/>
    <mergeCell ref="L53:N53"/>
    <mergeCell ref="O53:Q53"/>
    <mergeCell ref="B52:D52"/>
    <mergeCell ref="E52:G52"/>
    <mergeCell ref="J52:K52"/>
    <mergeCell ref="L52:N52"/>
    <mergeCell ref="O52:Q52"/>
    <mergeCell ref="B51:D51"/>
    <mergeCell ref="E51:G51"/>
    <mergeCell ref="J51:K51"/>
    <mergeCell ref="L51:N51"/>
    <mergeCell ref="O51:Q51"/>
    <mergeCell ref="M17:O17"/>
    <mergeCell ref="E13:G14"/>
    <mergeCell ref="E15:G16"/>
    <mergeCell ref="H13:I14"/>
    <mergeCell ref="H15:I16"/>
    <mergeCell ref="J13:L14"/>
    <mergeCell ref="J15:L16"/>
    <mergeCell ref="B7:F7"/>
    <mergeCell ref="B33:F33"/>
    <mergeCell ref="G33:K33"/>
    <mergeCell ref="L33:Q33"/>
    <mergeCell ref="M13:O14"/>
    <mergeCell ref="P13:Q14"/>
    <mergeCell ref="P17:Q17"/>
    <mergeCell ref="J20:Q20"/>
    <mergeCell ref="B13:D14"/>
    <mergeCell ref="B15:D16"/>
    <mergeCell ref="B19:F19"/>
    <mergeCell ref="M15:O16"/>
    <mergeCell ref="P15:Q16"/>
    <mergeCell ref="B32:C32"/>
    <mergeCell ref="B12:D12"/>
    <mergeCell ref="E12:G12"/>
    <mergeCell ref="H12:I12"/>
    <mergeCell ref="J12:L12"/>
    <mergeCell ref="M12:O12"/>
    <mergeCell ref="P12:Q12"/>
    <mergeCell ref="B11:D11"/>
    <mergeCell ref="E11:G11"/>
    <mergeCell ref="H11:I11"/>
    <mergeCell ref="J11:L11"/>
    <mergeCell ref="M11:O11"/>
    <mergeCell ref="P11:Q11"/>
    <mergeCell ref="P9:Q9"/>
    <mergeCell ref="B10:D10"/>
    <mergeCell ref="E10:G10"/>
    <mergeCell ref="H10:I10"/>
    <mergeCell ref="J10:L10"/>
    <mergeCell ref="M10:O10"/>
    <mergeCell ref="P10:Q10"/>
    <mergeCell ref="A1:R1"/>
    <mergeCell ref="K3:L3"/>
    <mergeCell ref="M3:Q3"/>
    <mergeCell ref="B8:I8"/>
    <mergeCell ref="J8:Q8"/>
    <mergeCell ref="B9:D9"/>
    <mergeCell ref="E9:G9"/>
    <mergeCell ref="H9:I9"/>
    <mergeCell ref="J9:L9"/>
    <mergeCell ref="M9:O9"/>
    <mergeCell ref="J21:L21"/>
    <mergeCell ref="M21:O21"/>
    <mergeCell ref="P21:Q21"/>
    <mergeCell ref="F20:I20"/>
    <mergeCell ref="B20:E20"/>
    <mergeCell ref="B21:E21"/>
    <mergeCell ref="F21:I21"/>
    <mergeCell ref="B24:G24"/>
    <mergeCell ref="H24:L24"/>
    <mergeCell ref="B36:F36"/>
    <mergeCell ref="G36:K36"/>
    <mergeCell ref="L36:Q36"/>
    <mergeCell ref="B37:F38"/>
    <mergeCell ref="G37:K38"/>
    <mergeCell ref="L37:Q38"/>
    <mergeCell ref="B34:F34"/>
    <mergeCell ref="G34:K34"/>
    <mergeCell ref="C39:Q40"/>
    <mergeCell ref="B39:B40"/>
    <mergeCell ref="B43:C43"/>
    <mergeCell ref="D43:F43"/>
    <mergeCell ref="G43:I43"/>
    <mergeCell ref="J43:L43"/>
    <mergeCell ref="M43:N43"/>
    <mergeCell ref="O43:Q43"/>
    <mergeCell ref="O44:P44"/>
    <mergeCell ref="O45:P45"/>
    <mergeCell ref="O46:P46"/>
    <mergeCell ref="B44:C44"/>
    <mergeCell ref="D44:F44"/>
    <mergeCell ref="G44:I44"/>
    <mergeCell ref="J44:L44"/>
    <mergeCell ref="M44:N44"/>
    <mergeCell ref="B45:C45"/>
    <mergeCell ref="D45:F45"/>
    <mergeCell ref="G45:I45"/>
    <mergeCell ref="J45:L45"/>
    <mergeCell ref="M45:N45"/>
    <mergeCell ref="B46:C46"/>
    <mergeCell ref="D46:F46"/>
    <mergeCell ref="G46:I46"/>
    <mergeCell ref="J46:L46"/>
    <mergeCell ref="M46:N46"/>
    <mergeCell ref="B50:D50"/>
    <mergeCell ref="E50:G50"/>
    <mergeCell ref="H50:I50"/>
    <mergeCell ref="J50:K50"/>
    <mergeCell ref="L50:N50"/>
    <mergeCell ref="O50:Q50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2"/>
  <headerFooter alignWithMargins="0">
    <oddHeader>&amp;L&amp;"ＭＳ 明朝,標準"様式9</oddHeader>
    <oddFooter>&amp;C&amp;P／&amp;N</oddFooter>
  </headerFooter>
  <rowBreaks count="1" manualBreakCount="1">
    <brk id="29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7"/>
  <sheetViews>
    <sheetView view="pageBreakPreview" zoomScaleSheetLayoutView="100" workbookViewId="0" topLeftCell="A13">
      <selection activeCell="O3" sqref="O3:S3"/>
    </sheetView>
  </sheetViews>
  <sheetFormatPr defaultColWidth="5.625" defaultRowHeight="27" customHeight="1"/>
  <cols>
    <col min="1" max="4" width="5.625" style="0" customWidth="1"/>
    <col min="5" max="11" width="3.625" style="0" customWidth="1"/>
    <col min="12" max="19" width="5.625" style="0" customWidth="1"/>
    <col min="20" max="20" width="37.75390625" style="0" bestFit="1" customWidth="1"/>
  </cols>
  <sheetData>
    <row r="1" spans="1:19" ht="27" customHeight="1">
      <c r="A1" s="201" t="s">
        <v>110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3" spans="1:19" ht="27" customHeight="1">
      <c r="A3" s="64" t="s">
        <v>111</v>
      </c>
      <c r="M3" s="134" t="s">
        <v>2</v>
      </c>
      <c r="N3" s="134"/>
      <c r="O3" s="135">
        <f>IF('様式9（整備運営資金計画書）'!M3="","",'様式9（整備運営資金計画書）'!M3)</f>
      </c>
      <c r="P3" s="135"/>
      <c r="Q3" s="135"/>
      <c r="R3" s="135"/>
      <c r="S3" s="135"/>
    </row>
    <row r="4" spans="1:19" ht="34.5" customHeight="1">
      <c r="A4" s="202" t="s">
        <v>112</v>
      </c>
      <c r="B4" s="202"/>
      <c r="C4" s="202"/>
      <c r="D4" s="202"/>
      <c r="E4" s="202" t="s">
        <v>113</v>
      </c>
      <c r="F4" s="202"/>
      <c r="G4" s="202"/>
      <c r="H4" s="202"/>
      <c r="I4" s="202"/>
      <c r="J4" s="202"/>
      <c r="K4" s="202"/>
      <c r="L4" s="203" t="s">
        <v>114</v>
      </c>
      <c r="M4" s="202"/>
      <c r="N4" s="202"/>
      <c r="O4" s="202"/>
      <c r="P4" s="202" t="s">
        <v>115</v>
      </c>
      <c r="Q4" s="202"/>
      <c r="R4" s="202"/>
      <c r="S4" s="202"/>
    </row>
    <row r="5" spans="1:20" ht="15.75" customHeight="1">
      <c r="A5" s="204"/>
      <c r="B5" s="205"/>
      <c r="C5" s="205"/>
      <c r="D5" s="206"/>
      <c r="E5" s="213" t="s">
        <v>116</v>
      </c>
      <c r="F5" s="214"/>
      <c r="G5" s="214"/>
      <c r="H5" s="214"/>
      <c r="I5" s="214"/>
      <c r="J5" s="214"/>
      <c r="K5" s="215"/>
      <c r="L5" s="213"/>
      <c r="M5" s="214"/>
      <c r="N5" s="214"/>
      <c r="O5" s="215"/>
      <c r="P5" s="222"/>
      <c r="Q5" s="223"/>
      <c r="R5" s="223"/>
      <c r="S5" s="224"/>
      <c r="T5" s="65"/>
    </row>
    <row r="6" spans="1:20" ht="15.75" customHeight="1">
      <c r="A6" s="207"/>
      <c r="B6" s="208"/>
      <c r="C6" s="208"/>
      <c r="D6" s="209"/>
      <c r="E6" s="216"/>
      <c r="F6" s="217"/>
      <c r="G6" s="217"/>
      <c r="H6" s="217"/>
      <c r="I6" s="217"/>
      <c r="J6" s="217"/>
      <c r="K6" s="218"/>
      <c r="L6" s="219"/>
      <c r="M6" s="220"/>
      <c r="N6" s="220"/>
      <c r="O6" s="221"/>
      <c r="P6" s="225"/>
      <c r="Q6" s="226"/>
      <c r="R6" s="226"/>
      <c r="S6" s="227"/>
      <c r="T6" s="65"/>
    </row>
    <row r="7" spans="1:20" ht="15.75" customHeight="1">
      <c r="A7" s="207"/>
      <c r="B7" s="208"/>
      <c r="C7" s="208"/>
      <c r="D7" s="209"/>
      <c r="E7" s="231" t="s">
        <v>117</v>
      </c>
      <c r="F7" s="232"/>
      <c r="G7" s="232"/>
      <c r="H7" s="232"/>
      <c r="I7" s="232"/>
      <c r="J7" s="232"/>
      <c r="K7" s="233"/>
      <c r="L7" s="219"/>
      <c r="M7" s="220"/>
      <c r="N7" s="220"/>
      <c r="O7" s="221"/>
      <c r="P7" s="225"/>
      <c r="Q7" s="226"/>
      <c r="R7" s="226"/>
      <c r="S7" s="227"/>
      <c r="T7" s="65"/>
    </row>
    <row r="8" spans="1:20" ht="15.75" customHeight="1">
      <c r="A8" s="207"/>
      <c r="B8" s="208"/>
      <c r="C8" s="208"/>
      <c r="D8" s="209"/>
      <c r="E8" s="234"/>
      <c r="F8" s="234"/>
      <c r="G8" s="234"/>
      <c r="H8" s="234"/>
      <c r="I8" s="234"/>
      <c r="J8" s="234"/>
      <c r="K8" s="234"/>
      <c r="L8" s="219"/>
      <c r="M8" s="220"/>
      <c r="N8" s="220"/>
      <c r="O8" s="221"/>
      <c r="P8" s="225"/>
      <c r="Q8" s="226"/>
      <c r="R8" s="226"/>
      <c r="S8" s="227"/>
      <c r="T8" s="65"/>
    </row>
    <row r="9" spans="1:20" ht="15.75" customHeight="1">
      <c r="A9" s="210"/>
      <c r="B9" s="211"/>
      <c r="C9" s="211"/>
      <c r="D9" s="212"/>
      <c r="E9" s="235"/>
      <c r="F9" s="235"/>
      <c r="G9" s="235"/>
      <c r="H9" s="235"/>
      <c r="I9" s="235"/>
      <c r="J9" s="235"/>
      <c r="K9" s="235"/>
      <c r="L9" s="216"/>
      <c r="M9" s="217"/>
      <c r="N9" s="217"/>
      <c r="O9" s="218"/>
      <c r="P9" s="228"/>
      <c r="Q9" s="229"/>
      <c r="R9" s="229"/>
      <c r="S9" s="230"/>
      <c r="T9" s="65"/>
    </row>
    <row r="10" spans="1:20" ht="15.75" customHeight="1">
      <c r="A10" s="204"/>
      <c r="B10" s="205"/>
      <c r="C10" s="205"/>
      <c r="D10" s="206"/>
      <c r="E10" s="213" t="s">
        <v>116</v>
      </c>
      <c r="F10" s="214"/>
      <c r="G10" s="214"/>
      <c r="H10" s="214"/>
      <c r="I10" s="214"/>
      <c r="J10" s="214"/>
      <c r="K10" s="215"/>
      <c r="L10" s="213"/>
      <c r="M10" s="214"/>
      <c r="N10" s="214"/>
      <c r="O10" s="215"/>
      <c r="P10" s="222"/>
      <c r="Q10" s="223"/>
      <c r="R10" s="223"/>
      <c r="S10" s="224"/>
      <c r="T10" s="65"/>
    </row>
    <row r="11" spans="1:20" ht="15.75" customHeight="1">
      <c r="A11" s="207"/>
      <c r="B11" s="208"/>
      <c r="C11" s="208"/>
      <c r="D11" s="209"/>
      <c r="E11" s="216"/>
      <c r="F11" s="217"/>
      <c r="G11" s="217"/>
      <c r="H11" s="217"/>
      <c r="I11" s="217"/>
      <c r="J11" s="217"/>
      <c r="K11" s="218"/>
      <c r="L11" s="219"/>
      <c r="M11" s="220"/>
      <c r="N11" s="220"/>
      <c r="O11" s="221"/>
      <c r="P11" s="225"/>
      <c r="Q11" s="226"/>
      <c r="R11" s="226"/>
      <c r="S11" s="227"/>
      <c r="T11" s="65"/>
    </row>
    <row r="12" spans="1:20" ht="15.75" customHeight="1">
      <c r="A12" s="207"/>
      <c r="B12" s="208"/>
      <c r="C12" s="208"/>
      <c r="D12" s="209"/>
      <c r="E12" s="231" t="s">
        <v>117</v>
      </c>
      <c r="F12" s="232"/>
      <c r="G12" s="232"/>
      <c r="H12" s="232"/>
      <c r="I12" s="232"/>
      <c r="J12" s="232"/>
      <c r="K12" s="233"/>
      <c r="L12" s="219"/>
      <c r="M12" s="220"/>
      <c r="N12" s="220"/>
      <c r="O12" s="221"/>
      <c r="P12" s="225"/>
      <c r="Q12" s="226"/>
      <c r="R12" s="226"/>
      <c r="S12" s="227"/>
      <c r="T12" s="65"/>
    </row>
    <row r="13" spans="1:20" ht="15.75" customHeight="1">
      <c r="A13" s="207"/>
      <c r="B13" s="208"/>
      <c r="C13" s="208"/>
      <c r="D13" s="209"/>
      <c r="E13" s="234"/>
      <c r="F13" s="234"/>
      <c r="G13" s="234"/>
      <c r="H13" s="234"/>
      <c r="I13" s="234"/>
      <c r="J13" s="234"/>
      <c r="K13" s="234"/>
      <c r="L13" s="219"/>
      <c r="M13" s="220"/>
      <c r="N13" s="220"/>
      <c r="O13" s="221"/>
      <c r="P13" s="225"/>
      <c r="Q13" s="226"/>
      <c r="R13" s="226"/>
      <c r="S13" s="227"/>
      <c r="T13" s="65"/>
    </row>
    <row r="14" spans="1:20" ht="15.75" customHeight="1">
      <c r="A14" s="210"/>
      <c r="B14" s="211"/>
      <c r="C14" s="211"/>
      <c r="D14" s="212"/>
      <c r="E14" s="235"/>
      <c r="F14" s="235"/>
      <c r="G14" s="235"/>
      <c r="H14" s="235"/>
      <c r="I14" s="235"/>
      <c r="J14" s="235"/>
      <c r="K14" s="235"/>
      <c r="L14" s="216"/>
      <c r="M14" s="217"/>
      <c r="N14" s="217"/>
      <c r="O14" s="218"/>
      <c r="P14" s="228"/>
      <c r="Q14" s="229"/>
      <c r="R14" s="229"/>
      <c r="S14" s="230"/>
      <c r="T14" s="65"/>
    </row>
    <row r="15" spans="1:20" ht="15.75" customHeight="1">
      <c r="A15" s="204"/>
      <c r="B15" s="205"/>
      <c r="C15" s="205"/>
      <c r="D15" s="206"/>
      <c r="E15" s="213" t="s">
        <v>116</v>
      </c>
      <c r="F15" s="214"/>
      <c r="G15" s="214"/>
      <c r="H15" s="214"/>
      <c r="I15" s="214"/>
      <c r="J15" s="214"/>
      <c r="K15" s="215"/>
      <c r="L15" s="213"/>
      <c r="M15" s="214"/>
      <c r="N15" s="214"/>
      <c r="O15" s="215"/>
      <c r="P15" s="222"/>
      <c r="Q15" s="223"/>
      <c r="R15" s="223"/>
      <c r="S15" s="224"/>
      <c r="T15" s="65"/>
    </row>
    <row r="16" spans="1:20" ht="15.75" customHeight="1">
      <c r="A16" s="207"/>
      <c r="B16" s="208"/>
      <c r="C16" s="208"/>
      <c r="D16" s="209"/>
      <c r="E16" s="216"/>
      <c r="F16" s="217"/>
      <c r="G16" s="217"/>
      <c r="H16" s="217"/>
      <c r="I16" s="217"/>
      <c r="J16" s="217"/>
      <c r="K16" s="218"/>
      <c r="L16" s="219"/>
      <c r="M16" s="220"/>
      <c r="N16" s="220"/>
      <c r="O16" s="221"/>
      <c r="P16" s="225"/>
      <c r="Q16" s="226"/>
      <c r="R16" s="226"/>
      <c r="S16" s="227"/>
      <c r="T16" s="65"/>
    </row>
    <row r="17" spans="1:20" ht="15.75" customHeight="1">
      <c r="A17" s="207"/>
      <c r="B17" s="208"/>
      <c r="C17" s="208"/>
      <c r="D17" s="209"/>
      <c r="E17" s="231" t="s">
        <v>117</v>
      </c>
      <c r="F17" s="232"/>
      <c r="G17" s="232"/>
      <c r="H17" s="232"/>
      <c r="I17" s="232"/>
      <c r="J17" s="232"/>
      <c r="K17" s="233"/>
      <c r="L17" s="219"/>
      <c r="M17" s="220"/>
      <c r="N17" s="220"/>
      <c r="O17" s="221"/>
      <c r="P17" s="225"/>
      <c r="Q17" s="226"/>
      <c r="R17" s="226"/>
      <c r="S17" s="227"/>
      <c r="T17" s="65"/>
    </row>
    <row r="18" spans="1:20" ht="15.75" customHeight="1">
      <c r="A18" s="207"/>
      <c r="B18" s="208"/>
      <c r="C18" s="208"/>
      <c r="D18" s="209"/>
      <c r="E18" s="234"/>
      <c r="F18" s="234"/>
      <c r="G18" s="234"/>
      <c r="H18" s="234"/>
      <c r="I18" s="234"/>
      <c r="J18" s="234"/>
      <c r="K18" s="234"/>
      <c r="L18" s="219"/>
      <c r="M18" s="220"/>
      <c r="N18" s="220"/>
      <c r="O18" s="221"/>
      <c r="P18" s="225"/>
      <c r="Q18" s="226"/>
      <c r="R18" s="226"/>
      <c r="S18" s="227"/>
      <c r="T18" s="65"/>
    </row>
    <row r="19" spans="1:20" ht="15.75" customHeight="1">
      <c r="A19" s="210"/>
      <c r="B19" s="211"/>
      <c r="C19" s="211"/>
      <c r="D19" s="212"/>
      <c r="E19" s="235"/>
      <c r="F19" s="235"/>
      <c r="G19" s="235"/>
      <c r="H19" s="235"/>
      <c r="I19" s="235"/>
      <c r="J19" s="235"/>
      <c r="K19" s="235"/>
      <c r="L19" s="216"/>
      <c r="M19" s="217"/>
      <c r="N19" s="217"/>
      <c r="O19" s="218"/>
      <c r="P19" s="228"/>
      <c r="Q19" s="229"/>
      <c r="R19" s="229"/>
      <c r="S19" s="230"/>
      <c r="T19" s="65"/>
    </row>
    <row r="20" spans="1:20" ht="15.75" customHeight="1">
      <c r="A20" s="204"/>
      <c r="B20" s="205"/>
      <c r="C20" s="205"/>
      <c r="D20" s="206"/>
      <c r="E20" s="213" t="s">
        <v>116</v>
      </c>
      <c r="F20" s="214"/>
      <c r="G20" s="214"/>
      <c r="H20" s="214"/>
      <c r="I20" s="214"/>
      <c r="J20" s="214"/>
      <c r="K20" s="215"/>
      <c r="L20" s="236"/>
      <c r="M20" s="214"/>
      <c r="N20" s="214"/>
      <c r="O20" s="215"/>
      <c r="P20" s="222"/>
      <c r="Q20" s="223"/>
      <c r="R20" s="223"/>
      <c r="S20" s="224"/>
      <c r="T20" s="65"/>
    </row>
    <row r="21" spans="1:20" ht="15.75" customHeight="1">
      <c r="A21" s="207"/>
      <c r="B21" s="208"/>
      <c r="C21" s="208"/>
      <c r="D21" s="209"/>
      <c r="E21" s="216"/>
      <c r="F21" s="217"/>
      <c r="G21" s="217"/>
      <c r="H21" s="217"/>
      <c r="I21" s="217"/>
      <c r="J21" s="217"/>
      <c r="K21" s="218"/>
      <c r="L21" s="219"/>
      <c r="M21" s="220"/>
      <c r="N21" s="220"/>
      <c r="O21" s="221"/>
      <c r="P21" s="225"/>
      <c r="Q21" s="226"/>
      <c r="R21" s="226"/>
      <c r="S21" s="227"/>
      <c r="T21" s="65"/>
    </row>
    <row r="22" spans="1:20" ht="15.75" customHeight="1">
      <c r="A22" s="207"/>
      <c r="B22" s="208"/>
      <c r="C22" s="208"/>
      <c r="D22" s="209"/>
      <c r="E22" s="231" t="s">
        <v>117</v>
      </c>
      <c r="F22" s="232"/>
      <c r="G22" s="232"/>
      <c r="H22" s="232"/>
      <c r="I22" s="232"/>
      <c r="J22" s="232"/>
      <c r="K22" s="233"/>
      <c r="L22" s="219"/>
      <c r="M22" s="220"/>
      <c r="N22" s="220"/>
      <c r="O22" s="221"/>
      <c r="P22" s="225"/>
      <c r="Q22" s="226"/>
      <c r="R22" s="226"/>
      <c r="S22" s="227"/>
      <c r="T22" s="65"/>
    </row>
    <row r="23" spans="1:20" ht="15.75" customHeight="1">
      <c r="A23" s="207"/>
      <c r="B23" s="208"/>
      <c r="C23" s="208"/>
      <c r="D23" s="209"/>
      <c r="E23" s="234"/>
      <c r="F23" s="234"/>
      <c r="G23" s="234"/>
      <c r="H23" s="234"/>
      <c r="I23" s="234"/>
      <c r="J23" s="234"/>
      <c r="K23" s="234"/>
      <c r="L23" s="219"/>
      <c r="M23" s="220"/>
      <c r="N23" s="220"/>
      <c r="O23" s="221"/>
      <c r="P23" s="225"/>
      <c r="Q23" s="226"/>
      <c r="R23" s="226"/>
      <c r="S23" s="227"/>
      <c r="T23" s="65"/>
    </row>
    <row r="24" spans="1:20" ht="15.75" customHeight="1">
      <c r="A24" s="210"/>
      <c r="B24" s="211"/>
      <c r="C24" s="211"/>
      <c r="D24" s="212"/>
      <c r="E24" s="235"/>
      <c r="F24" s="235"/>
      <c r="G24" s="235"/>
      <c r="H24" s="235"/>
      <c r="I24" s="235"/>
      <c r="J24" s="235"/>
      <c r="K24" s="235"/>
      <c r="L24" s="216"/>
      <c r="M24" s="217"/>
      <c r="N24" s="217"/>
      <c r="O24" s="218"/>
      <c r="P24" s="228"/>
      <c r="Q24" s="229"/>
      <c r="R24" s="229"/>
      <c r="S24" s="230"/>
      <c r="T24" s="65"/>
    </row>
    <row r="25" spans="1:20" ht="15.75" customHeight="1">
      <c r="A25" s="204"/>
      <c r="B25" s="205"/>
      <c r="C25" s="205"/>
      <c r="D25" s="206"/>
      <c r="E25" s="213" t="s">
        <v>116</v>
      </c>
      <c r="F25" s="214"/>
      <c r="G25" s="214"/>
      <c r="H25" s="214"/>
      <c r="I25" s="214"/>
      <c r="J25" s="214"/>
      <c r="K25" s="215"/>
      <c r="L25" s="213"/>
      <c r="M25" s="214"/>
      <c r="N25" s="214"/>
      <c r="O25" s="215"/>
      <c r="P25" s="222"/>
      <c r="Q25" s="223"/>
      <c r="R25" s="223"/>
      <c r="S25" s="224"/>
      <c r="T25" s="65"/>
    </row>
    <row r="26" spans="1:20" ht="15.75" customHeight="1">
      <c r="A26" s="207"/>
      <c r="B26" s="208"/>
      <c r="C26" s="208"/>
      <c r="D26" s="209"/>
      <c r="E26" s="216"/>
      <c r="F26" s="217"/>
      <c r="G26" s="217"/>
      <c r="H26" s="217"/>
      <c r="I26" s="217"/>
      <c r="J26" s="217"/>
      <c r="K26" s="218"/>
      <c r="L26" s="219"/>
      <c r="M26" s="220"/>
      <c r="N26" s="220"/>
      <c r="O26" s="221"/>
      <c r="P26" s="225"/>
      <c r="Q26" s="226"/>
      <c r="R26" s="226"/>
      <c r="S26" s="227"/>
      <c r="T26" s="65"/>
    </row>
    <row r="27" spans="1:20" ht="15.75" customHeight="1">
      <c r="A27" s="207"/>
      <c r="B27" s="208"/>
      <c r="C27" s="208"/>
      <c r="D27" s="209"/>
      <c r="E27" s="231" t="s">
        <v>117</v>
      </c>
      <c r="F27" s="232"/>
      <c r="G27" s="232"/>
      <c r="H27" s="232"/>
      <c r="I27" s="232"/>
      <c r="J27" s="232"/>
      <c r="K27" s="233"/>
      <c r="L27" s="219"/>
      <c r="M27" s="220"/>
      <c r="N27" s="220"/>
      <c r="O27" s="221"/>
      <c r="P27" s="225"/>
      <c r="Q27" s="226"/>
      <c r="R27" s="226"/>
      <c r="S27" s="227"/>
      <c r="T27" s="65"/>
    </row>
    <row r="28" spans="1:20" ht="15.75" customHeight="1">
      <c r="A28" s="207"/>
      <c r="B28" s="208"/>
      <c r="C28" s="208"/>
      <c r="D28" s="209"/>
      <c r="E28" s="234"/>
      <c r="F28" s="234"/>
      <c r="G28" s="234"/>
      <c r="H28" s="234"/>
      <c r="I28" s="234"/>
      <c r="J28" s="234"/>
      <c r="K28" s="234"/>
      <c r="L28" s="219"/>
      <c r="M28" s="220"/>
      <c r="N28" s="220"/>
      <c r="O28" s="221"/>
      <c r="P28" s="225"/>
      <c r="Q28" s="226"/>
      <c r="R28" s="226"/>
      <c r="S28" s="227"/>
      <c r="T28" s="65"/>
    </row>
    <row r="29" spans="1:20" ht="15.75" customHeight="1">
      <c r="A29" s="210"/>
      <c r="B29" s="211"/>
      <c r="C29" s="211"/>
      <c r="D29" s="212"/>
      <c r="E29" s="235"/>
      <c r="F29" s="235"/>
      <c r="G29" s="235"/>
      <c r="H29" s="235"/>
      <c r="I29" s="235"/>
      <c r="J29" s="235"/>
      <c r="K29" s="235"/>
      <c r="L29" s="216"/>
      <c r="M29" s="217"/>
      <c r="N29" s="217"/>
      <c r="O29" s="218"/>
      <c r="P29" s="228"/>
      <c r="Q29" s="229"/>
      <c r="R29" s="229"/>
      <c r="S29" s="230"/>
      <c r="T29" s="65"/>
    </row>
    <row r="30" spans="1:20" ht="15.75" customHeight="1">
      <c r="A30" s="204"/>
      <c r="B30" s="205"/>
      <c r="C30" s="205"/>
      <c r="D30" s="206"/>
      <c r="E30" s="213" t="s">
        <v>116</v>
      </c>
      <c r="F30" s="214"/>
      <c r="G30" s="214"/>
      <c r="H30" s="214"/>
      <c r="I30" s="214"/>
      <c r="J30" s="214"/>
      <c r="K30" s="215"/>
      <c r="L30" s="213"/>
      <c r="M30" s="214"/>
      <c r="N30" s="214"/>
      <c r="O30" s="215"/>
      <c r="P30" s="222"/>
      <c r="Q30" s="223"/>
      <c r="R30" s="223"/>
      <c r="S30" s="224"/>
      <c r="T30" s="65"/>
    </row>
    <row r="31" spans="1:20" ht="15.75" customHeight="1">
      <c r="A31" s="207"/>
      <c r="B31" s="208"/>
      <c r="C31" s="208"/>
      <c r="D31" s="209"/>
      <c r="E31" s="216"/>
      <c r="F31" s="217"/>
      <c r="G31" s="217"/>
      <c r="H31" s="217"/>
      <c r="I31" s="217"/>
      <c r="J31" s="217"/>
      <c r="K31" s="218"/>
      <c r="L31" s="219"/>
      <c r="M31" s="220"/>
      <c r="N31" s="220"/>
      <c r="O31" s="221"/>
      <c r="P31" s="225"/>
      <c r="Q31" s="226"/>
      <c r="R31" s="226"/>
      <c r="S31" s="227"/>
      <c r="T31" s="65"/>
    </row>
    <row r="32" spans="1:20" ht="15.75" customHeight="1">
      <c r="A32" s="207"/>
      <c r="B32" s="208"/>
      <c r="C32" s="208"/>
      <c r="D32" s="209"/>
      <c r="E32" s="231" t="s">
        <v>117</v>
      </c>
      <c r="F32" s="232"/>
      <c r="G32" s="232"/>
      <c r="H32" s="232"/>
      <c r="I32" s="232"/>
      <c r="J32" s="232"/>
      <c r="K32" s="233"/>
      <c r="L32" s="219"/>
      <c r="M32" s="220"/>
      <c r="N32" s="220"/>
      <c r="O32" s="221"/>
      <c r="P32" s="225"/>
      <c r="Q32" s="226"/>
      <c r="R32" s="226"/>
      <c r="S32" s="227"/>
      <c r="T32" s="65"/>
    </row>
    <row r="33" spans="1:20" ht="15.75" customHeight="1">
      <c r="A33" s="207"/>
      <c r="B33" s="208"/>
      <c r="C33" s="208"/>
      <c r="D33" s="209"/>
      <c r="E33" s="234"/>
      <c r="F33" s="234"/>
      <c r="G33" s="234"/>
      <c r="H33" s="234"/>
      <c r="I33" s="234"/>
      <c r="J33" s="234"/>
      <c r="K33" s="234"/>
      <c r="L33" s="219"/>
      <c r="M33" s="220"/>
      <c r="N33" s="220"/>
      <c r="O33" s="221"/>
      <c r="P33" s="225"/>
      <c r="Q33" s="226"/>
      <c r="R33" s="226"/>
      <c r="S33" s="227"/>
      <c r="T33" s="65"/>
    </row>
    <row r="34" spans="1:20" ht="15.75" customHeight="1">
      <c r="A34" s="210"/>
      <c r="B34" s="211"/>
      <c r="C34" s="211"/>
      <c r="D34" s="212"/>
      <c r="E34" s="235"/>
      <c r="F34" s="235"/>
      <c r="G34" s="235"/>
      <c r="H34" s="235"/>
      <c r="I34" s="235"/>
      <c r="J34" s="235"/>
      <c r="K34" s="235"/>
      <c r="L34" s="216"/>
      <c r="M34" s="217"/>
      <c r="N34" s="217"/>
      <c r="O34" s="218"/>
      <c r="P34" s="228"/>
      <c r="Q34" s="229"/>
      <c r="R34" s="229"/>
      <c r="S34" s="230"/>
      <c r="T34" s="65"/>
    </row>
    <row r="35" spans="1:20" ht="15.75" customHeight="1">
      <c r="A35" s="204"/>
      <c r="B35" s="205"/>
      <c r="C35" s="205"/>
      <c r="D35" s="206"/>
      <c r="E35" s="213" t="s">
        <v>116</v>
      </c>
      <c r="F35" s="214"/>
      <c r="G35" s="214"/>
      <c r="H35" s="214"/>
      <c r="I35" s="214"/>
      <c r="J35" s="214"/>
      <c r="K35" s="215"/>
      <c r="L35" s="213"/>
      <c r="M35" s="214"/>
      <c r="N35" s="214"/>
      <c r="O35" s="215"/>
      <c r="P35" s="222"/>
      <c r="Q35" s="223"/>
      <c r="R35" s="223"/>
      <c r="S35" s="224"/>
      <c r="T35" s="65"/>
    </row>
    <row r="36" spans="1:20" ht="15.75" customHeight="1">
      <c r="A36" s="207"/>
      <c r="B36" s="208"/>
      <c r="C36" s="208"/>
      <c r="D36" s="209"/>
      <c r="E36" s="216"/>
      <c r="F36" s="217"/>
      <c r="G36" s="217"/>
      <c r="H36" s="217"/>
      <c r="I36" s="217"/>
      <c r="J36" s="217"/>
      <c r="K36" s="218"/>
      <c r="L36" s="219"/>
      <c r="M36" s="220"/>
      <c r="N36" s="220"/>
      <c r="O36" s="221"/>
      <c r="P36" s="225"/>
      <c r="Q36" s="226"/>
      <c r="R36" s="226"/>
      <c r="S36" s="227"/>
      <c r="T36" s="65"/>
    </row>
    <row r="37" spans="1:20" ht="15.75" customHeight="1">
      <c r="A37" s="207"/>
      <c r="B37" s="208"/>
      <c r="C37" s="208"/>
      <c r="D37" s="209"/>
      <c r="E37" s="231" t="s">
        <v>117</v>
      </c>
      <c r="F37" s="232"/>
      <c r="G37" s="232"/>
      <c r="H37" s="232"/>
      <c r="I37" s="232"/>
      <c r="J37" s="232"/>
      <c r="K37" s="233"/>
      <c r="L37" s="219"/>
      <c r="M37" s="220"/>
      <c r="N37" s="220"/>
      <c r="O37" s="221"/>
      <c r="P37" s="225"/>
      <c r="Q37" s="226"/>
      <c r="R37" s="226"/>
      <c r="S37" s="227"/>
      <c r="T37" s="65"/>
    </row>
    <row r="38" spans="1:20" ht="15.75" customHeight="1">
      <c r="A38" s="207"/>
      <c r="B38" s="208"/>
      <c r="C38" s="208"/>
      <c r="D38" s="209"/>
      <c r="E38" s="234"/>
      <c r="F38" s="234"/>
      <c r="G38" s="234"/>
      <c r="H38" s="234"/>
      <c r="I38" s="234"/>
      <c r="J38" s="234"/>
      <c r="K38" s="234"/>
      <c r="L38" s="219"/>
      <c r="M38" s="220"/>
      <c r="N38" s="220"/>
      <c r="O38" s="221"/>
      <c r="P38" s="225"/>
      <c r="Q38" s="226"/>
      <c r="R38" s="226"/>
      <c r="S38" s="227"/>
      <c r="T38" s="65"/>
    </row>
    <row r="39" spans="1:19" ht="15.75" customHeight="1">
      <c r="A39" s="210"/>
      <c r="B39" s="211"/>
      <c r="C39" s="211"/>
      <c r="D39" s="212"/>
      <c r="E39" s="235"/>
      <c r="F39" s="235"/>
      <c r="G39" s="235"/>
      <c r="H39" s="235"/>
      <c r="I39" s="235"/>
      <c r="J39" s="235"/>
      <c r="K39" s="235"/>
      <c r="L39" s="216"/>
      <c r="M39" s="217"/>
      <c r="N39" s="217"/>
      <c r="O39" s="218"/>
      <c r="P39" s="228"/>
      <c r="Q39" s="229"/>
      <c r="R39" s="229"/>
      <c r="S39" s="230"/>
    </row>
    <row r="40" spans="1:20" ht="15" customHeight="1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6" t="s">
        <v>54</v>
      </c>
    </row>
    <row r="41" spans="1:29" ht="19.5" customHeight="1" thickBot="1">
      <c r="A41" s="240" t="s">
        <v>118</v>
      </c>
      <c r="B41" s="240"/>
      <c r="C41" s="240"/>
      <c r="D41" s="240"/>
      <c r="E41" s="240"/>
      <c r="F41" s="240"/>
      <c r="G41" s="240"/>
      <c r="H41" s="238">
        <f>IF(SUM(P5:S39)=0,"",SUM(P5:S39))</f>
      </c>
      <c r="I41" s="238"/>
      <c r="J41" s="238"/>
      <c r="K41" s="238"/>
      <c r="L41" s="238"/>
      <c r="M41" s="238"/>
      <c r="N41" s="238"/>
      <c r="O41" s="238"/>
      <c r="P41" s="102" t="s">
        <v>0</v>
      </c>
      <c r="Q41" s="70"/>
      <c r="R41" s="70"/>
      <c r="S41" s="70"/>
      <c r="T41" s="94" t="s">
        <v>157</v>
      </c>
      <c r="AC41" s="65"/>
    </row>
    <row r="42" spans="1:20" ht="13.5" customHeight="1" thickTop="1">
      <c r="A42" s="68"/>
      <c r="B42" s="69"/>
      <c r="C42" s="69"/>
      <c r="D42" s="69"/>
      <c r="E42" s="69"/>
      <c r="F42" s="69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0"/>
      <c r="R42" s="70"/>
      <c r="S42" s="70"/>
      <c r="T42" s="93"/>
    </row>
    <row r="43" spans="1:20" ht="19.5" customHeight="1" thickBot="1">
      <c r="A43" s="241" t="s">
        <v>119</v>
      </c>
      <c r="B43" s="241"/>
      <c r="C43" s="241"/>
      <c r="D43" s="241"/>
      <c r="E43" s="241"/>
      <c r="F43" s="241"/>
      <c r="G43" s="241"/>
      <c r="H43" s="239">
        <f>IF('様式9（整備運営資金計画書）'!T24="","",'様式9（整備運営資金計画書）'!T24)</f>
      </c>
      <c r="I43" s="239"/>
      <c r="J43" s="239"/>
      <c r="K43" s="239"/>
      <c r="L43" s="239"/>
      <c r="M43" s="239"/>
      <c r="N43" s="239"/>
      <c r="O43" s="239"/>
      <c r="P43" s="102" t="s">
        <v>0</v>
      </c>
      <c r="Q43" s="70"/>
      <c r="R43" s="70"/>
      <c r="S43" s="70"/>
      <c r="T43" s="94">
        <f>IF(OR(H43="",H41=""),"",IF(H41&gt;=H43,"○","×"))</f>
      </c>
    </row>
    <row r="44" spans="1:19" ht="27" customHeight="1" thickTop="1">
      <c r="A44" s="237" t="s">
        <v>188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</row>
    <row r="45" spans="1:19" ht="44.25" customHeight="1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</row>
    <row r="46" spans="1:19" ht="27" customHeight="1">
      <c r="A46" s="73"/>
      <c r="B46" s="70"/>
      <c r="C46" s="70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1:19" ht="27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</sheetData>
  <sheetProtection/>
  <mergeCells count="96">
    <mergeCell ref="J8:J9"/>
    <mergeCell ref="K8:K9"/>
    <mergeCell ref="A5:D9"/>
    <mergeCell ref="E5:K6"/>
    <mergeCell ref="L5:O9"/>
    <mergeCell ref="P5:S9"/>
    <mergeCell ref="E7:K7"/>
    <mergeCell ref="E8:E9"/>
    <mergeCell ref="F8:F9"/>
    <mergeCell ref="G8:G9"/>
    <mergeCell ref="H8:H9"/>
    <mergeCell ref="I8:I9"/>
    <mergeCell ref="J18:J19"/>
    <mergeCell ref="K18:K19"/>
    <mergeCell ref="A25:D29"/>
    <mergeCell ref="E25:K26"/>
    <mergeCell ref="A15:D19"/>
    <mergeCell ref="E15:K16"/>
    <mergeCell ref="H23:H24"/>
    <mergeCell ref="I23:I24"/>
    <mergeCell ref="L25:O29"/>
    <mergeCell ref="P25:S29"/>
    <mergeCell ref="E27:K27"/>
    <mergeCell ref="E28:E29"/>
    <mergeCell ref="F28:F29"/>
    <mergeCell ref="G28:G29"/>
    <mergeCell ref="L15:O19"/>
    <mergeCell ref="P15:S19"/>
    <mergeCell ref="E17:K17"/>
    <mergeCell ref="E18:E19"/>
    <mergeCell ref="F18:F19"/>
    <mergeCell ref="G18:G19"/>
    <mergeCell ref="H18:H19"/>
    <mergeCell ref="I18:I19"/>
    <mergeCell ref="A44:S45"/>
    <mergeCell ref="H41:O41"/>
    <mergeCell ref="H43:O43"/>
    <mergeCell ref="M3:N3"/>
    <mergeCell ref="J38:J39"/>
    <mergeCell ref="K38:K39"/>
    <mergeCell ref="A41:G41"/>
    <mergeCell ref="A43:G43"/>
    <mergeCell ref="A35:D39"/>
    <mergeCell ref="E35:K36"/>
    <mergeCell ref="L35:O39"/>
    <mergeCell ref="P35:S39"/>
    <mergeCell ref="E37:K37"/>
    <mergeCell ref="E38:E39"/>
    <mergeCell ref="F38:F39"/>
    <mergeCell ref="G38:G39"/>
    <mergeCell ref="H38:H39"/>
    <mergeCell ref="I38:I39"/>
    <mergeCell ref="L30:O34"/>
    <mergeCell ref="P30:S34"/>
    <mergeCell ref="E32:K32"/>
    <mergeCell ref="E33:E34"/>
    <mergeCell ref="F33:F34"/>
    <mergeCell ref="G33:G34"/>
    <mergeCell ref="H33:H34"/>
    <mergeCell ref="I33:I34"/>
    <mergeCell ref="J33:J34"/>
    <mergeCell ref="K33:K34"/>
    <mergeCell ref="J23:J24"/>
    <mergeCell ref="K23:K24"/>
    <mergeCell ref="A30:D34"/>
    <mergeCell ref="E30:K31"/>
    <mergeCell ref="H28:H29"/>
    <mergeCell ref="I28:I29"/>
    <mergeCell ref="J28:J29"/>
    <mergeCell ref="K28:K29"/>
    <mergeCell ref="J13:J14"/>
    <mergeCell ref="K13:K14"/>
    <mergeCell ref="A20:D24"/>
    <mergeCell ref="E20:K21"/>
    <mergeCell ref="L20:O24"/>
    <mergeCell ref="P20:S24"/>
    <mergeCell ref="E22:K22"/>
    <mergeCell ref="E23:E24"/>
    <mergeCell ref="F23:F24"/>
    <mergeCell ref="G23:G24"/>
    <mergeCell ref="A10:D14"/>
    <mergeCell ref="E10:K11"/>
    <mergeCell ref="L10:O14"/>
    <mergeCell ref="P10:S14"/>
    <mergeCell ref="E12:K12"/>
    <mergeCell ref="E13:E14"/>
    <mergeCell ref="F13:F14"/>
    <mergeCell ref="G13:G14"/>
    <mergeCell ref="H13:H14"/>
    <mergeCell ref="I13:I14"/>
    <mergeCell ref="A1:S1"/>
    <mergeCell ref="O3:S3"/>
    <mergeCell ref="A4:D4"/>
    <mergeCell ref="E4:K4"/>
    <mergeCell ref="L4:O4"/>
    <mergeCell ref="P4:S4"/>
  </mergeCells>
  <printOptions/>
  <pageMargins left="0.5905511811023623" right="0.3937007874015748" top="0.7874015748031497" bottom="0.5905511811023623" header="0.5118110236220472" footer="0.31496062992125984"/>
  <pageSetup horizontalDpi="600" verticalDpi="600" orientation="portrait" paperSize="9" r:id="rId3"/>
  <headerFooter alignWithMargins="0">
    <oddHeader>&amp;L&amp;"ＭＳ 明朝,標準"様式10</oddHeader>
    <oddFooter>&amp;C&amp;P／&amp;N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74" customWidth="1"/>
    <col min="2" max="16" width="9.00390625" style="74" customWidth="1"/>
  </cols>
  <sheetData>
    <row r="1" ht="19.5" customHeight="1">
      <c r="A1" s="74" t="s">
        <v>195</v>
      </c>
    </row>
    <row r="2" spans="1:16" ht="19.5" customHeight="1">
      <c r="A2" s="242" t="s">
        <v>120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1:16" ht="19.5" customHeight="1">
      <c r="A3" s="243" t="s">
        <v>121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</row>
    <row r="4" spans="12:17" ht="19.5" customHeight="1">
      <c r="L4" s="85" t="s">
        <v>152</v>
      </c>
      <c r="M4" s="272">
        <f>IF('様式9（整備運営資金計画書）'!M3="","",'様式9（整備運営資金計画書）'!M3)</f>
      </c>
      <c r="N4" s="272"/>
      <c r="O4" s="272"/>
      <c r="P4" s="75" t="s">
        <v>122</v>
      </c>
      <c r="Q4" t="s">
        <v>181</v>
      </c>
    </row>
    <row r="5" spans="1:16" ht="19.5" customHeight="1">
      <c r="A5" s="244" t="s">
        <v>123</v>
      </c>
      <c r="B5" s="245" t="s">
        <v>124</v>
      </c>
      <c r="C5" s="246" t="s">
        <v>125</v>
      </c>
      <c r="D5" s="76"/>
      <c r="E5" s="77"/>
      <c r="F5" s="78"/>
      <c r="G5" s="247" t="s">
        <v>126</v>
      </c>
      <c r="H5" s="249" t="s">
        <v>127</v>
      </c>
      <c r="I5" s="245" t="s">
        <v>128</v>
      </c>
      <c r="J5" s="245" t="s">
        <v>129</v>
      </c>
      <c r="K5" s="245"/>
      <c r="L5" s="245" t="s">
        <v>130</v>
      </c>
      <c r="M5" s="245" t="s">
        <v>131</v>
      </c>
      <c r="N5" s="245" t="s">
        <v>132</v>
      </c>
      <c r="O5" s="245"/>
      <c r="P5" s="245"/>
    </row>
    <row r="6" spans="1:16" ht="19.5" customHeight="1">
      <c r="A6" s="244"/>
      <c r="B6" s="245"/>
      <c r="C6" s="246"/>
      <c r="D6" s="250" t="s">
        <v>133</v>
      </c>
      <c r="E6" s="251" t="s">
        <v>134</v>
      </c>
      <c r="F6" s="252" t="s">
        <v>135</v>
      </c>
      <c r="G6" s="248"/>
      <c r="H6" s="249"/>
      <c r="I6" s="245"/>
      <c r="J6" s="249" t="s">
        <v>136</v>
      </c>
      <c r="K6" s="249" t="s">
        <v>137</v>
      </c>
      <c r="L6" s="245"/>
      <c r="M6" s="245"/>
      <c r="N6" s="245" t="s">
        <v>138</v>
      </c>
      <c r="O6" s="249" t="s">
        <v>139</v>
      </c>
      <c r="P6" s="245" t="s">
        <v>140</v>
      </c>
    </row>
    <row r="7" spans="1:16" ht="19.5" customHeight="1">
      <c r="A7" s="244"/>
      <c r="B7" s="245"/>
      <c r="C7" s="246"/>
      <c r="D7" s="250"/>
      <c r="E7" s="251"/>
      <c r="F7" s="252"/>
      <c r="G7" s="253" t="s">
        <v>141</v>
      </c>
      <c r="H7" s="245"/>
      <c r="I7" s="245"/>
      <c r="J7" s="249"/>
      <c r="K7" s="249"/>
      <c r="L7" s="245"/>
      <c r="M7" s="245"/>
      <c r="N7" s="245"/>
      <c r="O7" s="249"/>
      <c r="P7" s="245"/>
    </row>
    <row r="8" spans="1:16" ht="19.5" customHeight="1">
      <c r="A8" s="244"/>
      <c r="B8" s="245"/>
      <c r="C8" s="246"/>
      <c r="D8" s="79" t="s">
        <v>142</v>
      </c>
      <c r="E8" s="80" t="s">
        <v>143</v>
      </c>
      <c r="F8" s="81" t="s">
        <v>144</v>
      </c>
      <c r="G8" s="254"/>
      <c r="H8" s="245"/>
      <c r="I8" s="245"/>
      <c r="J8" s="249"/>
      <c r="K8" s="249"/>
      <c r="L8" s="245"/>
      <c r="M8" s="245"/>
      <c r="N8" s="245"/>
      <c r="O8" s="249"/>
      <c r="P8" s="245"/>
    </row>
    <row r="9" spans="1:16" ht="12" customHeight="1">
      <c r="A9" s="244" t="s">
        <v>145</v>
      </c>
      <c r="B9" s="255"/>
      <c r="C9" s="255"/>
      <c r="D9" s="256"/>
      <c r="E9" s="256"/>
      <c r="F9" s="258"/>
      <c r="G9" s="82">
        <f>D9+E9-F9</f>
        <v>0</v>
      </c>
      <c r="H9" s="260"/>
      <c r="I9" s="261"/>
      <c r="J9" s="257"/>
      <c r="K9" s="257"/>
      <c r="L9" s="255"/>
      <c r="M9" s="255"/>
      <c r="N9" s="255"/>
      <c r="O9" s="255"/>
      <c r="P9" s="255"/>
    </row>
    <row r="10" spans="1:16" ht="12" customHeight="1">
      <c r="A10" s="244"/>
      <c r="B10" s="255"/>
      <c r="C10" s="255"/>
      <c r="D10" s="257"/>
      <c r="E10" s="257"/>
      <c r="F10" s="259"/>
      <c r="G10" s="83"/>
      <c r="H10" s="260"/>
      <c r="I10" s="261"/>
      <c r="J10" s="257"/>
      <c r="K10" s="257"/>
      <c r="L10" s="255"/>
      <c r="M10" s="255"/>
      <c r="N10" s="255"/>
      <c r="O10" s="255"/>
      <c r="P10" s="255"/>
    </row>
    <row r="11" spans="1:16" ht="12" customHeight="1">
      <c r="A11" s="244"/>
      <c r="B11" s="255"/>
      <c r="C11" s="255"/>
      <c r="D11" s="257"/>
      <c r="E11" s="257"/>
      <c r="F11" s="257"/>
      <c r="G11" s="82">
        <f>D11+E11-F11</f>
        <v>0</v>
      </c>
      <c r="H11" s="257"/>
      <c r="I11" s="261"/>
      <c r="J11" s="257"/>
      <c r="K11" s="257"/>
      <c r="L11" s="255"/>
      <c r="M11" s="255"/>
      <c r="N11" s="255"/>
      <c r="O11" s="255"/>
      <c r="P11" s="255"/>
    </row>
    <row r="12" spans="1:16" ht="12" customHeight="1">
      <c r="A12" s="244"/>
      <c r="B12" s="255"/>
      <c r="C12" s="255"/>
      <c r="D12" s="257"/>
      <c r="E12" s="257"/>
      <c r="F12" s="257"/>
      <c r="G12" s="83"/>
      <c r="H12" s="257"/>
      <c r="I12" s="261"/>
      <c r="J12" s="257"/>
      <c r="K12" s="257"/>
      <c r="L12" s="255"/>
      <c r="M12" s="255"/>
      <c r="N12" s="255"/>
      <c r="O12" s="255"/>
      <c r="P12" s="255"/>
    </row>
    <row r="13" spans="1:16" ht="12" customHeight="1">
      <c r="A13" s="244"/>
      <c r="B13" s="255"/>
      <c r="C13" s="255"/>
      <c r="D13" s="257"/>
      <c r="E13" s="257"/>
      <c r="F13" s="257"/>
      <c r="G13" s="82">
        <f>D13+E13-F13</f>
        <v>0</v>
      </c>
      <c r="H13" s="257"/>
      <c r="I13" s="261"/>
      <c r="J13" s="257"/>
      <c r="K13" s="257"/>
      <c r="L13" s="255"/>
      <c r="M13" s="255"/>
      <c r="N13" s="255"/>
      <c r="O13" s="255"/>
      <c r="P13" s="255"/>
    </row>
    <row r="14" spans="1:16" ht="12" customHeight="1">
      <c r="A14" s="244"/>
      <c r="B14" s="255"/>
      <c r="C14" s="255"/>
      <c r="D14" s="257"/>
      <c r="E14" s="257"/>
      <c r="F14" s="257"/>
      <c r="G14" s="83"/>
      <c r="H14" s="257"/>
      <c r="I14" s="261"/>
      <c r="J14" s="257"/>
      <c r="K14" s="257"/>
      <c r="L14" s="255"/>
      <c r="M14" s="255"/>
      <c r="N14" s="255"/>
      <c r="O14" s="255"/>
      <c r="P14" s="255"/>
    </row>
    <row r="15" spans="1:16" ht="12" customHeight="1">
      <c r="A15" s="244"/>
      <c r="B15" s="255"/>
      <c r="C15" s="255"/>
      <c r="D15" s="257"/>
      <c r="E15" s="257"/>
      <c r="F15" s="257"/>
      <c r="G15" s="82">
        <f>D15+E15-F15</f>
        <v>0</v>
      </c>
      <c r="H15" s="257"/>
      <c r="I15" s="261"/>
      <c r="J15" s="257"/>
      <c r="K15" s="257"/>
      <c r="L15" s="255"/>
      <c r="M15" s="255"/>
      <c r="N15" s="255"/>
      <c r="O15" s="255"/>
      <c r="P15" s="255"/>
    </row>
    <row r="16" spans="1:16" ht="12" customHeight="1">
      <c r="A16" s="244"/>
      <c r="B16" s="255"/>
      <c r="C16" s="255"/>
      <c r="D16" s="257"/>
      <c r="E16" s="257"/>
      <c r="F16" s="257"/>
      <c r="G16" s="83"/>
      <c r="H16" s="257"/>
      <c r="I16" s="261"/>
      <c r="J16" s="257"/>
      <c r="K16" s="257"/>
      <c r="L16" s="255"/>
      <c r="M16" s="255"/>
      <c r="N16" s="255"/>
      <c r="O16" s="255"/>
      <c r="P16" s="255"/>
    </row>
    <row r="17" spans="1:16" ht="12" customHeight="1">
      <c r="A17" s="244"/>
      <c r="B17" s="255"/>
      <c r="C17" s="255"/>
      <c r="D17" s="257"/>
      <c r="E17" s="257"/>
      <c r="F17" s="257"/>
      <c r="G17" s="82">
        <f>D17+E17-F17</f>
        <v>0</v>
      </c>
      <c r="H17" s="257"/>
      <c r="I17" s="261"/>
      <c r="J17" s="257"/>
      <c r="K17" s="257"/>
      <c r="L17" s="255"/>
      <c r="M17" s="255"/>
      <c r="N17" s="255"/>
      <c r="O17" s="255"/>
      <c r="P17" s="255"/>
    </row>
    <row r="18" spans="1:16" ht="12" customHeight="1">
      <c r="A18" s="244"/>
      <c r="B18" s="255"/>
      <c r="C18" s="255"/>
      <c r="D18" s="257"/>
      <c r="E18" s="257"/>
      <c r="F18" s="257"/>
      <c r="G18" s="83"/>
      <c r="H18" s="257"/>
      <c r="I18" s="261"/>
      <c r="J18" s="257"/>
      <c r="K18" s="257"/>
      <c r="L18" s="255"/>
      <c r="M18" s="255"/>
      <c r="N18" s="255"/>
      <c r="O18" s="255"/>
      <c r="P18" s="255"/>
    </row>
    <row r="19" spans="1:16" ht="12" customHeight="1">
      <c r="A19" s="244"/>
      <c r="B19" s="245" t="s">
        <v>146</v>
      </c>
      <c r="C19" s="245"/>
      <c r="D19" s="262">
        <f>SUM(D9:D18)</f>
        <v>0</v>
      </c>
      <c r="E19" s="262">
        <f>SUM(E9:E18)</f>
        <v>0</v>
      </c>
      <c r="F19" s="262">
        <f>SUM(F9:F18)</f>
        <v>0</v>
      </c>
      <c r="G19" s="82">
        <f>G9+G11+G13+G15+G17</f>
        <v>0</v>
      </c>
      <c r="H19" s="262">
        <f>SUM(H9:H18)</f>
        <v>0</v>
      </c>
      <c r="I19" s="264" t="s">
        <v>147</v>
      </c>
      <c r="J19" s="262">
        <f>SUM(J9:J18)</f>
        <v>0</v>
      </c>
      <c r="K19" s="262">
        <f>SUM(K9:K18)</f>
        <v>0</v>
      </c>
      <c r="L19" s="266" t="s">
        <v>147</v>
      </c>
      <c r="M19" s="266" t="s">
        <v>148</v>
      </c>
      <c r="N19" s="266" t="s">
        <v>148</v>
      </c>
      <c r="O19" s="266" t="s">
        <v>148</v>
      </c>
      <c r="P19" s="266" t="s">
        <v>148</v>
      </c>
    </row>
    <row r="20" spans="1:16" ht="12" customHeight="1">
      <c r="A20" s="244"/>
      <c r="B20" s="245"/>
      <c r="C20" s="245"/>
      <c r="D20" s="263"/>
      <c r="E20" s="263"/>
      <c r="F20" s="263"/>
      <c r="G20" s="84">
        <f>G10+G12+G14+G16+G18</f>
        <v>0</v>
      </c>
      <c r="H20" s="263"/>
      <c r="I20" s="265"/>
      <c r="J20" s="263"/>
      <c r="K20" s="263"/>
      <c r="L20" s="267"/>
      <c r="M20" s="267"/>
      <c r="N20" s="267"/>
      <c r="O20" s="267"/>
      <c r="P20" s="267"/>
    </row>
    <row r="21" spans="1:16" ht="12" customHeight="1">
      <c r="A21" s="244" t="s">
        <v>149</v>
      </c>
      <c r="B21" s="255"/>
      <c r="C21" s="255"/>
      <c r="D21" s="256"/>
      <c r="E21" s="256"/>
      <c r="F21" s="258"/>
      <c r="G21" s="82">
        <f>D21+E21-F21</f>
        <v>0</v>
      </c>
      <c r="H21" s="260"/>
      <c r="I21" s="261"/>
      <c r="J21" s="257"/>
      <c r="K21" s="257"/>
      <c r="L21" s="255"/>
      <c r="M21" s="255"/>
      <c r="N21" s="255"/>
      <c r="O21" s="255"/>
      <c r="P21" s="255"/>
    </row>
    <row r="22" spans="1:16" ht="12" customHeight="1">
      <c r="A22" s="244"/>
      <c r="B22" s="255"/>
      <c r="C22" s="255"/>
      <c r="D22" s="257"/>
      <c r="E22" s="257"/>
      <c r="F22" s="259"/>
      <c r="G22" s="83"/>
      <c r="H22" s="260"/>
      <c r="I22" s="261"/>
      <c r="J22" s="257"/>
      <c r="K22" s="257"/>
      <c r="L22" s="255"/>
      <c r="M22" s="255"/>
      <c r="N22" s="255"/>
      <c r="O22" s="255"/>
      <c r="P22" s="255"/>
    </row>
    <row r="23" spans="1:16" ht="12" customHeight="1">
      <c r="A23" s="244"/>
      <c r="B23" s="255"/>
      <c r="C23" s="255"/>
      <c r="D23" s="257"/>
      <c r="E23" s="257"/>
      <c r="F23" s="257"/>
      <c r="G23" s="82">
        <f>D23+E23-F23</f>
        <v>0</v>
      </c>
      <c r="H23" s="257"/>
      <c r="I23" s="261"/>
      <c r="J23" s="257"/>
      <c r="K23" s="257"/>
      <c r="L23" s="255"/>
      <c r="M23" s="255"/>
      <c r="N23" s="255"/>
      <c r="O23" s="255"/>
      <c r="P23" s="255"/>
    </row>
    <row r="24" spans="1:16" ht="12" customHeight="1">
      <c r="A24" s="244"/>
      <c r="B24" s="255"/>
      <c r="C24" s="255"/>
      <c r="D24" s="257"/>
      <c r="E24" s="257"/>
      <c r="F24" s="257"/>
      <c r="G24" s="83"/>
      <c r="H24" s="257"/>
      <c r="I24" s="261"/>
      <c r="J24" s="257"/>
      <c r="K24" s="257"/>
      <c r="L24" s="255"/>
      <c r="M24" s="255"/>
      <c r="N24" s="255"/>
      <c r="O24" s="255"/>
      <c r="P24" s="255"/>
    </row>
    <row r="25" spans="1:16" ht="12" customHeight="1">
      <c r="A25" s="244"/>
      <c r="B25" s="255"/>
      <c r="C25" s="255"/>
      <c r="D25" s="257"/>
      <c r="E25" s="257"/>
      <c r="F25" s="257"/>
      <c r="G25" s="82">
        <f>D25+E25-F25</f>
        <v>0</v>
      </c>
      <c r="H25" s="257"/>
      <c r="I25" s="261"/>
      <c r="J25" s="257"/>
      <c r="K25" s="257"/>
      <c r="L25" s="255"/>
      <c r="M25" s="255"/>
      <c r="N25" s="255"/>
      <c r="O25" s="255"/>
      <c r="P25" s="255"/>
    </row>
    <row r="26" spans="1:16" ht="12" customHeight="1">
      <c r="A26" s="244"/>
      <c r="B26" s="255"/>
      <c r="C26" s="255"/>
      <c r="D26" s="257"/>
      <c r="E26" s="257"/>
      <c r="F26" s="257"/>
      <c r="G26" s="83"/>
      <c r="H26" s="257"/>
      <c r="I26" s="261"/>
      <c r="J26" s="257"/>
      <c r="K26" s="257"/>
      <c r="L26" s="255"/>
      <c r="M26" s="255"/>
      <c r="N26" s="255"/>
      <c r="O26" s="255"/>
      <c r="P26" s="255"/>
    </row>
    <row r="27" spans="1:16" ht="12" customHeight="1">
      <c r="A27" s="244"/>
      <c r="B27" s="255"/>
      <c r="C27" s="255"/>
      <c r="D27" s="257"/>
      <c r="E27" s="257"/>
      <c r="F27" s="257"/>
      <c r="G27" s="82">
        <f>D27+E27-F27</f>
        <v>0</v>
      </c>
      <c r="H27" s="257"/>
      <c r="I27" s="261"/>
      <c r="J27" s="257"/>
      <c r="K27" s="257"/>
      <c r="L27" s="255"/>
      <c r="M27" s="255"/>
      <c r="N27" s="255"/>
      <c r="O27" s="255"/>
      <c r="P27" s="255"/>
    </row>
    <row r="28" spans="1:16" ht="12" customHeight="1">
      <c r="A28" s="244"/>
      <c r="B28" s="255"/>
      <c r="C28" s="255"/>
      <c r="D28" s="257"/>
      <c r="E28" s="257"/>
      <c r="F28" s="257"/>
      <c r="G28" s="83"/>
      <c r="H28" s="257"/>
      <c r="I28" s="261"/>
      <c r="J28" s="257"/>
      <c r="K28" s="257"/>
      <c r="L28" s="255"/>
      <c r="M28" s="255"/>
      <c r="N28" s="255"/>
      <c r="O28" s="255"/>
      <c r="P28" s="255"/>
    </row>
    <row r="29" spans="1:16" ht="12" customHeight="1">
      <c r="A29" s="244"/>
      <c r="B29" s="255"/>
      <c r="C29" s="255"/>
      <c r="D29" s="257"/>
      <c r="E29" s="257"/>
      <c r="F29" s="257"/>
      <c r="G29" s="82">
        <f>D29+E29-F29</f>
        <v>0</v>
      </c>
      <c r="H29" s="257"/>
      <c r="I29" s="261"/>
      <c r="J29" s="257"/>
      <c r="K29" s="257"/>
      <c r="L29" s="255"/>
      <c r="M29" s="255"/>
      <c r="N29" s="255"/>
      <c r="O29" s="255"/>
      <c r="P29" s="255"/>
    </row>
    <row r="30" spans="1:16" ht="12" customHeight="1">
      <c r="A30" s="244"/>
      <c r="B30" s="255"/>
      <c r="C30" s="255"/>
      <c r="D30" s="257"/>
      <c r="E30" s="257"/>
      <c r="F30" s="257"/>
      <c r="G30" s="83"/>
      <c r="H30" s="257"/>
      <c r="I30" s="261"/>
      <c r="J30" s="257"/>
      <c r="K30" s="257"/>
      <c r="L30" s="255"/>
      <c r="M30" s="255"/>
      <c r="N30" s="255"/>
      <c r="O30" s="255"/>
      <c r="P30" s="255"/>
    </row>
    <row r="31" spans="1:16" ht="12" customHeight="1">
      <c r="A31" s="244"/>
      <c r="B31" s="245" t="s">
        <v>146</v>
      </c>
      <c r="C31" s="245"/>
      <c r="D31" s="262">
        <f>SUM(D21:D30)</f>
        <v>0</v>
      </c>
      <c r="E31" s="262">
        <f>SUM(E21:E30)</f>
        <v>0</v>
      </c>
      <c r="F31" s="262">
        <f>SUM(F21:F30)</f>
        <v>0</v>
      </c>
      <c r="G31" s="82">
        <f>G21+G23+G25+G27+G29</f>
        <v>0</v>
      </c>
      <c r="H31" s="262">
        <f>SUM(H21:H30)</f>
        <v>0</v>
      </c>
      <c r="I31" s="264" t="s">
        <v>147</v>
      </c>
      <c r="J31" s="262">
        <f>SUM(J21:J30)</f>
        <v>0</v>
      </c>
      <c r="K31" s="262">
        <f>SUM(K21:K30)</f>
        <v>0</v>
      </c>
      <c r="L31" s="266" t="s">
        <v>148</v>
      </c>
      <c r="M31" s="266" t="s">
        <v>148</v>
      </c>
      <c r="N31" s="266" t="s">
        <v>148</v>
      </c>
      <c r="O31" s="266" t="s">
        <v>148</v>
      </c>
      <c r="P31" s="266" t="s">
        <v>148</v>
      </c>
    </row>
    <row r="32" spans="1:16" ht="12" customHeight="1">
      <c r="A32" s="244"/>
      <c r="B32" s="245"/>
      <c r="C32" s="245"/>
      <c r="D32" s="263"/>
      <c r="E32" s="263"/>
      <c r="F32" s="263"/>
      <c r="G32" s="84">
        <f>G22+G24+G26+G28+G30</f>
        <v>0</v>
      </c>
      <c r="H32" s="263"/>
      <c r="I32" s="265"/>
      <c r="J32" s="263"/>
      <c r="K32" s="263"/>
      <c r="L32" s="267"/>
      <c r="M32" s="267"/>
      <c r="N32" s="267"/>
      <c r="O32" s="267"/>
      <c r="P32" s="267"/>
    </row>
    <row r="33" spans="1:16" ht="12" customHeight="1">
      <c r="A33" s="245" t="s">
        <v>150</v>
      </c>
      <c r="B33" s="245"/>
      <c r="C33" s="245"/>
      <c r="D33" s="270">
        <f>D19+D31</f>
        <v>0</v>
      </c>
      <c r="E33" s="270">
        <f>E19+E31</f>
        <v>0</v>
      </c>
      <c r="F33" s="270">
        <f>F19+F31</f>
        <v>0</v>
      </c>
      <c r="G33" s="82">
        <f>G19+G31</f>
        <v>0</v>
      </c>
      <c r="H33" s="268">
        <f>H19+H31</f>
        <v>0</v>
      </c>
      <c r="I33" s="271" t="s">
        <v>147</v>
      </c>
      <c r="J33" s="268">
        <f>J19+J31</f>
        <v>0</v>
      </c>
      <c r="K33" s="268">
        <f>K19+K31</f>
        <v>0</v>
      </c>
      <c r="L33" s="269" t="s">
        <v>148</v>
      </c>
      <c r="M33" s="269" t="s">
        <v>148</v>
      </c>
      <c r="N33" s="269" t="s">
        <v>148</v>
      </c>
      <c r="O33" s="269" t="s">
        <v>148</v>
      </c>
      <c r="P33" s="269" t="s">
        <v>148</v>
      </c>
    </row>
    <row r="34" spans="1:16" ht="12" customHeight="1">
      <c r="A34" s="245"/>
      <c r="B34" s="245"/>
      <c r="C34" s="245"/>
      <c r="D34" s="270"/>
      <c r="E34" s="270"/>
      <c r="F34" s="270"/>
      <c r="G34" s="84">
        <f>G20+G32</f>
        <v>0</v>
      </c>
      <c r="H34" s="268"/>
      <c r="I34" s="271"/>
      <c r="J34" s="268"/>
      <c r="K34" s="268"/>
      <c r="L34" s="269"/>
      <c r="M34" s="269"/>
      <c r="N34" s="269"/>
      <c r="O34" s="269"/>
      <c r="P34" s="269"/>
    </row>
    <row r="35" ht="19.5" customHeight="1">
      <c r="B35" s="74" t="s">
        <v>187</v>
      </c>
    </row>
  </sheetData>
  <sheetProtection/>
  <mergeCells count="203">
    <mergeCell ref="M33:M34"/>
    <mergeCell ref="N33:N34"/>
    <mergeCell ref="O33:O34"/>
    <mergeCell ref="P33:P34"/>
    <mergeCell ref="M4:O4"/>
    <mergeCell ref="O31:O32"/>
    <mergeCell ref="P31:P32"/>
    <mergeCell ref="M31:M32"/>
    <mergeCell ref="N31:N32"/>
    <mergeCell ref="P29:P30"/>
    <mergeCell ref="A33:C34"/>
    <mergeCell ref="D33:D34"/>
    <mergeCell ref="E33:E34"/>
    <mergeCell ref="F33:F34"/>
    <mergeCell ref="H33:H34"/>
    <mergeCell ref="I33:I34"/>
    <mergeCell ref="J33:J34"/>
    <mergeCell ref="K33:K34"/>
    <mergeCell ref="I31:I32"/>
    <mergeCell ref="J31:J32"/>
    <mergeCell ref="K31:K32"/>
    <mergeCell ref="L31:L32"/>
    <mergeCell ref="L33:L34"/>
    <mergeCell ref="M29:M30"/>
    <mergeCell ref="N29:N30"/>
    <mergeCell ref="O29:O30"/>
    <mergeCell ref="N27:N28"/>
    <mergeCell ref="O27:O28"/>
    <mergeCell ref="B31:C32"/>
    <mergeCell ref="D31:D32"/>
    <mergeCell ref="E31:E32"/>
    <mergeCell ref="F31:F32"/>
    <mergeCell ref="H31:H32"/>
    <mergeCell ref="I29:I30"/>
    <mergeCell ref="H27:H28"/>
    <mergeCell ref="I27:I28"/>
    <mergeCell ref="K29:K30"/>
    <mergeCell ref="L29:L30"/>
    <mergeCell ref="J29:J30"/>
    <mergeCell ref="L27:L28"/>
    <mergeCell ref="L25:L26"/>
    <mergeCell ref="M25:M26"/>
    <mergeCell ref="P27:P28"/>
    <mergeCell ref="B29:B30"/>
    <mergeCell ref="C29:C30"/>
    <mergeCell ref="D29:D30"/>
    <mergeCell ref="E29:E30"/>
    <mergeCell ref="F29:F30"/>
    <mergeCell ref="N25:N26"/>
    <mergeCell ref="H29:H30"/>
    <mergeCell ref="O25:O26"/>
    <mergeCell ref="P25:P26"/>
    <mergeCell ref="B27:B28"/>
    <mergeCell ref="C27:C28"/>
    <mergeCell ref="D27:D28"/>
    <mergeCell ref="E27:E28"/>
    <mergeCell ref="F27:F28"/>
    <mergeCell ref="J27:J28"/>
    <mergeCell ref="K27:K28"/>
    <mergeCell ref="M27:M28"/>
    <mergeCell ref="P23:P24"/>
    <mergeCell ref="B25:B26"/>
    <mergeCell ref="C25:C26"/>
    <mergeCell ref="D25:D26"/>
    <mergeCell ref="E25:E26"/>
    <mergeCell ref="F25:F26"/>
    <mergeCell ref="H25:H26"/>
    <mergeCell ref="I25:I26"/>
    <mergeCell ref="J25:J26"/>
    <mergeCell ref="K25:K26"/>
    <mergeCell ref="J23:J24"/>
    <mergeCell ref="K23:K24"/>
    <mergeCell ref="L23:L24"/>
    <mergeCell ref="M23:M24"/>
    <mergeCell ref="N23:N24"/>
    <mergeCell ref="O23:O24"/>
    <mergeCell ref="N21:N22"/>
    <mergeCell ref="O21:O22"/>
    <mergeCell ref="P21:P22"/>
    <mergeCell ref="B23:B24"/>
    <mergeCell ref="C23:C24"/>
    <mergeCell ref="D23:D24"/>
    <mergeCell ref="E23:E24"/>
    <mergeCell ref="F23:F24"/>
    <mergeCell ref="H23:H24"/>
    <mergeCell ref="I23:I24"/>
    <mergeCell ref="H21:H22"/>
    <mergeCell ref="I21:I22"/>
    <mergeCell ref="J21:J22"/>
    <mergeCell ref="K21:K22"/>
    <mergeCell ref="L21:L22"/>
    <mergeCell ref="M21:M22"/>
    <mergeCell ref="M19:M20"/>
    <mergeCell ref="N19:N20"/>
    <mergeCell ref="O19:O20"/>
    <mergeCell ref="P19:P20"/>
    <mergeCell ref="A21:A32"/>
    <mergeCell ref="B21:B22"/>
    <mergeCell ref="C21:C22"/>
    <mergeCell ref="D21:D22"/>
    <mergeCell ref="E21:E22"/>
    <mergeCell ref="F21:F22"/>
    <mergeCell ref="P17:P18"/>
    <mergeCell ref="B19:C20"/>
    <mergeCell ref="D19:D20"/>
    <mergeCell ref="E19:E20"/>
    <mergeCell ref="F19:F20"/>
    <mergeCell ref="H19:H20"/>
    <mergeCell ref="I19:I20"/>
    <mergeCell ref="J19:J20"/>
    <mergeCell ref="K19:K20"/>
    <mergeCell ref="L19:L20"/>
    <mergeCell ref="J17:J18"/>
    <mergeCell ref="K17:K18"/>
    <mergeCell ref="L17:L18"/>
    <mergeCell ref="M17:M18"/>
    <mergeCell ref="N17:N18"/>
    <mergeCell ref="O17:O18"/>
    <mergeCell ref="N15:N16"/>
    <mergeCell ref="O15:O16"/>
    <mergeCell ref="P15:P16"/>
    <mergeCell ref="B17:B18"/>
    <mergeCell ref="C17:C18"/>
    <mergeCell ref="D17:D18"/>
    <mergeCell ref="E17:E18"/>
    <mergeCell ref="F17:F18"/>
    <mergeCell ref="H17:H18"/>
    <mergeCell ref="I17:I18"/>
    <mergeCell ref="H15:H16"/>
    <mergeCell ref="I15:I16"/>
    <mergeCell ref="J15:J16"/>
    <mergeCell ref="K15:K16"/>
    <mergeCell ref="L15:L16"/>
    <mergeCell ref="M15:M16"/>
    <mergeCell ref="L13:L14"/>
    <mergeCell ref="M13:M14"/>
    <mergeCell ref="N13:N14"/>
    <mergeCell ref="O13:O14"/>
    <mergeCell ref="P13:P14"/>
    <mergeCell ref="B15:B16"/>
    <mergeCell ref="C15:C16"/>
    <mergeCell ref="D15:D16"/>
    <mergeCell ref="E15:E16"/>
    <mergeCell ref="F15:F16"/>
    <mergeCell ref="P11:P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J11:J12"/>
    <mergeCell ref="K11:K12"/>
    <mergeCell ref="L11:L12"/>
    <mergeCell ref="M11:M12"/>
    <mergeCell ref="N11:N12"/>
    <mergeCell ref="O11:O12"/>
    <mergeCell ref="N9:N10"/>
    <mergeCell ref="O9:O10"/>
    <mergeCell ref="P9:P10"/>
    <mergeCell ref="B11:B12"/>
    <mergeCell ref="C11:C12"/>
    <mergeCell ref="D11:D12"/>
    <mergeCell ref="E11:E12"/>
    <mergeCell ref="F11:F12"/>
    <mergeCell ref="H11:H12"/>
    <mergeCell ref="I11:I12"/>
    <mergeCell ref="H9:H10"/>
    <mergeCell ref="I9:I10"/>
    <mergeCell ref="J9:J10"/>
    <mergeCell ref="K9:K10"/>
    <mergeCell ref="L9:L10"/>
    <mergeCell ref="M9:M10"/>
    <mergeCell ref="G7:G8"/>
    <mergeCell ref="A9:A20"/>
    <mergeCell ref="B9:B10"/>
    <mergeCell ref="C9:C10"/>
    <mergeCell ref="D9:D10"/>
    <mergeCell ref="E9:E10"/>
    <mergeCell ref="F9:F10"/>
    <mergeCell ref="M5:M8"/>
    <mergeCell ref="N5:P5"/>
    <mergeCell ref="D6:D7"/>
    <mergeCell ref="E6:E7"/>
    <mergeCell ref="F6:F7"/>
    <mergeCell ref="J6:J8"/>
    <mergeCell ref="K6:K8"/>
    <mergeCell ref="N6:N8"/>
    <mergeCell ref="O6:O8"/>
    <mergeCell ref="P6:P8"/>
    <mergeCell ref="A2:P2"/>
    <mergeCell ref="A3:P3"/>
    <mergeCell ref="A5:A8"/>
    <mergeCell ref="B5:B8"/>
    <mergeCell ref="C5:C8"/>
    <mergeCell ref="G5:G6"/>
    <mergeCell ref="H5:H8"/>
    <mergeCell ref="I5:I8"/>
    <mergeCell ref="J5:K5"/>
    <mergeCell ref="L5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"/>
  <sheetViews>
    <sheetView view="pageLayout" zoomScaleSheetLayoutView="100" workbookViewId="0" topLeftCell="A7">
      <selection activeCell="W17" sqref="W17:Y17"/>
    </sheetView>
  </sheetViews>
  <sheetFormatPr defaultColWidth="9.00390625" defaultRowHeight="13.5"/>
  <cols>
    <col min="1" max="16" width="3.625" style="2" customWidth="1"/>
    <col min="17" max="34" width="4.125" style="2" customWidth="1"/>
    <col min="35" max="47" width="3.625" style="2" customWidth="1"/>
    <col min="48" max="48" width="5.625" style="2" customWidth="1"/>
    <col min="49" max="16384" width="9.00390625" style="2" customWidth="1"/>
  </cols>
  <sheetData>
    <row r="1" spans="1:34" ht="17.25">
      <c r="A1" s="307" t="s">
        <v>177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</row>
    <row r="2" ht="13.5">
      <c r="AA2" s="3"/>
    </row>
    <row r="3" spans="1:34" ht="19.5" customHeight="1">
      <c r="A3" s="104" t="s">
        <v>2</v>
      </c>
      <c r="B3" s="104"/>
      <c r="C3" s="275">
        <f>IF('様式9（整備運営資金計画書）'!M3="","",'様式9（整備運営資金計画書）'!M3)</f>
      </c>
      <c r="D3" s="275"/>
      <c r="E3" s="275"/>
      <c r="F3" s="275"/>
      <c r="G3" s="275"/>
      <c r="H3" s="275"/>
      <c r="I3" s="275"/>
      <c r="J3" s="104" t="s">
        <v>36</v>
      </c>
      <c r="K3" s="104"/>
      <c r="L3" s="113"/>
      <c r="M3" s="113"/>
      <c r="N3" s="113"/>
      <c r="O3" s="113"/>
      <c r="P3" s="113"/>
      <c r="Q3" s="113"/>
      <c r="R3" s="104" t="s">
        <v>161</v>
      </c>
      <c r="S3" s="104"/>
      <c r="T3" s="282"/>
      <c r="U3" s="283"/>
      <c r="V3" s="283"/>
      <c r="W3" s="283"/>
      <c r="X3" s="21" t="s">
        <v>0</v>
      </c>
      <c r="Y3" s="104" t="s">
        <v>162</v>
      </c>
      <c r="Z3" s="104"/>
      <c r="AA3" s="279" t="s">
        <v>163</v>
      </c>
      <c r="AB3" s="280"/>
      <c r="AC3" s="280"/>
      <c r="AD3" s="280"/>
      <c r="AE3" s="280"/>
      <c r="AF3" s="280"/>
      <c r="AG3" s="280"/>
      <c r="AH3" s="281"/>
    </row>
    <row r="4" spans="1:34" ht="19.5" customHeight="1">
      <c r="A4" s="276" t="s">
        <v>164</v>
      </c>
      <c r="B4" s="276"/>
      <c r="C4" s="276"/>
      <c r="D4" s="284"/>
      <c r="E4" s="285"/>
      <c r="F4" s="96" t="s">
        <v>166</v>
      </c>
      <c r="G4" s="96"/>
      <c r="H4" s="95" t="s">
        <v>167</v>
      </c>
      <c r="I4" s="276" t="s">
        <v>165</v>
      </c>
      <c r="J4" s="276"/>
      <c r="K4" s="276"/>
      <c r="L4" s="277">
        <f>E31</f>
      </c>
      <c r="M4" s="278"/>
      <c r="N4" s="278"/>
      <c r="O4" s="278"/>
      <c r="P4" s="97" t="s">
        <v>0</v>
      </c>
      <c r="Q4" s="126" t="s">
        <v>168</v>
      </c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7"/>
    </row>
    <row r="5" spans="1:34" ht="19.5" customHeight="1">
      <c r="A5" s="292" t="s">
        <v>171</v>
      </c>
      <c r="B5" s="292" t="s">
        <v>170</v>
      </c>
      <c r="C5" s="292"/>
      <c r="D5" s="292"/>
      <c r="E5" s="104" t="s">
        <v>37</v>
      </c>
      <c r="F5" s="104"/>
      <c r="G5" s="104"/>
      <c r="H5" s="104"/>
      <c r="I5" s="104" t="s">
        <v>38</v>
      </c>
      <c r="J5" s="104"/>
      <c r="K5" s="104"/>
      <c r="L5" s="104"/>
      <c r="M5" s="104" t="s">
        <v>173</v>
      </c>
      <c r="N5" s="104"/>
      <c r="O5" s="104"/>
      <c r="P5" s="274"/>
      <c r="Q5" s="286" t="s">
        <v>169</v>
      </c>
      <c r="R5" s="287"/>
      <c r="S5" s="287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</row>
    <row r="6" spans="1:34" ht="13.5">
      <c r="A6" s="292"/>
      <c r="B6" s="292"/>
      <c r="C6" s="292"/>
      <c r="D6" s="292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274"/>
      <c r="Q6" s="288" t="s">
        <v>178</v>
      </c>
      <c r="R6" s="289"/>
      <c r="S6" s="2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</row>
    <row r="7" spans="1:34" ht="13.5">
      <c r="A7" s="292"/>
      <c r="B7" s="292"/>
      <c r="C7" s="292"/>
      <c r="D7" s="292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274"/>
      <c r="Q7" s="290"/>
      <c r="R7" s="291"/>
      <c r="S7" s="291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13.5">
      <c r="A8" s="292"/>
      <c r="B8" s="292"/>
      <c r="C8" s="292"/>
      <c r="D8" s="292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274"/>
      <c r="Q8" s="290"/>
      <c r="R8" s="291"/>
      <c r="S8" s="291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4" ht="13.5">
      <c r="A9" s="292"/>
      <c r="B9" s="292"/>
      <c r="C9" s="292"/>
      <c r="D9" s="292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274"/>
      <c r="Q9" s="290"/>
      <c r="R9" s="291"/>
      <c r="S9" s="291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</row>
    <row r="10" spans="1:34" ht="13.5">
      <c r="A10" s="292"/>
      <c r="B10" s="292"/>
      <c r="C10" s="292"/>
      <c r="D10" s="292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274"/>
      <c r="Q10" s="290"/>
      <c r="R10" s="291"/>
      <c r="S10" s="291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ht="15" customHeight="1">
      <c r="A11" s="98">
        <v>1</v>
      </c>
      <c r="B11" s="275"/>
      <c r="C11" s="275"/>
      <c r="D11" s="275"/>
      <c r="E11" s="293"/>
      <c r="F11" s="293"/>
      <c r="G11" s="293"/>
      <c r="H11" s="293"/>
      <c r="I11" s="293"/>
      <c r="J11" s="293"/>
      <c r="K11" s="293"/>
      <c r="L11" s="293"/>
      <c r="M11" s="294">
        <f>IF(E11+I11=0,"",E11+I11)</f>
      </c>
      <c r="N11" s="294"/>
      <c r="O11" s="294"/>
      <c r="P11" s="295"/>
      <c r="Q11" s="281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</row>
    <row r="12" spans="1:34" ht="15" customHeight="1">
      <c r="A12" s="98">
        <v>2</v>
      </c>
      <c r="B12" s="275"/>
      <c r="C12" s="275"/>
      <c r="D12" s="275"/>
      <c r="E12" s="293"/>
      <c r="F12" s="293"/>
      <c r="G12" s="293"/>
      <c r="H12" s="293"/>
      <c r="I12" s="293"/>
      <c r="J12" s="293"/>
      <c r="K12" s="293"/>
      <c r="L12" s="293"/>
      <c r="M12" s="294">
        <f aca="true" t="shared" si="0" ref="M12:M30">IF(E12+I12=0,"",E12+I12)</f>
      </c>
      <c r="N12" s="294"/>
      <c r="O12" s="294"/>
      <c r="P12" s="295"/>
      <c r="Q12" s="281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</row>
    <row r="13" spans="1:34" ht="15" customHeight="1">
      <c r="A13" s="98">
        <v>3</v>
      </c>
      <c r="B13" s="275"/>
      <c r="C13" s="275"/>
      <c r="D13" s="275"/>
      <c r="E13" s="293"/>
      <c r="F13" s="293"/>
      <c r="G13" s="293"/>
      <c r="H13" s="293"/>
      <c r="I13" s="293"/>
      <c r="J13" s="293"/>
      <c r="K13" s="293"/>
      <c r="L13" s="293"/>
      <c r="M13" s="294">
        <f t="shared" si="0"/>
      </c>
      <c r="N13" s="294"/>
      <c r="O13" s="294"/>
      <c r="P13" s="295"/>
      <c r="Q13" s="281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</row>
    <row r="14" spans="1:34" ht="15" customHeight="1">
      <c r="A14" s="98">
        <v>4</v>
      </c>
      <c r="B14" s="275"/>
      <c r="C14" s="275"/>
      <c r="D14" s="275"/>
      <c r="E14" s="293"/>
      <c r="F14" s="293"/>
      <c r="G14" s="293"/>
      <c r="H14" s="293"/>
      <c r="I14" s="293"/>
      <c r="J14" s="293"/>
      <c r="K14" s="293"/>
      <c r="L14" s="293"/>
      <c r="M14" s="294">
        <f t="shared" si="0"/>
      </c>
      <c r="N14" s="294"/>
      <c r="O14" s="294"/>
      <c r="P14" s="295"/>
      <c r="Q14" s="281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</row>
    <row r="15" spans="1:34" ht="15" customHeight="1">
      <c r="A15" s="98">
        <v>5</v>
      </c>
      <c r="B15" s="275"/>
      <c r="C15" s="275"/>
      <c r="D15" s="275"/>
      <c r="E15" s="293"/>
      <c r="F15" s="293"/>
      <c r="G15" s="293"/>
      <c r="H15" s="293"/>
      <c r="I15" s="293"/>
      <c r="J15" s="293"/>
      <c r="K15" s="293"/>
      <c r="L15" s="293"/>
      <c r="M15" s="294">
        <f t="shared" si="0"/>
      </c>
      <c r="N15" s="294"/>
      <c r="O15" s="294"/>
      <c r="P15" s="295"/>
      <c r="Q15" s="281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</row>
    <row r="16" spans="1:34" ht="15" customHeight="1">
      <c r="A16" s="98">
        <v>6</v>
      </c>
      <c r="B16" s="275"/>
      <c r="C16" s="275"/>
      <c r="D16" s="275"/>
      <c r="E16" s="293"/>
      <c r="F16" s="293"/>
      <c r="G16" s="293"/>
      <c r="H16" s="293"/>
      <c r="I16" s="293"/>
      <c r="J16" s="293"/>
      <c r="K16" s="293"/>
      <c r="L16" s="293"/>
      <c r="M16" s="294">
        <f t="shared" si="0"/>
      </c>
      <c r="N16" s="294"/>
      <c r="O16" s="294"/>
      <c r="P16" s="295"/>
      <c r="Q16" s="281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</row>
    <row r="17" spans="1:34" ht="15" customHeight="1">
      <c r="A17" s="98">
        <v>7</v>
      </c>
      <c r="B17" s="275"/>
      <c r="C17" s="275"/>
      <c r="D17" s="275"/>
      <c r="E17" s="293"/>
      <c r="F17" s="293"/>
      <c r="G17" s="293"/>
      <c r="H17" s="293"/>
      <c r="I17" s="293"/>
      <c r="J17" s="293"/>
      <c r="K17" s="293"/>
      <c r="L17" s="293"/>
      <c r="M17" s="294">
        <f t="shared" si="0"/>
      </c>
      <c r="N17" s="294"/>
      <c r="O17" s="294"/>
      <c r="P17" s="295"/>
      <c r="Q17" s="281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</row>
    <row r="18" spans="1:34" ht="15" customHeight="1">
      <c r="A18" s="98">
        <v>8</v>
      </c>
      <c r="B18" s="275"/>
      <c r="C18" s="275"/>
      <c r="D18" s="275"/>
      <c r="E18" s="293"/>
      <c r="F18" s="293"/>
      <c r="G18" s="293"/>
      <c r="H18" s="293"/>
      <c r="I18" s="293"/>
      <c r="J18" s="293"/>
      <c r="K18" s="293"/>
      <c r="L18" s="293"/>
      <c r="M18" s="294">
        <f t="shared" si="0"/>
      </c>
      <c r="N18" s="294"/>
      <c r="O18" s="294"/>
      <c r="P18" s="295"/>
      <c r="Q18" s="281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</row>
    <row r="19" spans="1:34" ht="15" customHeight="1">
      <c r="A19" s="98">
        <v>9</v>
      </c>
      <c r="B19" s="275"/>
      <c r="C19" s="275"/>
      <c r="D19" s="275"/>
      <c r="E19" s="293"/>
      <c r="F19" s="293"/>
      <c r="G19" s="293"/>
      <c r="H19" s="293"/>
      <c r="I19" s="293"/>
      <c r="J19" s="293"/>
      <c r="K19" s="293"/>
      <c r="L19" s="293"/>
      <c r="M19" s="294">
        <f>IF(E19+I19=0,"",E19+I19)</f>
      </c>
      <c r="N19" s="294"/>
      <c r="O19" s="294"/>
      <c r="P19" s="295"/>
      <c r="Q19" s="281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</row>
    <row r="20" spans="1:34" ht="15" customHeight="1">
      <c r="A20" s="98">
        <v>10</v>
      </c>
      <c r="B20" s="275"/>
      <c r="C20" s="275"/>
      <c r="D20" s="275"/>
      <c r="E20" s="293"/>
      <c r="F20" s="293"/>
      <c r="G20" s="293"/>
      <c r="H20" s="293"/>
      <c r="I20" s="293"/>
      <c r="J20" s="293"/>
      <c r="K20" s="293"/>
      <c r="L20" s="293"/>
      <c r="M20" s="294">
        <f t="shared" si="0"/>
      </c>
      <c r="N20" s="294"/>
      <c r="O20" s="294"/>
      <c r="P20" s="295"/>
      <c r="Q20" s="281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</row>
    <row r="21" spans="1:34" ht="15" customHeight="1">
      <c r="A21" s="98">
        <v>11</v>
      </c>
      <c r="B21" s="275"/>
      <c r="C21" s="275"/>
      <c r="D21" s="275"/>
      <c r="E21" s="293"/>
      <c r="F21" s="293"/>
      <c r="G21" s="293"/>
      <c r="H21" s="293"/>
      <c r="I21" s="293"/>
      <c r="J21" s="293"/>
      <c r="K21" s="293"/>
      <c r="L21" s="293"/>
      <c r="M21" s="294">
        <f t="shared" si="0"/>
      </c>
      <c r="N21" s="294"/>
      <c r="O21" s="294"/>
      <c r="P21" s="295"/>
      <c r="Q21" s="281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</row>
    <row r="22" spans="1:34" ht="15" customHeight="1">
      <c r="A22" s="98">
        <v>12</v>
      </c>
      <c r="B22" s="275"/>
      <c r="C22" s="275"/>
      <c r="D22" s="275"/>
      <c r="E22" s="293"/>
      <c r="F22" s="293"/>
      <c r="G22" s="293"/>
      <c r="H22" s="293"/>
      <c r="I22" s="293"/>
      <c r="J22" s="293"/>
      <c r="K22" s="293"/>
      <c r="L22" s="293"/>
      <c r="M22" s="294">
        <f t="shared" si="0"/>
      </c>
      <c r="N22" s="294"/>
      <c r="O22" s="294"/>
      <c r="P22" s="295"/>
      <c r="Q22" s="281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</row>
    <row r="23" spans="1:34" ht="15" customHeight="1">
      <c r="A23" s="98">
        <v>13</v>
      </c>
      <c r="B23" s="275"/>
      <c r="C23" s="275"/>
      <c r="D23" s="275"/>
      <c r="E23" s="293"/>
      <c r="F23" s="293"/>
      <c r="G23" s="293"/>
      <c r="H23" s="293"/>
      <c r="I23" s="293"/>
      <c r="J23" s="293"/>
      <c r="K23" s="293"/>
      <c r="L23" s="293"/>
      <c r="M23" s="294">
        <f t="shared" si="0"/>
      </c>
      <c r="N23" s="294"/>
      <c r="O23" s="294"/>
      <c r="P23" s="295"/>
      <c r="Q23" s="281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</row>
    <row r="24" spans="1:34" ht="15" customHeight="1">
      <c r="A24" s="98">
        <v>14</v>
      </c>
      <c r="B24" s="275"/>
      <c r="C24" s="275"/>
      <c r="D24" s="275"/>
      <c r="E24" s="293"/>
      <c r="F24" s="293"/>
      <c r="G24" s="293"/>
      <c r="H24" s="293"/>
      <c r="I24" s="293"/>
      <c r="J24" s="293"/>
      <c r="K24" s="293"/>
      <c r="L24" s="293"/>
      <c r="M24" s="294">
        <f t="shared" si="0"/>
      </c>
      <c r="N24" s="294"/>
      <c r="O24" s="294"/>
      <c r="P24" s="295"/>
      <c r="Q24" s="281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</row>
    <row r="25" spans="1:34" ht="15" customHeight="1">
      <c r="A25" s="98">
        <v>15</v>
      </c>
      <c r="B25" s="275"/>
      <c r="C25" s="275"/>
      <c r="D25" s="275"/>
      <c r="E25" s="293"/>
      <c r="F25" s="293"/>
      <c r="G25" s="293"/>
      <c r="H25" s="293"/>
      <c r="I25" s="293"/>
      <c r="J25" s="293"/>
      <c r="K25" s="293"/>
      <c r="L25" s="293"/>
      <c r="M25" s="294">
        <f t="shared" si="0"/>
      </c>
      <c r="N25" s="294"/>
      <c r="O25" s="294"/>
      <c r="P25" s="295"/>
      <c r="Q25" s="281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</row>
    <row r="26" spans="1:34" ht="15" customHeight="1">
      <c r="A26" s="98">
        <v>16</v>
      </c>
      <c r="B26" s="275"/>
      <c r="C26" s="275"/>
      <c r="D26" s="275"/>
      <c r="E26" s="293"/>
      <c r="F26" s="293"/>
      <c r="G26" s="293"/>
      <c r="H26" s="293"/>
      <c r="I26" s="293"/>
      <c r="J26" s="293"/>
      <c r="K26" s="293"/>
      <c r="L26" s="293"/>
      <c r="M26" s="294">
        <f t="shared" si="0"/>
      </c>
      <c r="N26" s="294"/>
      <c r="O26" s="294"/>
      <c r="P26" s="295"/>
      <c r="Q26" s="281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</row>
    <row r="27" spans="1:34" ht="15" customHeight="1">
      <c r="A27" s="98">
        <v>17</v>
      </c>
      <c r="B27" s="275"/>
      <c r="C27" s="275"/>
      <c r="D27" s="275"/>
      <c r="E27" s="293"/>
      <c r="F27" s="293"/>
      <c r="G27" s="293"/>
      <c r="H27" s="293"/>
      <c r="I27" s="293"/>
      <c r="J27" s="293"/>
      <c r="K27" s="293"/>
      <c r="L27" s="293"/>
      <c r="M27" s="294">
        <f t="shared" si="0"/>
      </c>
      <c r="N27" s="294"/>
      <c r="O27" s="294"/>
      <c r="P27" s="295"/>
      <c r="Q27" s="281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</row>
    <row r="28" spans="1:34" ht="15" customHeight="1">
      <c r="A28" s="98">
        <v>18</v>
      </c>
      <c r="B28" s="275"/>
      <c r="C28" s="275"/>
      <c r="D28" s="275"/>
      <c r="E28" s="293"/>
      <c r="F28" s="293"/>
      <c r="G28" s="293"/>
      <c r="H28" s="293"/>
      <c r="I28" s="293"/>
      <c r="J28" s="293"/>
      <c r="K28" s="293"/>
      <c r="L28" s="293"/>
      <c r="M28" s="294">
        <f t="shared" si="0"/>
      </c>
      <c r="N28" s="294"/>
      <c r="O28" s="294"/>
      <c r="P28" s="295"/>
      <c r="Q28" s="281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</row>
    <row r="29" spans="1:34" ht="15" customHeight="1">
      <c r="A29" s="98">
        <v>19</v>
      </c>
      <c r="B29" s="275"/>
      <c r="C29" s="275"/>
      <c r="D29" s="275"/>
      <c r="E29" s="293"/>
      <c r="F29" s="293"/>
      <c r="G29" s="293"/>
      <c r="H29" s="293"/>
      <c r="I29" s="293"/>
      <c r="J29" s="293"/>
      <c r="K29" s="293"/>
      <c r="L29" s="293"/>
      <c r="M29" s="294">
        <f t="shared" si="0"/>
      </c>
      <c r="N29" s="294"/>
      <c r="O29" s="294"/>
      <c r="P29" s="295"/>
      <c r="Q29" s="281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</row>
    <row r="30" spans="1:34" ht="15" customHeight="1" thickBot="1">
      <c r="A30" s="99">
        <v>20</v>
      </c>
      <c r="B30" s="296"/>
      <c r="C30" s="296"/>
      <c r="D30" s="296"/>
      <c r="E30" s="297"/>
      <c r="F30" s="297"/>
      <c r="G30" s="297"/>
      <c r="H30" s="297"/>
      <c r="I30" s="297"/>
      <c r="J30" s="297"/>
      <c r="K30" s="297"/>
      <c r="L30" s="297"/>
      <c r="M30" s="298">
        <f t="shared" si="0"/>
      </c>
      <c r="N30" s="298"/>
      <c r="O30" s="298"/>
      <c r="P30" s="299"/>
      <c r="Q30" s="300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</row>
    <row r="31" spans="1:34" ht="15" customHeight="1" thickTop="1">
      <c r="A31" s="308" t="s">
        <v>172</v>
      </c>
      <c r="B31" s="308"/>
      <c r="C31" s="308"/>
      <c r="D31" s="308"/>
      <c r="E31" s="309">
        <f>IF(SUM(E11:H30)=0,"",SUM(E11:H30))</f>
      </c>
      <c r="F31" s="309"/>
      <c r="G31" s="309"/>
      <c r="H31" s="309"/>
      <c r="I31" s="301">
        <f>IF(SUM(I11:L30)=0,"",SUM(I11:L30))</f>
      </c>
      <c r="J31" s="302"/>
      <c r="K31" s="302"/>
      <c r="L31" s="303"/>
      <c r="M31" s="301">
        <f>IF(SUM(M11:P30)=0,"",SUM(M11:P30))</f>
      </c>
      <c r="N31" s="302"/>
      <c r="O31" s="302"/>
      <c r="P31" s="304"/>
      <c r="Q31" s="305" t="s">
        <v>179</v>
      </c>
      <c r="R31" s="306"/>
      <c r="S31" s="306"/>
      <c r="T31" s="306">
        <f>IF(SUM(T11:V30)=0,"",SUM(T11:V30))</f>
      </c>
      <c r="U31" s="306"/>
      <c r="V31" s="306"/>
      <c r="W31" s="306">
        <f>IF(SUM(W11:Y30)=0,"",SUM(W11:Y30))</f>
      </c>
      <c r="X31" s="306"/>
      <c r="Y31" s="306"/>
      <c r="Z31" s="306">
        <f>IF(SUM(Z11:AB30)=0,"",SUM(Z11:AB30))</f>
      </c>
      <c r="AA31" s="306"/>
      <c r="AB31" s="306"/>
      <c r="AC31" s="306">
        <f>IF(SUM(AC11:AE30)=0,"",SUM(AC11:AE30))</f>
      </c>
      <c r="AD31" s="306"/>
      <c r="AE31" s="306"/>
      <c r="AF31" s="306">
        <f>IF(SUM(AF11:AH30)=0,"",SUM(AF11:AH30))</f>
      </c>
      <c r="AG31" s="306"/>
      <c r="AH31" s="306"/>
    </row>
    <row r="32" ht="15" customHeight="1">
      <c r="A32" s="2" t="s">
        <v>174</v>
      </c>
    </row>
    <row r="33" ht="15" customHeight="1">
      <c r="A33" s="2" t="s">
        <v>175</v>
      </c>
    </row>
    <row r="34" ht="15" customHeight="1">
      <c r="A34" s="2" t="s">
        <v>176</v>
      </c>
    </row>
    <row r="35" ht="15" customHeight="1">
      <c r="A35" s="2" t="s">
        <v>183</v>
      </c>
    </row>
    <row r="36" ht="13.5">
      <c r="A36" s="2" t="s">
        <v>184</v>
      </c>
    </row>
  </sheetData>
  <sheetProtection/>
  <mergeCells count="241">
    <mergeCell ref="Z31:AB31"/>
    <mergeCell ref="AC31:AE31"/>
    <mergeCell ref="AF31:AH31"/>
    <mergeCell ref="A1:AH1"/>
    <mergeCell ref="W30:Y30"/>
    <mergeCell ref="Z30:AB30"/>
    <mergeCell ref="AC30:AE30"/>
    <mergeCell ref="AF30:AH30"/>
    <mergeCell ref="A31:D31"/>
    <mergeCell ref="E31:H31"/>
    <mergeCell ref="I31:L31"/>
    <mergeCell ref="M31:P31"/>
    <mergeCell ref="Q31:S31"/>
    <mergeCell ref="T31:V31"/>
    <mergeCell ref="W29:Y29"/>
    <mergeCell ref="W31:Y31"/>
    <mergeCell ref="Z29:AB29"/>
    <mergeCell ref="AC29:AE29"/>
    <mergeCell ref="AF29:AH29"/>
    <mergeCell ref="B30:D30"/>
    <mergeCell ref="E30:H30"/>
    <mergeCell ref="I30:L30"/>
    <mergeCell ref="M30:P30"/>
    <mergeCell ref="Q30:S30"/>
    <mergeCell ref="T30:V30"/>
    <mergeCell ref="W28:Y28"/>
    <mergeCell ref="Z28:AB28"/>
    <mergeCell ref="AC28:AE28"/>
    <mergeCell ref="AF28:AH28"/>
    <mergeCell ref="B29:D29"/>
    <mergeCell ref="E29:H29"/>
    <mergeCell ref="I29:L29"/>
    <mergeCell ref="M29:P29"/>
    <mergeCell ref="Q29:S29"/>
    <mergeCell ref="T29:V29"/>
    <mergeCell ref="W27:Y27"/>
    <mergeCell ref="Z27:AB27"/>
    <mergeCell ref="AC27:AE27"/>
    <mergeCell ref="AF27:AH27"/>
    <mergeCell ref="B28:D28"/>
    <mergeCell ref="E28:H28"/>
    <mergeCell ref="I28:L28"/>
    <mergeCell ref="M28:P28"/>
    <mergeCell ref="Q28:S28"/>
    <mergeCell ref="T28:V28"/>
    <mergeCell ref="W26:Y26"/>
    <mergeCell ref="Z26:AB26"/>
    <mergeCell ref="AC26:AE26"/>
    <mergeCell ref="AF26:AH26"/>
    <mergeCell ref="B27:D27"/>
    <mergeCell ref="E27:H27"/>
    <mergeCell ref="I27:L27"/>
    <mergeCell ref="M27:P27"/>
    <mergeCell ref="Q27:S27"/>
    <mergeCell ref="T27:V27"/>
    <mergeCell ref="W25:Y25"/>
    <mergeCell ref="Z25:AB25"/>
    <mergeCell ref="AC25:AE25"/>
    <mergeCell ref="AF25:AH25"/>
    <mergeCell ref="B26:D26"/>
    <mergeCell ref="E26:H26"/>
    <mergeCell ref="I26:L26"/>
    <mergeCell ref="M26:P26"/>
    <mergeCell ref="Q26:S26"/>
    <mergeCell ref="T26:V26"/>
    <mergeCell ref="W24:Y24"/>
    <mergeCell ref="Z24:AB24"/>
    <mergeCell ref="AC24:AE24"/>
    <mergeCell ref="AF24:AH24"/>
    <mergeCell ref="B25:D25"/>
    <mergeCell ref="E25:H25"/>
    <mergeCell ref="I25:L25"/>
    <mergeCell ref="M25:P25"/>
    <mergeCell ref="Q25:S25"/>
    <mergeCell ref="T25:V25"/>
    <mergeCell ref="W23:Y23"/>
    <mergeCell ref="Z23:AB23"/>
    <mergeCell ref="AC23:AE23"/>
    <mergeCell ref="AF23:AH23"/>
    <mergeCell ref="B24:D24"/>
    <mergeCell ref="E24:H24"/>
    <mergeCell ref="I24:L24"/>
    <mergeCell ref="M24:P24"/>
    <mergeCell ref="Q24:S24"/>
    <mergeCell ref="T24:V24"/>
    <mergeCell ref="W22:Y22"/>
    <mergeCell ref="Z22:AB22"/>
    <mergeCell ref="AC22:AE22"/>
    <mergeCell ref="AF22:AH22"/>
    <mergeCell ref="B23:D23"/>
    <mergeCell ref="E23:H23"/>
    <mergeCell ref="I23:L23"/>
    <mergeCell ref="M23:P23"/>
    <mergeCell ref="Q23:S23"/>
    <mergeCell ref="T23:V23"/>
    <mergeCell ref="W21:Y21"/>
    <mergeCell ref="Z21:AB21"/>
    <mergeCell ref="AC21:AE21"/>
    <mergeCell ref="AF21:AH21"/>
    <mergeCell ref="B22:D22"/>
    <mergeCell ref="E22:H22"/>
    <mergeCell ref="I22:L22"/>
    <mergeCell ref="M22:P22"/>
    <mergeCell ref="Q22:S22"/>
    <mergeCell ref="T22:V22"/>
    <mergeCell ref="W20:Y20"/>
    <mergeCell ref="Z20:AB20"/>
    <mergeCell ref="AC20:AE20"/>
    <mergeCell ref="AF20:AH20"/>
    <mergeCell ref="B21:D21"/>
    <mergeCell ref="E21:H21"/>
    <mergeCell ref="I21:L21"/>
    <mergeCell ref="M21:P21"/>
    <mergeCell ref="Q21:S21"/>
    <mergeCell ref="T21:V21"/>
    <mergeCell ref="W19:Y19"/>
    <mergeCell ref="Z19:AB19"/>
    <mergeCell ref="AC19:AE19"/>
    <mergeCell ref="AF19:AH19"/>
    <mergeCell ref="B20:D20"/>
    <mergeCell ref="E20:H20"/>
    <mergeCell ref="I20:L20"/>
    <mergeCell ref="M20:P20"/>
    <mergeCell ref="Q20:S20"/>
    <mergeCell ref="T20:V20"/>
    <mergeCell ref="W18:Y18"/>
    <mergeCell ref="Z18:AB18"/>
    <mergeCell ref="AC18:AE18"/>
    <mergeCell ref="AF18:AH18"/>
    <mergeCell ref="B19:D19"/>
    <mergeCell ref="E19:H19"/>
    <mergeCell ref="I19:L19"/>
    <mergeCell ref="M19:P19"/>
    <mergeCell ref="Q19:S19"/>
    <mergeCell ref="T19:V19"/>
    <mergeCell ref="W17:Y17"/>
    <mergeCell ref="Z17:AB17"/>
    <mergeCell ref="AC17:AE17"/>
    <mergeCell ref="AF17:AH17"/>
    <mergeCell ref="B18:D18"/>
    <mergeCell ref="E18:H18"/>
    <mergeCell ref="I18:L18"/>
    <mergeCell ref="M18:P18"/>
    <mergeCell ref="Q18:S18"/>
    <mergeCell ref="T18:V18"/>
    <mergeCell ref="W16:Y16"/>
    <mergeCell ref="Z16:AB16"/>
    <mergeCell ref="AC16:AE16"/>
    <mergeCell ref="AF16:AH16"/>
    <mergeCell ref="B17:D17"/>
    <mergeCell ref="E17:H17"/>
    <mergeCell ref="I17:L17"/>
    <mergeCell ref="M17:P17"/>
    <mergeCell ref="Q17:S17"/>
    <mergeCell ref="T17:V17"/>
    <mergeCell ref="W15:Y15"/>
    <mergeCell ref="Z15:AB15"/>
    <mergeCell ref="AC15:AE15"/>
    <mergeCell ref="AF15:AH15"/>
    <mergeCell ref="B16:D16"/>
    <mergeCell ref="E16:H16"/>
    <mergeCell ref="I16:L16"/>
    <mergeCell ref="M16:P16"/>
    <mergeCell ref="Q16:S16"/>
    <mergeCell ref="T16:V16"/>
    <mergeCell ref="W14:Y14"/>
    <mergeCell ref="Z14:AB14"/>
    <mergeCell ref="AC14:AE14"/>
    <mergeCell ref="AF14:AH14"/>
    <mergeCell ref="B15:D15"/>
    <mergeCell ref="E15:H15"/>
    <mergeCell ref="I15:L15"/>
    <mergeCell ref="M15:P15"/>
    <mergeCell ref="Q15:S15"/>
    <mergeCell ref="T15:V15"/>
    <mergeCell ref="W13:Y13"/>
    <mergeCell ref="Z13:AB13"/>
    <mergeCell ref="AC13:AE13"/>
    <mergeCell ref="AF13:AH13"/>
    <mergeCell ref="B14:D14"/>
    <mergeCell ref="E14:H14"/>
    <mergeCell ref="I14:L14"/>
    <mergeCell ref="M14:P14"/>
    <mergeCell ref="Q14:S14"/>
    <mergeCell ref="T14:V14"/>
    <mergeCell ref="W12:Y12"/>
    <mergeCell ref="Z12:AB12"/>
    <mergeCell ref="AC12:AE12"/>
    <mergeCell ref="AF12:AH12"/>
    <mergeCell ref="B13:D13"/>
    <mergeCell ref="E13:H13"/>
    <mergeCell ref="I13:L13"/>
    <mergeCell ref="M13:P13"/>
    <mergeCell ref="Q13:S13"/>
    <mergeCell ref="T13:V13"/>
    <mergeCell ref="B12:D12"/>
    <mergeCell ref="E12:H12"/>
    <mergeCell ref="I12:L12"/>
    <mergeCell ref="M12:P12"/>
    <mergeCell ref="Q12:S12"/>
    <mergeCell ref="T12:V12"/>
    <mergeCell ref="Q11:S11"/>
    <mergeCell ref="T11:V11"/>
    <mergeCell ref="W11:Y11"/>
    <mergeCell ref="Z11:AB11"/>
    <mergeCell ref="AC11:AE11"/>
    <mergeCell ref="AF11:AH11"/>
    <mergeCell ref="B5:D10"/>
    <mergeCell ref="A5:A10"/>
    <mergeCell ref="B11:D11"/>
    <mergeCell ref="E11:H11"/>
    <mergeCell ref="I11:L11"/>
    <mergeCell ref="M11:P11"/>
    <mergeCell ref="I5:L10"/>
    <mergeCell ref="E5:H10"/>
    <mergeCell ref="AF5:AH5"/>
    <mergeCell ref="AF6:AH10"/>
    <mergeCell ref="AA3:AH3"/>
    <mergeCell ref="T3:W3"/>
    <mergeCell ref="Q4:AH4"/>
    <mergeCell ref="D4:E4"/>
    <mergeCell ref="Q5:S5"/>
    <mergeCell ref="Q6:S10"/>
    <mergeCell ref="T5:V5"/>
    <mergeCell ref="T6:V10"/>
    <mergeCell ref="C3:I3"/>
    <mergeCell ref="L3:Q3"/>
    <mergeCell ref="A4:C4"/>
    <mergeCell ref="I4:K4"/>
    <mergeCell ref="L4:O4"/>
    <mergeCell ref="A3:B3"/>
    <mergeCell ref="J3:K3"/>
    <mergeCell ref="R3:S3"/>
    <mergeCell ref="Y3:Z3"/>
    <mergeCell ref="Z6:AB10"/>
    <mergeCell ref="AC5:AE5"/>
    <mergeCell ref="AC6:AE10"/>
    <mergeCell ref="M5:P10"/>
    <mergeCell ref="W5:Y5"/>
    <mergeCell ref="W6:Y10"/>
    <mergeCell ref="Z5:AB5"/>
  </mergeCells>
  <printOptions/>
  <pageMargins left="0.7086614173228347" right="0.7086614173228347" top="0.7480314960629921" bottom="0.7480314960629921" header="0.5118110236220472" footer="0.31496062992125984"/>
  <pageSetup horizontalDpi="600" verticalDpi="600" orientation="landscape" paperSize="9" scale="98" r:id="rId1"/>
  <headerFooter>
    <oddHeader>&amp;L&amp;"ＭＳ 明朝,標準"様式12</oddHeader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7" sqref="I27"/>
    </sheetView>
  </sheetViews>
  <sheetFormatPr defaultColWidth="9.00390625" defaultRowHeight="13.5"/>
  <cols>
    <col min="1" max="2" width="4.625" style="23" customWidth="1"/>
    <col min="3" max="3" width="30.625" style="23" customWidth="1"/>
    <col min="4" max="9" width="8.625" style="23" customWidth="1"/>
    <col min="10" max="13" width="3.625" style="0" customWidth="1"/>
  </cols>
  <sheetData>
    <row r="1" spans="1:8" ht="19.5" customHeight="1">
      <c r="A1" s="310" t="s">
        <v>194</v>
      </c>
      <c r="B1" s="310"/>
      <c r="C1" s="311" t="s">
        <v>55</v>
      </c>
      <c r="D1" s="311"/>
      <c r="E1" s="311"/>
      <c r="F1" s="311"/>
      <c r="G1" s="311"/>
      <c r="H1" s="311"/>
    </row>
    <row r="2" spans="1:9" ht="15" customHeight="1">
      <c r="A2" s="312"/>
      <c r="B2" s="312"/>
      <c r="C2" s="312"/>
      <c r="D2" s="312"/>
      <c r="E2" s="312"/>
      <c r="F2" s="312"/>
      <c r="G2" s="312"/>
      <c r="H2" s="312"/>
      <c r="I2" s="312"/>
    </row>
    <row r="3" spans="5:12" ht="15" customHeight="1" thickBot="1">
      <c r="E3" s="60" t="s">
        <v>108</v>
      </c>
      <c r="F3" s="354">
        <f>IF('様式9（整備運営資金計画書）'!M3="","",'様式9（整備運営資金計画書）'!M3)</f>
      </c>
      <c r="G3" s="354"/>
      <c r="H3" s="354"/>
      <c r="I3" s="354"/>
      <c r="J3" s="24"/>
      <c r="K3" s="24"/>
      <c r="L3" s="24"/>
    </row>
    <row r="4" spans="1:9" ht="13.5">
      <c r="A4" s="313" t="s">
        <v>56</v>
      </c>
      <c r="B4" s="314"/>
      <c r="C4" s="315"/>
      <c r="D4" s="322" t="s">
        <v>57</v>
      </c>
      <c r="E4" s="325"/>
      <c r="F4" s="325"/>
      <c r="G4" s="325"/>
      <c r="H4" s="325"/>
      <c r="I4" s="326"/>
    </row>
    <row r="5" spans="1:9" ht="13.5" customHeight="1">
      <c r="A5" s="316"/>
      <c r="B5" s="317"/>
      <c r="C5" s="318"/>
      <c r="D5" s="323"/>
      <c r="E5" s="327" t="s">
        <v>58</v>
      </c>
      <c r="F5" s="327" t="s">
        <v>59</v>
      </c>
      <c r="G5" s="327" t="s">
        <v>59</v>
      </c>
      <c r="H5" s="327" t="s">
        <v>60</v>
      </c>
      <c r="I5" s="337" t="s">
        <v>200</v>
      </c>
    </row>
    <row r="6" spans="1:9" ht="14.25" thickBot="1">
      <c r="A6" s="319"/>
      <c r="B6" s="320"/>
      <c r="C6" s="321"/>
      <c r="D6" s="324"/>
      <c r="E6" s="328"/>
      <c r="F6" s="328"/>
      <c r="G6" s="328"/>
      <c r="H6" s="328"/>
      <c r="I6" s="338"/>
    </row>
    <row r="7" spans="1:9" ht="13.5">
      <c r="A7" s="329" t="s">
        <v>61</v>
      </c>
      <c r="B7" s="339" t="s">
        <v>62</v>
      </c>
      <c r="C7" s="25" t="s">
        <v>63</v>
      </c>
      <c r="D7" s="26">
        <f>SUM(E7:I7)</f>
        <v>0</v>
      </c>
      <c r="E7" s="27"/>
      <c r="F7" s="27"/>
      <c r="G7" s="27"/>
      <c r="H7" s="27"/>
      <c r="I7" s="28"/>
    </row>
    <row r="8" spans="1:9" ht="13.5">
      <c r="A8" s="330"/>
      <c r="B8" s="340"/>
      <c r="C8" s="29" t="s">
        <v>64</v>
      </c>
      <c r="D8" s="30">
        <f aca="true" t="shared" si="0" ref="D8:D18">SUM(E8:I8)</f>
        <v>0</v>
      </c>
      <c r="E8" s="31"/>
      <c r="F8" s="31"/>
      <c r="G8" s="31"/>
      <c r="H8" s="31"/>
      <c r="I8" s="32"/>
    </row>
    <row r="9" spans="1:9" ht="13.5">
      <c r="A9" s="330"/>
      <c r="B9" s="340"/>
      <c r="C9" s="29" t="s">
        <v>65</v>
      </c>
      <c r="D9" s="30">
        <f t="shared" si="0"/>
        <v>0</v>
      </c>
      <c r="E9" s="31"/>
      <c r="F9" s="31"/>
      <c r="G9" s="31"/>
      <c r="H9" s="31"/>
      <c r="I9" s="32"/>
    </row>
    <row r="10" spans="1:9" ht="13.5">
      <c r="A10" s="330"/>
      <c r="B10" s="340"/>
      <c r="C10" s="29" t="s">
        <v>66</v>
      </c>
      <c r="D10" s="30">
        <f t="shared" si="0"/>
        <v>0</v>
      </c>
      <c r="E10" s="31"/>
      <c r="F10" s="31"/>
      <c r="G10" s="31"/>
      <c r="H10" s="31"/>
      <c r="I10" s="32"/>
    </row>
    <row r="11" spans="1:14" ht="13.5">
      <c r="A11" s="330"/>
      <c r="B11" s="340"/>
      <c r="C11" s="29" t="s">
        <v>67</v>
      </c>
      <c r="D11" s="30">
        <f t="shared" si="0"/>
        <v>0</v>
      </c>
      <c r="E11" s="31"/>
      <c r="F11" s="31"/>
      <c r="G11" s="31"/>
      <c r="H11" s="31"/>
      <c r="I11" s="32"/>
      <c r="N11" s="33"/>
    </row>
    <row r="12" spans="1:9" ht="13.5">
      <c r="A12" s="330"/>
      <c r="B12" s="340"/>
      <c r="C12" s="29" t="s">
        <v>68</v>
      </c>
      <c r="D12" s="30">
        <f t="shared" si="0"/>
        <v>0</v>
      </c>
      <c r="E12" s="31"/>
      <c r="F12" s="31"/>
      <c r="G12" s="31"/>
      <c r="H12" s="31"/>
      <c r="I12" s="32"/>
    </row>
    <row r="13" spans="1:9" ht="13.5">
      <c r="A13" s="330"/>
      <c r="B13" s="340"/>
      <c r="C13" s="29" t="s">
        <v>69</v>
      </c>
      <c r="D13" s="30">
        <f t="shared" si="0"/>
        <v>0</v>
      </c>
      <c r="E13" s="31"/>
      <c r="F13" s="31"/>
      <c r="G13" s="31"/>
      <c r="H13" s="31"/>
      <c r="I13" s="32"/>
    </row>
    <row r="14" spans="1:9" ht="13.5">
      <c r="A14" s="330"/>
      <c r="B14" s="340"/>
      <c r="C14" s="29" t="s">
        <v>70</v>
      </c>
      <c r="D14" s="30">
        <f t="shared" si="0"/>
        <v>0</v>
      </c>
      <c r="E14" s="31"/>
      <c r="F14" s="31"/>
      <c r="G14" s="31"/>
      <c r="H14" s="31"/>
      <c r="I14" s="32"/>
    </row>
    <row r="15" spans="1:9" ht="13.5">
      <c r="A15" s="330"/>
      <c r="B15" s="340"/>
      <c r="C15" s="29" t="s">
        <v>71</v>
      </c>
      <c r="D15" s="30">
        <f t="shared" si="0"/>
        <v>0</v>
      </c>
      <c r="E15" s="31"/>
      <c r="F15" s="31"/>
      <c r="G15" s="31"/>
      <c r="H15" s="31"/>
      <c r="I15" s="32"/>
    </row>
    <row r="16" spans="1:9" ht="13.5">
      <c r="A16" s="330"/>
      <c r="B16" s="340"/>
      <c r="C16" s="29" t="s">
        <v>72</v>
      </c>
      <c r="D16" s="30">
        <f t="shared" si="0"/>
        <v>0</v>
      </c>
      <c r="E16" s="31"/>
      <c r="F16" s="31"/>
      <c r="G16" s="31"/>
      <c r="H16" s="31"/>
      <c r="I16" s="32"/>
    </row>
    <row r="17" spans="1:9" ht="13.5">
      <c r="A17" s="330"/>
      <c r="B17" s="340"/>
      <c r="C17" s="29"/>
      <c r="D17" s="30">
        <f t="shared" si="0"/>
        <v>0</v>
      </c>
      <c r="E17" s="31"/>
      <c r="F17" s="31"/>
      <c r="G17" s="31"/>
      <c r="H17" s="31"/>
      <c r="I17" s="32"/>
    </row>
    <row r="18" spans="1:9" ht="13.5">
      <c r="A18" s="330"/>
      <c r="B18" s="340"/>
      <c r="C18" s="34"/>
      <c r="D18" s="35">
        <f t="shared" si="0"/>
        <v>0</v>
      </c>
      <c r="E18" s="36"/>
      <c r="F18" s="36"/>
      <c r="G18" s="36"/>
      <c r="H18" s="36"/>
      <c r="I18" s="37"/>
    </row>
    <row r="19" spans="1:9" ht="14.25" thickBot="1">
      <c r="A19" s="330"/>
      <c r="B19" s="341"/>
      <c r="C19" s="38" t="s">
        <v>73</v>
      </c>
      <c r="D19" s="39">
        <f aca="true" t="shared" si="1" ref="D19:I19">SUM(D7:D18)</f>
        <v>0</v>
      </c>
      <c r="E19" s="40">
        <f t="shared" si="1"/>
        <v>0</v>
      </c>
      <c r="F19" s="40">
        <f t="shared" si="1"/>
        <v>0</v>
      </c>
      <c r="G19" s="40">
        <f t="shared" si="1"/>
        <v>0</v>
      </c>
      <c r="H19" s="40">
        <f t="shared" si="1"/>
        <v>0</v>
      </c>
      <c r="I19" s="41">
        <f t="shared" si="1"/>
        <v>0</v>
      </c>
    </row>
    <row r="20" spans="1:9" ht="13.5">
      <c r="A20" s="330"/>
      <c r="B20" s="332" t="s">
        <v>74</v>
      </c>
      <c r="C20" s="25" t="s">
        <v>75</v>
      </c>
      <c r="D20" s="26">
        <f>SUM(E20:I20)</f>
        <v>0</v>
      </c>
      <c r="E20" s="27"/>
      <c r="F20" s="27"/>
      <c r="G20" s="27"/>
      <c r="H20" s="27"/>
      <c r="I20" s="28"/>
    </row>
    <row r="21" spans="1:9" ht="13.5">
      <c r="A21" s="330"/>
      <c r="B21" s="333"/>
      <c r="C21" s="29" t="s">
        <v>76</v>
      </c>
      <c r="D21" s="30">
        <f aca="true" t="shared" si="2" ref="D21:D26">SUM(E21:I21)</f>
        <v>0</v>
      </c>
      <c r="E21" s="31"/>
      <c r="F21" s="31"/>
      <c r="G21" s="31"/>
      <c r="H21" s="31"/>
      <c r="I21" s="32"/>
    </row>
    <row r="22" spans="1:9" ht="13.5">
      <c r="A22" s="330"/>
      <c r="B22" s="333"/>
      <c r="C22" s="29" t="s">
        <v>77</v>
      </c>
      <c r="D22" s="30">
        <f t="shared" si="2"/>
        <v>0</v>
      </c>
      <c r="E22" s="31"/>
      <c r="F22" s="31"/>
      <c r="G22" s="31"/>
      <c r="H22" s="31"/>
      <c r="I22" s="32"/>
    </row>
    <row r="23" spans="1:9" ht="13.5">
      <c r="A23" s="330"/>
      <c r="B23" s="333"/>
      <c r="C23" s="29" t="s">
        <v>78</v>
      </c>
      <c r="D23" s="30">
        <f t="shared" si="2"/>
        <v>0</v>
      </c>
      <c r="E23" s="31"/>
      <c r="F23" s="31"/>
      <c r="G23" s="31"/>
      <c r="H23" s="31"/>
      <c r="I23" s="32"/>
    </row>
    <row r="24" spans="1:9" ht="13.5">
      <c r="A24" s="330"/>
      <c r="B24" s="333"/>
      <c r="C24" s="29" t="s">
        <v>79</v>
      </c>
      <c r="D24" s="30">
        <f t="shared" si="2"/>
        <v>0</v>
      </c>
      <c r="E24" s="31"/>
      <c r="F24" s="31"/>
      <c r="G24" s="31"/>
      <c r="H24" s="31"/>
      <c r="I24" s="32"/>
    </row>
    <row r="25" spans="1:9" ht="13.5">
      <c r="A25" s="330"/>
      <c r="B25" s="333"/>
      <c r="C25" s="29"/>
      <c r="D25" s="30">
        <f t="shared" si="2"/>
        <v>0</v>
      </c>
      <c r="E25" s="31"/>
      <c r="F25" s="31"/>
      <c r="G25" s="31"/>
      <c r="H25" s="31"/>
      <c r="I25" s="32"/>
    </row>
    <row r="26" spans="1:9" ht="13.5">
      <c r="A26" s="330"/>
      <c r="B26" s="333"/>
      <c r="C26" s="34"/>
      <c r="D26" s="35">
        <f t="shared" si="2"/>
        <v>0</v>
      </c>
      <c r="E26" s="36"/>
      <c r="F26" s="36"/>
      <c r="G26" s="36"/>
      <c r="H26" s="36"/>
      <c r="I26" s="37"/>
    </row>
    <row r="27" spans="1:9" ht="14.25" thickBot="1">
      <c r="A27" s="330"/>
      <c r="B27" s="334"/>
      <c r="C27" s="38" t="s">
        <v>80</v>
      </c>
      <c r="D27" s="39">
        <f aca="true" t="shared" si="3" ref="D27:I27">SUM(D20:D26)</f>
        <v>0</v>
      </c>
      <c r="E27" s="40">
        <f t="shared" si="3"/>
        <v>0</v>
      </c>
      <c r="F27" s="40">
        <f t="shared" si="3"/>
        <v>0</v>
      </c>
      <c r="G27" s="40">
        <f t="shared" si="3"/>
        <v>0</v>
      </c>
      <c r="H27" s="40">
        <f t="shared" si="3"/>
        <v>0</v>
      </c>
      <c r="I27" s="42">
        <f t="shared" si="3"/>
        <v>0</v>
      </c>
    </row>
    <row r="28" spans="1:9" ht="14.25" thickBot="1">
      <c r="A28" s="331"/>
      <c r="B28" s="342" t="s">
        <v>81</v>
      </c>
      <c r="C28" s="343"/>
      <c r="D28" s="43">
        <f aca="true" t="shared" si="4" ref="D28:I28">D19-D27</f>
        <v>0</v>
      </c>
      <c r="E28" s="44">
        <f t="shared" si="4"/>
        <v>0</v>
      </c>
      <c r="F28" s="44">
        <f t="shared" si="4"/>
        <v>0</v>
      </c>
      <c r="G28" s="44">
        <f t="shared" si="4"/>
        <v>0</v>
      </c>
      <c r="H28" s="44">
        <f t="shared" si="4"/>
        <v>0</v>
      </c>
      <c r="I28" s="45">
        <f t="shared" si="4"/>
        <v>0</v>
      </c>
    </row>
    <row r="29" spans="1:9" ht="13.5">
      <c r="A29" s="355" t="s">
        <v>82</v>
      </c>
      <c r="B29" s="339" t="s">
        <v>62</v>
      </c>
      <c r="C29" s="25" t="s">
        <v>83</v>
      </c>
      <c r="D29" s="26">
        <f>SUM(E29:I29)</f>
        <v>0</v>
      </c>
      <c r="E29" s="27"/>
      <c r="F29" s="27"/>
      <c r="G29" s="27"/>
      <c r="H29" s="27"/>
      <c r="I29" s="46"/>
    </row>
    <row r="30" spans="1:9" ht="13.5">
      <c r="A30" s="356"/>
      <c r="B30" s="340"/>
      <c r="C30" s="29" t="s">
        <v>109</v>
      </c>
      <c r="D30" s="30">
        <f>SUM(E30:I30)</f>
        <v>0</v>
      </c>
      <c r="E30" s="31"/>
      <c r="F30" s="31"/>
      <c r="G30" s="31"/>
      <c r="H30" s="31"/>
      <c r="I30" s="47"/>
    </row>
    <row r="31" spans="1:9" ht="13.5">
      <c r="A31" s="356"/>
      <c r="B31" s="340"/>
      <c r="C31" s="29" t="s">
        <v>84</v>
      </c>
      <c r="D31" s="30">
        <f>SUM(E31:I31)</f>
        <v>0</v>
      </c>
      <c r="E31" s="31"/>
      <c r="F31" s="31"/>
      <c r="G31" s="31"/>
      <c r="H31" s="31"/>
      <c r="I31" s="47"/>
    </row>
    <row r="32" spans="1:9" ht="13.5">
      <c r="A32" s="356"/>
      <c r="B32" s="340"/>
      <c r="C32" s="29" t="s">
        <v>85</v>
      </c>
      <c r="D32" s="30">
        <f>SUM(E32:I32)</f>
        <v>0</v>
      </c>
      <c r="E32" s="31"/>
      <c r="F32" s="31"/>
      <c r="G32" s="31"/>
      <c r="H32" s="31"/>
      <c r="I32" s="47"/>
    </row>
    <row r="33" spans="1:9" ht="13.5">
      <c r="A33" s="356"/>
      <c r="B33" s="340"/>
      <c r="C33" s="34"/>
      <c r="D33" s="48">
        <f>SUM(E33:I33)</f>
        <v>0</v>
      </c>
      <c r="E33" s="49"/>
      <c r="F33" s="49"/>
      <c r="G33" s="49"/>
      <c r="H33" s="49"/>
      <c r="I33" s="50"/>
    </row>
    <row r="34" spans="1:9" ht="14.25" thickBot="1">
      <c r="A34" s="356"/>
      <c r="B34" s="341"/>
      <c r="C34" s="38" t="s">
        <v>86</v>
      </c>
      <c r="D34" s="39">
        <f aca="true" t="shared" si="5" ref="D34:I34">SUM(D29:D33)</f>
        <v>0</v>
      </c>
      <c r="E34" s="40">
        <f t="shared" si="5"/>
        <v>0</v>
      </c>
      <c r="F34" s="40">
        <f t="shared" si="5"/>
        <v>0</v>
      </c>
      <c r="G34" s="40">
        <f t="shared" si="5"/>
        <v>0</v>
      </c>
      <c r="H34" s="40">
        <f t="shared" si="5"/>
        <v>0</v>
      </c>
      <c r="I34" s="42">
        <f t="shared" si="5"/>
        <v>0</v>
      </c>
    </row>
    <row r="35" spans="1:9" ht="13.5">
      <c r="A35" s="356"/>
      <c r="B35" s="332" t="s">
        <v>74</v>
      </c>
      <c r="C35" s="25" t="s">
        <v>87</v>
      </c>
      <c r="D35" s="26">
        <f>SUM(E35:I35)</f>
        <v>0</v>
      </c>
      <c r="E35" s="27"/>
      <c r="F35" s="27"/>
      <c r="G35" s="27"/>
      <c r="H35" s="27"/>
      <c r="I35" s="46"/>
    </row>
    <row r="36" spans="1:9" ht="13.5">
      <c r="A36" s="356"/>
      <c r="B36" s="333"/>
      <c r="C36" s="29" t="s">
        <v>88</v>
      </c>
      <c r="D36" s="30">
        <f>SUM(E36:I36)</f>
        <v>0</v>
      </c>
      <c r="E36" s="31"/>
      <c r="F36" s="31"/>
      <c r="G36" s="31"/>
      <c r="H36" s="31"/>
      <c r="I36" s="47"/>
    </row>
    <row r="37" spans="1:9" ht="13.5">
      <c r="A37" s="356"/>
      <c r="B37" s="333"/>
      <c r="C37" s="29"/>
      <c r="D37" s="30">
        <f>SUM(E37:I37)</f>
        <v>0</v>
      </c>
      <c r="E37" s="31"/>
      <c r="F37" s="31"/>
      <c r="G37" s="31"/>
      <c r="H37" s="31"/>
      <c r="I37" s="47"/>
    </row>
    <row r="38" spans="1:9" ht="13.5">
      <c r="A38" s="356"/>
      <c r="B38" s="333"/>
      <c r="C38" s="34"/>
      <c r="D38" s="48">
        <f>SUM(E38:I38)</f>
        <v>0</v>
      </c>
      <c r="E38" s="49"/>
      <c r="F38" s="49"/>
      <c r="G38" s="49"/>
      <c r="H38" s="49"/>
      <c r="I38" s="50"/>
    </row>
    <row r="39" spans="1:9" ht="14.25" thickBot="1">
      <c r="A39" s="356"/>
      <c r="B39" s="334"/>
      <c r="C39" s="38" t="s">
        <v>89</v>
      </c>
      <c r="D39" s="39">
        <f aca="true" t="shared" si="6" ref="D39:I39">SUM(D35:D38)</f>
        <v>0</v>
      </c>
      <c r="E39" s="40">
        <f t="shared" si="6"/>
        <v>0</v>
      </c>
      <c r="F39" s="40">
        <f t="shared" si="6"/>
        <v>0</v>
      </c>
      <c r="G39" s="40">
        <f t="shared" si="6"/>
        <v>0</v>
      </c>
      <c r="H39" s="40">
        <f t="shared" si="6"/>
        <v>0</v>
      </c>
      <c r="I39" s="42">
        <f t="shared" si="6"/>
        <v>0</v>
      </c>
    </row>
    <row r="40" spans="1:9" ht="14.25" thickBot="1">
      <c r="A40" s="357"/>
      <c r="B40" s="358" t="s">
        <v>90</v>
      </c>
      <c r="C40" s="359"/>
      <c r="D40" s="35">
        <f aca="true" t="shared" si="7" ref="D40:I40">D34-D39</f>
        <v>0</v>
      </c>
      <c r="E40" s="51">
        <f t="shared" si="7"/>
        <v>0</v>
      </c>
      <c r="F40" s="51">
        <f t="shared" si="7"/>
        <v>0</v>
      </c>
      <c r="G40" s="51">
        <f t="shared" si="7"/>
        <v>0</v>
      </c>
      <c r="H40" s="51">
        <f t="shared" si="7"/>
        <v>0</v>
      </c>
      <c r="I40" s="52">
        <f t="shared" si="7"/>
        <v>0</v>
      </c>
    </row>
    <row r="41" spans="1:9" ht="13.5">
      <c r="A41" s="329" t="s">
        <v>91</v>
      </c>
      <c r="B41" s="332" t="s">
        <v>62</v>
      </c>
      <c r="C41" s="25" t="s">
        <v>92</v>
      </c>
      <c r="D41" s="26">
        <f aca="true" t="shared" si="8" ref="D41:D47">SUM(E41:I41)</f>
        <v>0</v>
      </c>
      <c r="E41" s="27"/>
      <c r="F41" s="27"/>
      <c r="G41" s="27"/>
      <c r="H41" s="27"/>
      <c r="I41" s="46"/>
    </row>
    <row r="42" spans="1:9" ht="13.5">
      <c r="A42" s="330"/>
      <c r="B42" s="333"/>
      <c r="C42" s="29" t="s">
        <v>93</v>
      </c>
      <c r="D42" s="30">
        <f t="shared" si="8"/>
        <v>0</v>
      </c>
      <c r="E42" s="31"/>
      <c r="F42" s="31"/>
      <c r="G42" s="31"/>
      <c r="H42" s="31"/>
      <c r="I42" s="47"/>
    </row>
    <row r="43" spans="1:9" ht="13.5">
      <c r="A43" s="330"/>
      <c r="B43" s="333"/>
      <c r="C43" s="29" t="s">
        <v>94</v>
      </c>
      <c r="D43" s="30">
        <f t="shared" si="8"/>
        <v>0</v>
      </c>
      <c r="E43" s="31"/>
      <c r="F43" s="31"/>
      <c r="G43" s="31"/>
      <c r="H43" s="31"/>
      <c r="I43" s="47"/>
    </row>
    <row r="44" spans="1:9" ht="13.5">
      <c r="A44" s="330"/>
      <c r="B44" s="333"/>
      <c r="C44" s="29" t="s">
        <v>95</v>
      </c>
      <c r="D44" s="30">
        <f t="shared" si="8"/>
        <v>0</v>
      </c>
      <c r="E44" s="31"/>
      <c r="F44" s="31"/>
      <c r="G44" s="31"/>
      <c r="H44" s="31"/>
      <c r="I44" s="47"/>
    </row>
    <row r="45" spans="1:9" ht="13.5">
      <c r="A45" s="330"/>
      <c r="B45" s="333"/>
      <c r="C45" s="29" t="s">
        <v>96</v>
      </c>
      <c r="D45" s="30">
        <f t="shared" si="8"/>
        <v>0</v>
      </c>
      <c r="E45" s="31"/>
      <c r="F45" s="31"/>
      <c r="G45" s="31"/>
      <c r="H45" s="31"/>
      <c r="I45" s="47"/>
    </row>
    <row r="46" spans="1:9" ht="13.5">
      <c r="A46" s="330"/>
      <c r="B46" s="333"/>
      <c r="C46" s="29"/>
      <c r="D46" s="30">
        <f t="shared" si="8"/>
        <v>0</v>
      </c>
      <c r="E46" s="31"/>
      <c r="F46" s="31"/>
      <c r="G46" s="31"/>
      <c r="H46" s="31"/>
      <c r="I46" s="47"/>
    </row>
    <row r="47" spans="1:9" ht="13.5">
      <c r="A47" s="330"/>
      <c r="B47" s="333"/>
      <c r="C47" s="34"/>
      <c r="D47" s="48">
        <f t="shared" si="8"/>
        <v>0</v>
      </c>
      <c r="E47" s="49"/>
      <c r="F47" s="49"/>
      <c r="G47" s="49"/>
      <c r="H47" s="49"/>
      <c r="I47" s="50"/>
    </row>
    <row r="48" spans="1:9" ht="14.25" thickBot="1">
      <c r="A48" s="330"/>
      <c r="B48" s="334"/>
      <c r="C48" s="38" t="s">
        <v>97</v>
      </c>
      <c r="D48" s="39">
        <f aca="true" t="shared" si="9" ref="D48:I48">SUM(D41:D47)</f>
        <v>0</v>
      </c>
      <c r="E48" s="40">
        <f t="shared" si="9"/>
        <v>0</v>
      </c>
      <c r="F48" s="40">
        <f t="shared" si="9"/>
        <v>0</v>
      </c>
      <c r="G48" s="40">
        <f t="shared" si="9"/>
        <v>0</v>
      </c>
      <c r="H48" s="40">
        <f t="shared" si="9"/>
        <v>0</v>
      </c>
      <c r="I48" s="42">
        <f t="shared" si="9"/>
        <v>0</v>
      </c>
    </row>
    <row r="49" spans="1:9" ht="13.5">
      <c r="A49" s="330"/>
      <c r="B49" s="332" t="s">
        <v>74</v>
      </c>
      <c r="C49" s="25" t="s">
        <v>98</v>
      </c>
      <c r="D49" s="26">
        <f aca="true" t="shared" si="10" ref="D49:D55">SUM(E49:I49)</f>
        <v>0</v>
      </c>
      <c r="E49" s="27"/>
      <c r="F49" s="27"/>
      <c r="G49" s="27"/>
      <c r="H49" s="27"/>
      <c r="I49" s="46"/>
    </row>
    <row r="50" spans="1:9" ht="13.5">
      <c r="A50" s="330"/>
      <c r="B50" s="333"/>
      <c r="C50" s="29" t="s">
        <v>99</v>
      </c>
      <c r="D50" s="30">
        <f t="shared" si="10"/>
        <v>0</v>
      </c>
      <c r="E50" s="31"/>
      <c r="F50" s="31"/>
      <c r="G50" s="31"/>
      <c r="H50" s="31"/>
      <c r="I50" s="47"/>
    </row>
    <row r="51" spans="1:9" ht="13.5">
      <c r="A51" s="330"/>
      <c r="B51" s="333"/>
      <c r="C51" s="29" t="s">
        <v>100</v>
      </c>
      <c r="D51" s="30">
        <f t="shared" si="10"/>
        <v>0</v>
      </c>
      <c r="E51" s="31"/>
      <c r="F51" s="31"/>
      <c r="G51" s="31"/>
      <c r="H51" s="31"/>
      <c r="I51" s="47"/>
    </row>
    <row r="52" spans="1:9" ht="13.5">
      <c r="A52" s="330"/>
      <c r="B52" s="333"/>
      <c r="C52" s="29" t="s">
        <v>101</v>
      </c>
      <c r="D52" s="30">
        <f t="shared" si="10"/>
        <v>0</v>
      </c>
      <c r="E52" s="31"/>
      <c r="F52" s="31"/>
      <c r="G52" s="31"/>
      <c r="H52" s="31"/>
      <c r="I52" s="47"/>
    </row>
    <row r="53" spans="1:9" ht="13.5">
      <c r="A53" s="330"/>
      <c r="B53" s="333"/>
      <c r="C53" s="29" t="s">
        <v>102</v>
      </c>
      <c r="D53" s="30">
        <f t="shared" si="10"/>
        <v>0</v>
      </c>
      <c r="E53" s="31"/>
      <c r="F53" s="31"/>
      <c r="G53" s="31"/>
      <c r="H53" s="31"/>
      <c r="I53" s="47"/>
    </row>
    <row r="54" spans="1:9" ht="13.5">
      <c r="A54" s="330"/>
      <c r="B54" s="333"/>
      <c r="C54" s="29"/>
      <c r="D54" s="30">
        <f t="shared" si="10"/>
        <v>0</v>
      </c>
      <c r="E54" s="31"/>
      <c r="F54" s="31"/>
      <c r="G54" s="31"/>
      <c r="H54" s="31"/>
      <c r="I54" s="47"/>
    </row>
    <row r="55" spans="1:9" ht="13.5">
      <c r="A55" s="330"/>
      <c r="B55" s="333"/>
      <c r="C55" s="34"/>
      <c r="D55" s="48">
        <f t="shared" si="10"/>
        <v>0</v>
      </c>
      <c r="E55" s="49"/>
      <c r="F55" s="49"/>
      <c r="G55" s="49"/>
      <c r="H55" s="49"/>
      <c r="I55" s="50"/>
    </row>
    <row r="56" spans="1:9" ht="14.25" thickBot="1">
      <c r="A56" s="330"/>
      <c r="B56" s="334"/>
      <c r="C56" s="38" t="s">
        <v>103</v>
      </c>
      <c r="D56" s="39">
        <f aca="true" t="shared" si="11" ref="D56:I56">SUM(D49:D55)</f>
        <v>0</v>
      </c>
      <c r="E56" s="40">
        <f t="shared" si="11"/>
        <v>0</v>
      </c>
      <c r="F56" s="40">
        <f t="shared" si="11"/>
        <v>0</v>
      </c>
      <c r="G56" s="40">
        <f t="shared" si="11"/>
        <v>0</v>
      </c>
      <c r="H56" s="40">
        <f t="shared" si="11"/>
        <v>0</v>
      </c>
      <c r="I56" s="42">
        <f t="shared" si="11"/>
        <v>0</v>
      </c>
    </row>
    <row r="57" spans="1:9" ht="14.25" thickBot="1">
      <c r="A57" s="331"/>
      <c r="B57" s="335" t="s">
        <v>104</v>
      </c>
      <c r="C57" s="336"/>
      <c r="D57" s="43">
        <f aca="true" t="shared" si="12" ref="D57:I57">D48-D56</f>
        <v>0</v>
      </c>
      <c r="E57" s="44">
        <f t="shared" si="12"/>
        <v>0</v>
      </c>
      <c r="F57" s="44">
        <f t="shared" si="12"/>
        <v>0</v>
      </c>
      <c r="G57" s="44">
        <f t="shared" si="12"/>
        <v>0</v>
      </c>
      <c r="H57" s="44">
        <f t="shared" si="12"/>
        <v>0</v>
      </c>
      <c r="I57" s="45">
        <f t="shared" si="12"/>
        <v>0</v>
      </c>
    </row>
    <row r="58" spans="1:9" ht="14.25" thickBot="1">
      <c r="A58" s="345" t="s">
        <v>105</v>
      </c>
      <c r="B58" s="346"/>
      <c r="C58" s="347"/>
      <c r="D58" s="53">
        <f aca="true" t="shared" si="13" ref="D58:I58">D28+D40+D57</f>
        <v>0</v>
      </c>
      <c r="E58" s="54">
        <f t="shared" si="13"/>
        <v>0</v>
      </c>
      <c r="F58" s="54">
        <f t="shared" si="13"/>
        <v>0</v>
      </c>
      <c r="G58" s="54">
        <f t="shared" si="13"/>
        <v>0</v>
      </c>
      <c r="H58" s="54">
        <f t="shared" si="13"/>
        <v>0</v>
      </c>
      <c r="I58" s="55">
        <f t="shared" si="13"/>
        <v>0</v>
      </c>
    </row>
    <row r="59" ht="14.25" thickBot="1"/>
    <row r="60" spans="1:9" ht="13.5">
      <c r="A60" s="348" t="s">
        <v>106</v>
      </c>
      <c r="B60" s="349"/>
      <c r="C60" s="350"/>
      <c r="D60" s="56">
        <f>SUM(E60:I60)</f>
        <v>0</v>
      </c>
      <c r="E60" s="57"/>
      <c r="F60" s="57"/>
      <c r="G60" s="57"/>
      <c r="H60" s="57"/>
      <c r="I60" s="58"/>
    </row>
    <row r="61" spans="1:9" ht="14.25" thickBot="1">
      <c r="A61" s="351" t="s">
        <v>107</v>
      </c>
      <c r="B61" s="352"/>
      <c r="C61" s="353"/>
      <c r="D61" s="59">
        <f aca="true" t="shared" si="14" ref="D61:I61">D58+D60</f>
        <v>0</v>
      </c>
      <c r="E61" s="40">
        <f t="shared" si="14"/>
        <v>0</v>
      </c>
      <c r="F61" s="40">
        <f t="shared" si="14"/>
        <v>0</v>
      </c>
      <c r="G61" s="40">
        <f t="shared" si="14"/>
        <v>0</v>
      </c>
      <c r="H61" s="40">
        <f t="shared" si="14"/>
        <v>0</v>
      </c>
      <c r="I61" s="42">
        <f t="shared" si="14"/>
        <v>0</v>
      </c>
    </row>
    <row r="63" spans="1:9" ht="13.5">
      <c r="A63" s="344" t="s">
        <v>186</v>
      </c>
      <c r="B63" s="344"/>
      <c r="C63" s="344"/>
      <c r="D63" s="344"/>
      <c r="E63" s="344"/>
      <c r="F63" s="344"/>
      <c r="G63" s="344"/>
      <c r="H63" s="344"/>
      <c r="I63" s="344"/>
    </row>
    <row r="64" spans="1:9" ht="13.5">
      <c r="A64" s="344" t="s">
        <v>185</v>
      </c>
      <c r="B64" s="344"/>
      <c r="C64" s="344"/>
      <c r="D64" s="344"/>
      <c r="E64" s="344"/>
      <c r="F64" s="344"/>
      <c r="G64" s="344"/>
      <c r="H64" s="344"/>
      <c r="I64" s="344"/>
    </row>
  </sheetData>
  <sheetProtection/>
  <mergeCells count="29">
    <mergeCell ref="A64:I64"/>
    <mergeCell ref="A58:C58"/>
    <mergeCell ref="A60:C60"/>
    <mergeCell ref="A61:C61"/>
    <mergeCell ref="A63:I63"/>
    <mergeCell ref="F3:I3"/>
    <mergeCell ref="A29:A40"/>
    <mergeCell ref="B29:B34"/>
    <mergeCell ref="B35:B39"/>
    <mergeCell ref="B40:C40"/>
    <mergeCell ref="A41:A57"/>
    <mergeCell ref="B41:B48"/>
    <mergeCell ref="B49:B56"/>
    <mergeCell ref="B57:C57"/>
    <mergeCell ref="H5:H6"/>
    <mergeCell ref="I5:I6"/>
    <mergeCell ref="A7:A28"/>
    <mergeCell ref="B7:B19"/>
    <mergeCell ref="B20:B27"/>
    <mergeCell ref="B28:C28"/>
    <mergeCell ref="A1:B1"/>
    <mergeCell ref="C1:H1"/>
    <mergeCell ref="A2:I2"/>
    <mergeCell ref="A4:C6"/>
    <mergeCell ref="D4:D6"/>
    <mergeCell ref="E4:I4"/>
    <mergeCell ref="E5:E6"/>
    <mergeCell ref="F5:F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さくわ　ななえ</cp:lastModifiedBy>
  <cp:lastPrinted>2024-01-22T01:46:16Z</cp:lastPrinted>
  <dcterms:created xsi:type="dcterms:W3CDTF">2011-03-03T09:14:30Z</dcterms:created>
  <dcterms:modified xsi:type="dcterms:W3CDTF">2024-01-22T02:00:13Z</dcterms:modified>
  <cp:category/>
  <cp:version/>
  <cp:contentType/>
  <cp:contentStatus/>
</cp:coreProperties>
</file>